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1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55" i="8"/>
  <c r="A49" i="8"/>
  <c r="A53" i="8"/>
  <c r="A52" i="8" l="1"/>
  <c r="A46" i="8"/>
  <c r="A54" i="8"/>
  <c r="A47" i="8"/>
  <c r="A50" i="8"/>
  <c r="A51" i="8"/>
  <c r="A55" i="4" l="1"/>
  <c r="A53" i="4"/>
  <c r="A54" i="4" l="1"/>
  <c r="A51" i="4"/>
  <c r="A47" i="4"/>
  <c r="A48" i="4"/>
  <c r="A49" i="4"/>
  <c r="A46" i="4" l="1"/>
  <c r="A50" i="4"/>
  <c r="A52" i="4"/>
  <c r="A46" i="6" l="1"/>
  <c r="G44" i="6"/>
  <c r="A50" i="6" l="1"/>
  <c r="G45" i="6"/>
  <c r="G46" i="6"/>
  <c r="A52" i="6"/>
  <c r="G47" i="6"/>
  <c r="A53" i="6"/>
  <c r="G52" i="6"/>
  <c r="G50" i="6"/>
  <c r="G49" i="6"/>
  <c r="A44" i="6"/>
  <c r="A47" i="6"/>
  <c r="A45" i="6"/>
  <c r="A49" i="6"/>
  <c r="G51" i="6"/>
  <c r="G48" i="6"/>
  <c r="A51" i="6"/>
  <c r="G53" i="6"/>
  <c r="A48" i="6"/>
</calcChain>
</file>

<file path=xl/sharedStrings.xml><?xml version="1.0" encoding="utf-8"?>
<sst xmlns="http://schemas.openxmlformats.org/spreadsheetml/2006/main" count="713" uniqueCount="344">
  <si>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</si>
  <si>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</si>
  <si>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</si>
  <si>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</si>
  <si>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</si>
  <si>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</si>
  <si>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</si>
  <si>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</si>
  <si>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</si>
  <si>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</si>
  <si>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</si>
  <si>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</si>
  <si>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</si>
  <si>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</si>
  <si>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</si>
  <si>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</si>
  <si>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</si>
  <si>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</si>
  <si>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</si>
  <si>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</si>
  <si>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</si>
  <si>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</si>
  <si>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</si>
  <si>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</si>
  <si>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</si>
  <si>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</si>
  <si>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</si>
  <si>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</si>
  <si>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</si>
  <si>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</si>
  <si>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</si>
  <si>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</si>
  <si>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</si>
  <si>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</si>
  <si>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</si>
  <si>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</si>
  <si>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</si>
  <si>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</si>
  <si>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</si>
  <si>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</si>
  <si>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</si>
  <si>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</si>
  <si>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</si>
  <si>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</si>
  <si>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</si>
  <si>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</si>
  <si>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</si>
  <si>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</si>
  <si>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</si>
  <si>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</si>
  <si>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</si>
  <si>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</si>
  <si>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</si>
  <si>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</si>
  <si>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</si>
  <si>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</si>
  <si>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</si>
  <si>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</si>
  <si>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</si>
  <si>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</si>
  <si>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</si>
  <si>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</si>
  <si>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</si>
  <si>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</si>
  <si>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</si>
  <si>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</si>
  <si>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</si>
  <si>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</si>
  <si>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</si>
  <si>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</si>
  <si>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</si>
  <si>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</si>
  <si>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</si>
  <si>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</si>
  <si>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</si>
  <si>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</si>
  <si>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</si>
  <si>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</si>
  <si>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</si>
  <si>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</si>
  <si>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</si>
  <si>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</si>
  <si>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</si>
  <si>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</si>
  <si>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</si>
  <si>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</si>
  <si>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</si>
  <si>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</si>
  <si>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</si>
  <si>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</si>
  <si>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</si>
  <si>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</si>
  <si>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</si>
  <si>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</si>
  <si>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</si>
  <si>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</si>
  <si>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</si>
  <si>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</si>
  <si>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</si>
  <si>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</si>
  <si>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</si>
  <si>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</si>
  <si>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</si>
  <si>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</si>
  <si>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</si>
  <si>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</si>
  <si>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</si>
  <si>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</si>
  <si>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</si>
  <si>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</si>
  <si>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</si>
  <si>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</si>
  <si>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</si>
  <si>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</si>
  <si>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</si>
  <si>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</si>
  <si>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</si>
  <si>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</si>
  <si>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</si>
  <si>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</si>
  <si>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</si>
  <si>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</si>
  <si>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</si>
  <si>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</si>
  <si>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</si>
  <si>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</si>
  <si>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</si>
  <si>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</si>
  <si>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</si>
  <si>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</si>
  <si>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</si>
  <si>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</si>
  <si>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</si>
  <si>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</si>
  <si>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</si>
  <si>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</si>
  <si>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</si>
  <si>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</si>
  <si>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</si>
  <si>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</si>
  <si>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</si>
  <si>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</si>
  <si>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</si>
  <si>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</si>
  <si>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</si>
  <si>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</si>
  <si>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</si>
  <si>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</si>
  <si>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</si>
  <si>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</si>
  <si>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</si>
  <si>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</si>
  <si>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</si>
  <si>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</si>
  <si>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</si>
  <si>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</si>
  <si>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</si>
  <si>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</si>
  <si>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</si>
  <si>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</si>
  <si>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</si>
  <si>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</si>
  <si>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</si>
  <si>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</si>
  <si>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</si>
  <si>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</si>
  <si>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</si>
  <si>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</si>
  <si>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</si>
  <si>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</si>
  <si>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</si>
  <si>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</si>
  <si>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</si>
  <si>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</si>
  <si>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</si>
  <si>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</si>
  <si>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</si>
  <si>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</si>
  <si>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</si>
  <si>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</si>
  <si>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</si>
  <si>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</si>
  <si>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</si>
  <si>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</si>
  <si>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</si>
  <si>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</si>
  <si>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</si>
  <si>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</si>
  <si>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</si>
  <si>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</si>
  <si>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</si>
  <si>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</si>
  <si>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</si>
  <si>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</si>
  <si>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</si>
  <si>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</si>
  <si>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</si>
  <si>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</si>
  <si>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</si>
  <si>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</si>
  <si>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</si>
  <si>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</si>
  <si>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</si>
  <si>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</si>
  <si>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</si>
  <si>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</si>
  <si>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</si>
  <si>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</si>
  <si>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</si>
  <si>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</si>
  <si>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</si>
  <si>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</si>
  <si>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</si>
  <si>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</si>
  <si>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</si>
  <si>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</si>
  <si>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</si>
  <si>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</si>
  <si>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</si>
  <si>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</si>
  <si>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</si>
  <si>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</si>
  <si>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</si>
  <si>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</si>
  <si>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</si>
  <si>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</si>
  <si>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</si>
  <si>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</si>
  <si>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</si>
  <si>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</si>
  <si>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</si>
  <si>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</si>
  <si>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</si>
  <si>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</si>
  <si>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</si>
  <si>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</si>
  <si>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</si>
  <si>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</si>
  <si>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</si>
  <si>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</si>
  <si>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</si>
  <si>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</si>
  <si>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</si>
  <si>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</si>
  <si>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</si>
  <si>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</si>
  <si>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</si>
  <si>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</si>
  <si>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</si>
  <si>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</si>
  <si>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</si>
  <si>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</si>
  <si>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</si>
  <si>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</si>
  <si>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</si>
  <si>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</si>
  <si>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</si>
  <si>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</si>
  <si>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</si>
  <si>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</si>
  <si>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</si>
  <si>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</si>
  <si>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</si>
  <si>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</si>
  <si>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</si>
  <si>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</si>
  <si>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</si>
  <si>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</si>
  <si>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</si>
  <si>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</si>
  <si>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</si>
  <si>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</si>
  <si>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</si>
  <si>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</si>
  <si>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</si>
  <si>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</si>
  <si>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</si>
  <si>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</si>
  <si>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</si>
  <si>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</si>
  <si>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</si>
  <si>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</si>
  <si>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</si>
  <si>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</si>
  <si>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</si>
  <si>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</si>
  <si>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</si>
  <si>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</si>
  <si>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</si>
  <si>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</si>
  <si>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</si>
  <si>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</si>
  <si>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</si>
  <si>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</si>
  <si>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</si>
  <si>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</si>
  <si>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</si>
  <si>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</si>
  <si>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</si>
  <si>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</si>
  <si>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</si>
  <si>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</si>
  <si>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</si>
  <si>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</si>
  <si>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</si>
  <si>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</si>
  <si>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</si>
  <si>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</si>
  <si>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</si>
  <si>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</si>
  <si>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</si>
  <si>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</si>
  <si>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</si>
  <si>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</si>
  <si>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ZK LEV INS AD</t>
  </si>
  <si>
    <t>Bulstrad Vienna Insurance Group</t>
  </si>
  <si>
    <t>"DZI - General Insurance" JSC</t>
  </si>
  <si>
    <t>Euroins Insurance Jsc</t>
  </si>
  <si>
    <t>ZAD "Allianz Bulgaria"</t>
  </si>
  <si>
    <t>JSIC OZK - Insurance JSC</t>
  </si>
  <si>
    <t>DallBogg: Zhivot I zdrave</t>
  </si>
  <si>
    <t>Аrmeec insurance JSC</t>
  </si>
  <si>
    <t>Insurance company BUL INS LTD</t>
  </si>
  <si>
    <t>ZAD "ENERGY"</t>
  </si>
  <si>
    <t>Generali insurance AD</t>
  </si>
  <si>
    <t>UNIQA Insurance pls</t>
  </si>
  <si>
    <t>OZOF Doverie AD</t>
  </si>
  <si>
    <t>"Groupama Zastrahovane" EAD</t>
  </si>
  <si>
    <t>Insurance company "Asset Insurance" AD</t>
  </si>
  <si>
    <t>"Insurance company EIG Re" EAD</t>
  </si>
  <si>
    <t>Bulgaria Insurance AD</t>
  </si>
  <si>
    <t>Fi Health Insurance AD</t>
  </si>
  <si>
    <t>Bulgarian export insurance agency \BAEZ\</t>
  </si>
  <si>
    <t>Saglasie Insurance JSC</t>
  </si>
  <si>
    <t>Insurance Company Medico-21 Jsc</t>
  </si>
  <si>
    <t>Insurance Company "OZOK Ins" AD</t>
  </si>
  <si>
    <t>"Insurance Company Nova Ins" EAD</t>
  </si>
  <si>
    <t>"ZAD European Insurance Company"</t>
  </si>
  <si>
    <t>GROSS WRITTEN PREMIUMS AS AT 31.01.2021 NON-LIFE INSURANCE*</t>
  </si>
  <si>
    <t>GROSS CLAIMS PAID AS AT 31.01.2021*</t>
  </si>
  <si>
    <t>GROSS WRITTEN PREMIUMS AND GROSS CLAIMS PAID AS AT 31.01.2021 NON-LIFE INSURANCE*</t>
  </si>
  <si>
    <t>GENERAL INFORMATION ABOUT THE INSURANCE PORTFOLIO AS AT 31.01.2021*</t>
  </si>
  <si>
    <t>AGGREGATED STATEMENT OF FINANCIAL POSITION AS AT 31.01.2021*</t>
  </si>
  <si>
    <t>AGGREGATED STATEMENTS OF PROFIT OR LOSS AND OTHER COMPREHENSIVE INCOME AS AT 31.01.2021*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</si>
</sst>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</a:t>
            </a:r>
            <a:r>
              <a:rPr lang="en-US" b="1"/>
              <a:t>31</a:t>
            </a:r>
            <a:r>
              <a:rPr lang="bg-BG" b="1"/>
              <a:t>.</a:t>
            </a:r>
            <a:r>
              <a:rPr lang="en-US" b="1"/>
              <a:t>01</a:t>
            </a:r>
            <a:r>
              <a:rPr lang="bg-BG" b="1"/>
              <a:t>.20</a:t>
            </a:r>
            <a:r>
              <a:rPr lang="en-US" b="1"/>
              <a:t>21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6.9996203521872219E-2</c:v>
                </c:pt>
                <c:pt idx="1">
                  <c:v>0.65691644248800807</c:v>
                </c:pt>
                <c:pt idx="2">
                  <c:v>6.7577034334031184E-3</c:v>
                </c:pt>
                <c:pt idx="3">
                  <c:v>1.3871310165445804E-3</c:v>
                </c:pt>
                <c:pt idx="4">
                  <c:v>3.0224097233244218E-3</c:v>
                </c:pt>
                <c:pt idx="5">
                  <c:v>5.9356081979585413E-3</c:v>
                </c:pt>
                <c:pt idx="6">
                  <c:v>0.19201790329762444</c:v>
                </c:pt>
                <c:pt idx="7">
                  <c:v>2.7913093715523925E-2</c:v>
                </c:pt>
                <c:pt idx="8">
                  <c:v>2.9654304096568634E-2</c:v>
                </c:pt>
                <c:pt idx="9">
                  <c:v>6.3992005091720681E-3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</a:t>
            </a:r>
            <a:r>
              <a:rPr lang="en-US" sz="1200" b="1"/>
              <a:t>31.01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5.602590745378884E-2</c:v>
                </c:pt>
                <c:pt idx="1">
                  <c:v>0.87018033849377685</c:v>
                </c:pt>
                <c:pt idx="2">
                  <c:v>-1.0083717141269801E-4</c:v>
                </c:pt>
                <c:pt idx="3">
                  <c:v>6.917643745089978E-4</c:v>
                </c:pt>
                <c:pt idx="4">
                  <c:v>1.1893174638322361E-3</c:v>
                </c:pt>
                <c:pt idx="5">
                  <c:v>-5.9193846739540642E-4</c:v>
                </c:pt>
                <c:pt idx="6">
                  <c:v>6.1315334819458181E-2</c:v>
                </c:pt>
                <c:pt idx="7">
                  <c:v>4.8423700165213211E-3</c:v>
                </c:pt>
                <c:pt idx="8">
                  <c:v>1.5174743756720679E-3</c:v>
                </c:pt>
                <c:pt idx="9">
                  <c:v>4.9302686412496443E-3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</a:t>
            </a:r>
            <a:r>
              <a:rPr lang="en-US" sz="1200" b="1"/>
              <a:t>31</a:t>
            </a:r>
            <a:r>
              <a:rPr lang="bg-BG" sz="1200" b="1"/>
              <a:t>.</a:t>
            </a:r>
            <a:r>
              <a:rPr lang="en-US" sz="1200" b="1"/>
              <a:t>01</a:t>
            </a:r>
            <a:r>
              <a:rPr lang="bg-BG" sz="1200" b="1"/>
              <a:t>.</a:t>
            </a:r>
            <a:r>
              <a:rPr lang="en-US" sz="1200" b="1"/>
              <a:t>2021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0.11788255189516761</c:v>
                </c:pt>
                <c:pt idx="1">
                  <c:v>0.62309149495956384</c:v>
                </c:pt>
                <c:pt idx="2">
                  <c:v>6.4097459927552232E-3</c:v>
                </c:pt>
                <c:pt idx="3">
                  <c:v>1.3157069649985507E-3</c:v>
                </c:pt>
                <c:pt idx="4">
                  <c:v>2.8667843748193499E-3</c:v>
                </c:pt>
                <c:pt idx="5">
                  <c:v>5.6299808413270832E-3</c:v>
                </c:pt>
                <c:pt idx="6">
                  <c:v>0.18213080794807762</c:v>
                </c:pt>
                <c:pt idx="7">
                  <c:v>2.6475834927011596E-2</c:v>
                </c:pt>
                <c:pt idx="8">
                  <c:v>2.8127389537602826E-2</c:v>
                </c:pt>
                <c:pt idx="9">
                  <c:v>6.0697025586763471E-3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</a:t>
            </a:r>
            <a:r>
              <a:rPr lang="en-US" b="1"/>
              <a:t>31</a:t>
            </a:r>
            <a:r>
              <a:rPr lang="bg-BG" b="1"/>
              <a:t>.</a:t>
            </a:r>
            <a:r>
              <a:rPr lang="en-US" b="1"/>
              <a:t>01</a:t>
            </a:r>
            <a:r>
              <a:rPr lang="bg-BG" b="1"/>
              <a:t>.2</a:t>
            </a:r>
            <a:r>
              <a:rPr lang="en-US" b="1"/>
              <a:t>021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8.3%</c:v>
                </c:pt>
                <c:pt idx="1">
                  <c:v>84.5%</c:v>
                </c:pt>
                <c:pt idx="2">
                  <c:v>0.0%</c:v>
                </c:pt>
                <c:pt idx="3">
                  <c:v>0.1%</c:v>
                </c:pt>
                <c:pt idx="4">
                  <c:v>0.1%</c:v>
                </c:pt>
                <c:pt idx="5">
                  <c:v>-0.1%</c:v>
                </c:pt>
                <c:pt idx="6">
                  <c:v>6.0%</c:v>
                </c:pt>
                <c:pt idx="7">
                  <c:v>0.5%</c:v>
                </c:pt>
                <c:pt idx="8">
                  <c:v>0.1%</c:v>
                </c:pt>
                <c:pt idx="9">
                  <c:v>0.5%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8.3323020162830053E-2</c:v>
                </c:pt>
                <c:pt idx="1">
                  <c:v>0.84501753630754051</c:v>
                </c:pt>
                <c:pt idx="2">
                  <c:v>-9.7920693740575875E-5</c:v>
                </c:pt>
                <c:pt idx="3">
                  <c:v>6.7175671935207251E-4</c:v>
                </c:pt>
                <c:pt idx="4">
                  <c:v>1.154919257498824E-3</c:v>
                </c:pt>
                <c:pt idx="5">
                  <c:v>-5.7481804147267463E-4</c:v>
                </c:pt>
                <c:pt idx="6">
                  <c:v>5.9541933181407831E-2</c:v>
                </c:pt>
                <c:pt idx="7">
                  <c:v>4.7023158694693571E-3</c:v>
                </c:pt>
                <c:pt idx="8">
                  <c:v>1.473585003601604E-3</c:v>
                </c:pt>
                <c:pt idx="9">
                  <c:v>4.7876722335130645E-3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337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7">
        <v>155234</v>
      </c>
      <c r="D4" s="38">
        <v>939699.59</v>
      </c>
      <c r="E4" s="38">
        <v>848002.11999999988</v>
      </c>
      <c r="F4" s="38">
        <v>515113.12</v>
      </c>
      <c r="G4" s="38">
        <v>275426.44</v>
      </c>
      <c r="H4" s="38">
        <v>125378.78</v>
      </c>
      <c r="I4" s="38">
        <v>6135.8200000000006</v>
      </c>
      <c r="J4" s="38">
        <v>180544.69</v>
      </c>
      <c r="K4" s="38">
        <v>38074.720000000001</v>
      </c>
      <c r="L4" s="47">
        <v>16478.97</v>
      </c>
      <c r="M4" s="38">
        <v>1221302.6200000001</v>
      </c>
      <c r="N4" s="38">
        <v>5158.01</v>
      </c>
      <c r="O4" s="38">
        <v>0</v>
      </c>
      <c r="P4" s="38">
        <v>371699.98000000004</v>
      </c>
      <c r="Q4" s="38">
        <v>39660.879999999997</v>
      </c>
      <c r="R4" s="38">
        <v>0</v>
      </c>
      <c r="S4" s="38">
        <v>49833.719999999958</v>
      </c>
      <c r="T4" s="38">
        <v>148991.09324871979</v>
      </c>
      <c r="U4" s="38">
        <v>0</v>
      </c>
      <c r="V4" s="38">
        <v>2138.4</v>
      </c>
      <c r="W4" s="38">
        <v>0</v>
      </c>
      <c r="X4" s="38">
        <v>8889.2099999999991</v>
      </c>
      <c r="Y4" s="38">
        <v>0</v>
      </c>
      <c r="Z4" s="38">
        <v>1732.55</v>
      </c>
      <c r="AA4" s="29">
        <v>4949494.7132487185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46590</v>
      </c>
      <c r="D5" s="37">
        <v>26055.949999999997</v>
      </c>
      <c r="E5" s="37">
        <v>13609.95</v>
      </c>
      <c r="F5" s="21">
        <v>14987.51</v>
      </c>
      <c r="G5" s="21">
        <v>960.85</v>
      </c>
      <c r="H5" s="21">
        <v>16753.060000000001</v>
      </c>
      <c r="I5" s="37">
        <v>0</v>
      </c>
      <c r="J5" s="21">
        <v>6383.76</v>
      </c>
      <c r="K5" s="21">
        <v>1131</v>
      </c>
      <c r="L5" s="37">
        <v>0</v>
      </c>
      <c r="M5" s="21">
        <v>95194.37</v>
      </c>
      <c r="N5" s="21">
        <v>906.05</v>
      </c>
      <c r="O5" s="21">
        <v>0</v>
      </c>
      <c r="P5" s="22">
        <v>0</v>
      </c>
      <c r="Q5" s="38">
        <v>1571.4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38">
        <v>607</v>
      </c>
      <c r="Y5" s="21">
        <v>0</v>
      </c>
      <c r="Z5" s="21">
        <v>0</v>
      </c>
      <c r="AA5" s="29">
        <v>224750.89999999997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0</v>
      </c>
      <c r="E6" s="37">
        <v>0</v>
      </c>
      <c r="F6" s="21">
        <v>543757.12</v>
      </c>
      <c r="G6" s="21">
        <v>39694.410000000003</v>
      </c>
      <c r="H6" s="21">
        <v>0</v>
      </c>
      <c r="I6" s="37">
        <v>48105.75</v>
      </c>
      <c r="J6" s="21">
        <v>0</v>
      </c>
      <c r="K6" s="21">
        <v>0</v>
      </c>
      <c r="L6" s="37">
        <v>0</v>
      </c>
      <c r="M6" s="21">
        <v>1713132.64</v>
      </c>
      <c r="N6" s="21">
        <v>0</v>
      </c>
      <c r="O6" s="21">
        <v>5858593.0899999999</v>
      </c>
      <c r="P6" s="22">
        <v>164198.43000000002</v>
      </c>
      <c r="Q6" s="38">
        <v>0</v>
      </c>
      <c r="R6" s="21">
        <v>0</v>
      </c>
      <c r="S6" s="21">
        <v>1349045.7200000053</v>
      </c>
      <c r="T6" s="21">
        <v>543478.78487308079</v>
      </c>
      <c r="U6" s="21">
        <v>0</v>
      </c>
      <c r="V6" s="21">
        <v>331421.52</v>
      </c>
      <c r="W6" s="21">
        <v>277411.93</v>
      </c>
      <c r="X6" s="38">
        <v>20297</v>
      </c>
      <c r="Y6" s="21">
        <v>0</v>
      </c>
      <c r="Z6" s="21">
        <v>0</v>
      </c>
      <c r="AA6" s="29">
        <v>10889136.394873085</v>
      </c>
      <c r="AB6" s="8"/>
    </row>
    <row r="7" spans="1:29" x14ac:dyDescent="0.25">
      <c r="A7" s="20">
        <v>3</v>
      </c>
      <c r="B7" s="65" t="s">
        <v>35</v>
      </c>
      <c r="C7" s="37">
        <v>3530435</v>
      </c>
      <c r="D7" s="37">
        <v>11148194.890000004</v>
      </c>
      <c r="E7" s="37">
        <v>8881513.9899999984</v>
      </c>
      <c r="F7" s="21">
        <v>2401923.0699999998</v>
      </c>
      <c r="G7" s="21">
        <v>7634444.2899999991</v>
      </c>
      <c r="H7" s="21">
        <v>662304.80000000005</v>
      </c>
      <c r="I7" s="37">
        <v>122392.06000000004</v>
      </c>
      <c r="J7" s="21">
        <v>10083649.050000001</v>
      </c>
      <c r="K7" s="21">
        <v>2034528.02</v>
      </c>
      <c r="L7" s="37">
        <v>14400.02</v>
      </c>
      <c r="M7" s="21">
        <v>4628309.62</v>
      </c>
      <c r="N7" s="21">
        <v>1401993.66</v>
      </c>
      <c r="O7" s="21">
        <v>0</v>
      </c>
      <c r="P7" s="22">
        <v>476084.97</v>
      </c>
      <c r="Q7" s="38">
        <v>1216144.9900000002</v>
      </c>
      <c r="R7" s="21">
        <v>0</v>
      </c>
      <c r="S7" s="21">
        <v>69380.499999999811</v>
      </c>
      <c r="T7" s="21">
        <v>0</v>
      </c>
      <c r="U7" s="21">
        <v>0</v>
      </c>
      <c r="V7" s="21">
        <v>0</v>
      </c>
      <c r="W7" s="21">
        <v>0</v>
      </c>
      <c r="X7" s="38">
        <v>30290</v>
      </c>
      <c r="Y7" s="21">
        <v>0</v>
      </c>
      <c r="Z7" s="21">
        <v>0</v>
      </c>
      <c r="AA7" s="29">
        <v>54335988.930000007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145561.72999999998</v>
      </c>
      <c r="E8" s="37">
        <v>0.02</v>
      </c>
      <c r="F8" s="21">
        <v>0</v>
      </c>
      <c r="G8" s="21">
        <v>0</v>
      </c>
      <c r="H8" s="21">
        <v>1339460.78</v>
      </c>
      <c r="I8" s="37">
        <v>0</v>
      </c>
      <c r="J8" s="21">
        <v>0</v>
      </c>
      <c r="K8" s="21">
        <v>0</v>
      </c>
      <c r="L8" s="37">
        <v>0</v>
      </c>
      <c r="M8" s="21">
        <v>44100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1529122.53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103678.96</v>
      </c>
      <c r="E9" s="37">
        <v>0</v>
      </c>
      <c r="F9" s="21">
        <v>0</v>
      </c>
      <c r="G9" s="21">
        <v>0</v>
      </c>
      <c r="H9" s="21">
        <v>0</v>
      </c>
      <c r="I9" s="37">
        <v>0</v>
      </c>
      <c r="J9" s="21">
        <v>0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103678.96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600</v>
      </c>
      <c r="D10" s="37">
        <v>440736.75</v>
      </c>
      <c r="E10" s="37">
        <v>0</v>
      </c>
      <c r="F10" s="21">
        <v>34784.99</v>
      </c>
      <c r="G10" s="21">
        <v>0</v>
      </c>
      <c r="H10" s="21">
        <v>0</v>
      </c>
      <c r="I10" s="37">
        <v>0</v>
      </c>
      <c r="J10" s="21">
        <v>9941.27</v>
      </c>
      <c r="K10" s="21">
        <v>0</v>
      </c>
      <c r="L10" s="37">
        <v>0</v>
      </c>
      <c r="M10" s="21">
        <v>550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1">
        <v>0</v>
      </c>
      <c r="AA10" s="29">
        <v>486613.01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3174</v>
      </c>
      <c r="D11" s="37">
        <v>597150.25000000012</v>
      </c>
      <c r="E11" s="37">
        <v>325106.45</v>
      </c>
      <c r="F11" s="21">
        <v>68950.8</v>
      </c>
      <c r="G11" s="21">
        <v>67295.55</v>
      </c>
      <c r="H11" s="21">
        <v>5788.1699999999992</v>
      </c>
      <c r="I11" s="37">
        <v>1074.4899999999998</v>
      </c>
      <c r="J11" s="21">
        <v>28957.99</v>
      </c>
      <c r="K11" s="21">
        <v>1255.71</v>
      </c>
      <c r="L11" s="37">
        <v>0</v>
      </c>
      <c r="M11" s="21">
        <v>79468.679999999993</v>
      </c>
      <c r="N11" s="21">
        <v>89328.50999999998</v>
      </c>
      <c r="O11" s="21">
        <v>0</v>
      </c>
      <c r="P11" s="22">
        <v>2843.92</v>
      </c>
      <c r="Q11" s="38">
        <v>1984.38</v>
      </c>
      <c r="R11" s="21">
        <v>40728.21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>
        <v>29993</v>
      </c>
      <c r="Y11" s="21">
        <v>0</v>
      </c>
      <c r="Z11" s="21">
        <v>0</v>
      </c>
      <c r="AA11" s="29">
        <v>1343100.1099999999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359891</v>
      </c>
      <c r="D12" s="37">
        <v>4739856.1300000008</v>
      </c>
      <c r="E12" s="37">
        <v>4451846.9400000004</v>
      </c>
      <c r="F12" s="21">
        <v>508231.74</v>
      </c>
      <c r="G12" s="21">
        <v>6706704.8900000006</v>
      </c>
      <c r="H12" s="21">
        <v>2095452.05</v>
      </c>
      <c r="I12" s="37">
        <v>25320.650000000005</v>
      </c>
      <c r="J12" s="21">
        <v>1423530.0300000003</v>
      </c>
      <c r="K12" s="21">
        <v>11341.62</v>
      </c>
      <c r="L12" s="37">
        <v>14071517.789999999</v>
      </c>
      <c r="M12" s="21">
        <v>2155094.0900000003</v>
      </c>
      <c r="N12" s="21">
        <v>2630531.29</v>
      </c>
      <c r="O12" s="21">
        <v>0</v>
      </c>
      <c r="P12" s="22">
        <v>541758.13</v>
      </c>
      <c r="Q12" s="38">
        <v>238890.41999999998</v>
      </c>
      <c r="R12" s="21">
        <v>1400964.63</v>
      </c>
      <c r="S12" s="21">
        <v>124489.48999999973</v>
      </c>
      <c r="T12" s="21">
        <v>0</v>
      </c>
      <c r="U12" s="21">
        <v>0</v>
      </c>
      <c r="V12" s="21">
        <v>5965.92</v>
      </c>
      <c r="W12" s="21">
        <v>0</v>
      </c>
      <c r="X12" s="38">
        <v>35876</v>
      </c>
      <c r="Y12" s="21">
        <v>39413.75</v>
      </c>
      <c r="Z12" s="21">
        <v>0</v>
      </c>
      <c r="AA12" s="29">
        <v>41566676.560000017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122926</v>
      </c>
      <c r="D13" s="37">
        <v>3406206.6700000004</v>
      </c>
      <c r="E13" s="37">
        <v>693349.7699999999</v>
      </c>
      <c r="F13" s="21">
        <v>0</v>
      </c>
      <c r="G13" s="21">
        <v>4806230.0900000008</v>
      </c>
      <c r="H13" s="21">
        <v>1818570.47</v>
      </c>
      <c r="I13" s="37">
        <v>0</v>
      </c>
      <c r="J13" s="21">
        <v>571978.54</v>
      </c>
      <c r="K13" s="21">
        <v>11341.62</v>
      </c>
      <c r="L13" s="37">
        <v>14071517.789999999</v>
      </c>
      <c r="M13" s="21">
        <v>865303.73</v>
      </c>
      <c r="N13" s="21">
        <v>1593445.54</v>
      </c>
      <c r="O13" s="21">
        <v>0</v>
      </c>
      <c r="P13" s="22">
        <v>110441.35</v>
      </c>
      <c r="Q13" s="38">
        <v>219657.77999999997</v>
      </c>
      <c r="R13" s="21">
        <v>69797.39</v>
      </c>
      <c r="S13" s="21">
        <v>124489.48999999973</v>
      </c>
      <c r="T13" s="21">
        <v>0</v>
      </c>
      <c r="U13" s="21">
        <v>0</v>
      </c>
      <c r="V13" s="21">
        <v>5965.92</v>
      </c>
      <c r="W13" s="21">
        <v>0</v>
      </c>
      <c r="X13" s="38">
        <v>34558</v>
      </c>
      <c r="Y13" s="21">
        <v>0</v>
      </c>
      <c r="Z13" s="21">
        <v>0</v>
      </c>
      <c r="AA13" s="29">
        <v>28525780.150000006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90577</v>
      </c>
      <c r="D14" s="37">
        <v>1163294.790000001</v>
      </c>
      <c r="E14" s="37">
        <v>2129541.0100000002</v>
      </c>
      <c r="F14" s="21">
        <v>367131.41</v>
      </c>
      <c r="G14" s="21">
        <v>1572641.4100000001</v>
      </c>
      <c r="H14" s="21">
        <v>41891.089999999982</v>
      </c>
      <c r="I14" s="37">
        <v>25320.650000000005</v>
      </c>
      <c r="J14" s="21">
        <v>840542.59000000008</v>
      </c>
      <c r="K14" s="21">
        <v>0</v>
      </c>
      <c r="L14" s="37">
        <v>0</v>
      </c>
      <c r="M14" s="21">
        <v>820391.02</v>
      </c>
      <c r="N14" s="21">
        <v>962193.81999999972</v>
      </c>
      <c r="O14" s="21">
        <v>0</v>
      </c>
      <c r="P14" s="22">
        <v>431316.78</v>
      </c>
      <c r="Q14" s="38">
        <v>0</v>
      </c>
      <c r="R14" s="21">
        <v>1331167.24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38">
        <v>515</v>
      </c>
      <c r="Y14" s="21">
        <v>39413.75</v>
      </c>
      <c r="Z14" s="21">
        <v>0</v>
      </c>
      <c r="AA14" s="29">
        <v>9815937.5600000005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66007</v>
      </c>
      <c r="D15" s="37">
        <v>147922.76</v>
      </c>
      <c r="E15" s="37">
        <v>1606254.79</v>
      </c>
      <c r="F15" s="21">
        <v>0</v>
      </c>
      <c r="G15" s="21">
        <v>194478.41999999998</v>
      </c>
      <c r="H15" s="21">
        <v>231131.71999999997</v>
      </c>
      <c r="I15" s="37">
        <v>0</v>
      </c>
      <c r="J15" s="21">
        <v>925.32</v>
      </c>
      <c r="K15" s="21">
        <v>0</v>
      </c>
      <c r="L15" s="37">
        <v>0</v>
      </c>
      <c r="M15" s="21">
        <v>296364.62</v>
      </c>
      <c r="N15" s="21">
        <v>60811.93</v>
      </c>
      <c r="O15" s="21">
        <v>0</v>
      </c>
      <c r="P15" s="22">
        <v>0</v>
      </c>
      <c r="Q15" s="38">
        <v>19232.64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38">
        <v>803</v>
      </c>
      <c r="Y15" s="21">
        <v>0</v>
      </c>
      <c r="Z15" s="21">
        <v>0</v>
      </c>
      <c r="AA15" s="29">
        <v>2623932.2000000002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80381</v>
      </c>
      <c r="D16" s="37">
        <v>22431.91</v>
      </c>
      <c r="E16" s="37">
        <v>22701.37</v>
      </c>
      <c r="F16" s="21">
        <v>141100.32999999999</v>
      </c>
      <c r="G16" s="21">
        <v>133354.97</v>
      </c>
      <c r="H16" s="21">
        <v>3858.77</v>
      </c>
      <c r="I16" s="37">
        <v>0</v>
      </c>
      <c r="J16" s="21">
        <v>10083.58</v>
      </c>
      <c r="K16" s="21">
        <v>0</v>
      </c>
      <c r="L16" s="37">
        <v>0</v>
      </c>
      <c r="M16" s="21">
        <v>173034.72</v>
      </c>
      <c r="N16" s="21">
        <v>14080</v>
      </c>
      <c r="O16" s="21">
        <v>0</v>
      </c>
      <c r="P16" s="22">
        <v>0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601026.65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158044</v>
      </c>
      <c r="D17" s="37">
        <v>362424.83000000007</v>
      </c>
      <c r="E17" s="37">
        <v>430588.48000000004</v>
      </c>
      <c r="F17" s="21">
        <v>135025.9</v>
      </c>
      <c r="G17" s="21">
        <v>185115.04</v>
      </c>
      <c r="H17" s="21">
        <v>14067.439999999997</v>
      </c>
      <c r="I17" s="37">
        <v>0</v>
      </c>
      <c r="J17" s="21">
        <v>374</v>
      </c>
      <c r="K17" s="21">
        <v>198543.35999999999</v>
      </c>
      <c r="L17" s="37">
        <v>375.97</v>
      </c>
      <c r="M17" s="21">
        <v>29013.46</v>
      </c>
      <c r="N17" s="21">
        <v>281760.56</v>
      </c>
      <c r="O17" s="21">
        <v>0</v>
      </c>
      <c r="P17" s="22">
        <v>561.55999999999995</v>
      </c>
      <c r="Q17" s="38">
        <v>29440.189999999988</v>
      </c>
      <c r="R17" s="21">
        <v>0</v>
      </c>
      <c r="S17" s="21">
        <v>56436.839999999967</v>
      </c>
      <c r="T17" s="21">
        <v>0</v>
      </c>
      <c r="U17" s="21">
        <v>0</v>
      </c>
      <c r="V17" s="21">
        <v>0</v>
      </c>
      <c r="W17" s="21">
        <v>0</v>
      </c>
      <c r="X17" s="38">
        <v>461</v>
      </c>
      <c r="Y17" s="21">
        <v>237.01</v>
      </c>
      <c r="Z17" s="21">
        <v>363.68</v>
      </c>
      <c r="AA17" s="29">
        <v>1882833.3199999998</v>
      </c>
      <c r="AB17" s="8"/>
    </row>
    <row r="18" spans="1:28" x14ac:dyDescent="0.25">
      <c r="A18" s="54">
        <v>9.1</v>
      </c>
      <c r="B18" s="3" t="s">
        <v>46</v>
      </c>
      <c r="C18" s="37">
        <v>157254</v>
      </c>
      <c r="D18" s="37">
        <v>327044.07000000007</v>
      </c>
      <c r="E18" s="37">
        <v>412569.97000000003</v>
      </c>
      <c r="F18" s="21">
        <v>111116.3</v>
      </c>
      <c r="G18" s="21">
        <v>179368.2</v>
      </c>
      <c r="H18" s="21">
        <v>14067.439999999997</v>
      </c>
      <c r="I18" s="37">
        <v>0</v>
      </c>
      <c r="J18" s="21">
        <v>0</v>
      </c>
      <c r="K18" s="21">
        <v>198543.35999999999</v>
      </c>
      <c r="L18" s="37">
        <v>375.97</v>
      </c>
      <c r="M18" s="21">
        <v>23413.46</v>
      </c>
      <c r="N18" s="21">
        <v>281760.56</v>
      </c>
      <c r="O18" s="21">
        <v>0</v>
      </c>
      <c r="P18" s="22">
        <v>0</v>
      </c>
      <c r="Q18" s="38">
        <v>29440.189999999988</v>
      </c>
      <c r="R18" s="21">
        <v>0</v>
      </c>
      <c r="S18" s="21">
        <v>56436.839999999967</v>
      </c>
      <c r="T18" s="21">
        <v>0</v>
      </c>
      <c r="U18" s="21">
        <v>0</v>
      </c>
      <c r="V18" s="21">
        <v>0</v>
      </c>
      <c r="W18" s="21">
        <v>0</v>
      </c>
      <c r="X18" s="38">
        <v>461</v>
      </c>
      <c r="Y18" s="21">
        <v>237.01</v>
      </c>
      <c r="Z18" s="21">
        <v>363.68</v>
      </c>
      <c r="AA18" s="29">
        <v>1792452.0499999998</v>
      </c>
      <c r="AB18" s="8"/>
    </row>
    <row r="19" spans="1:28" x14ac:dyDescent="0.25">
      <c r="A19" s="54">
        <v>9.1999999999999993</v>
      </c>
      <c r="B19" s="3" t="s">
        <v>47</v>
      </c>
      <c r="C19" s="37">
        <v>790</v>
      </c>
      <c r="D19" s="37">
        <v>35380.76</v>
      </c>
      <c r="E19" s="37">
        <v>18018.509999999998</v>
      </c>
      <c r="F19" s="21">
        <v>23909.599999999999</v>
      </c>
      <c r="G19" s="21">
        <v>5746.84</v>
      </c>
      <c r="H19" s="21">
        <v>0</v>
      </c>
      <c r="I19" s="37">
        <v>0</v>
      </c>
      <c r="J19" s="21">
        <v>374</v>
      </c>
      <c r="K19" s="21">
        <v>0</v>
      </c>
      <c r="L19" s="37">
        <v>0</v>
      </c>
      <c r="M19" s="21">
        <v>5600</v>
      </c>
      <c r="N19" s="21">
        <v>0</v>
      </c>
      <c r="O19" s="21">
        <v>0</v>
      </c>
      <c r="P19" s="22">
        <v>561.55999999999995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90381.26999999999</v>
      </c>
      <c r="AB19" s="8"/>
    </row>
    <row r="20" spans="1:28" x14ac:dyDescent="0.25">
      <c r="A20" s="20">
        <v>10</v>
      </c>
      <c r="B20" s="66" t="s">
        <v>48</v>
      </c>
      <c r="C20" s="37">
        <v>22633650</v>
      </c>
      <c r="D20" s="37">
        <v>7802453.3500000006</v>
      </c>
      <c r="E20" s="37">
        <v>6494961.5100000007</v>
      </c>
      <c r="F20" s="21">
        <v>14876502.58</v>
      </c>
      <c r="G20" s="21">
        <v>2361653.7199999997</v>
      </c>
      <c r="H20" s="21">
        <v>9283430.5499999989</v>
      </c>
      <c r="I20" s="37">
        <v>13134477.097116947</v>
      </c>
      <c r="J20" s="21">
        <v>2119137.21</v>
      </c>
      <c r="K20" s="21">
        <v>11632466.459999997</v>
      </c>
      <c r="L20" s="37">
        <v>2911</v>
      </c>
      <c r="M20" s="21">
        <v>2785861.97</v>
      </c>
      <c r="N20" s="21">
        <v>665689.48</v>
      </c>
      <c r="O20" s="21">
        <v>0</v>
      </c>
      <c r="P20" s="22">
        <v>241206.15</v>
      </c>
      <c r="Q20" s="38">
        <v>275363.89999999944</v>
      </c>
      <c r="R20" s="21">
        <v>0</v>
      </c>
      <c r="S20" s="21">
        <v>0</v>
      </c>
      <c r="T20" s="21">
        <v>0</v>
      </c>
      <c r="U20" s="21">
        <v>0</v>
      </c>
      <c r="V20" s="21">
        <v>267.98999999999995</v>
      </c>
      <c r="W20" s="21">
        <v>0</v>
      </c>
      <c r="X20" s="38">
        <v>0</v>
      </c>
      <c r="Y20" s="21">
        <v>0</v>
      </c>
      <c r="Z20" s="21">
        <v>0</v>
      </c>
      <c r="AA20" s="29">
        <v>94310032.967116937</v>
      </c>
      <c r="AB20" s="8"/>
    </row>
    <row r="21" spans="1:28" x14ac:dyDescent="0.25">
      <c r="A21" s="54">
        <v>10.1</v>
      </c>
      <c r="B21" s="65" t="s">
        <v>49</v>
      </c>
      <c r="C21" s="37">
        <v>22615304</v>
      </c>
      <c r="D21" s="37">
        <v>6185785.6700000009</v>
      </c>
      <c r="E21" s="37">
        <v>6494667.5100000007</v>
      </c>
      <c r="F21" s="21">
        <v>14859306.58</v>
      </c>
      <c r="G21" s="21">
        <v>2360714.36</v>
      </c>
      <c r="H21" s="21">
        <v>9033952.0599999987</v>
      </c>
      <c r="I21" s="37">
        <v>13130980.137116946</v>
      </c>
      <c r="J21" s="21">
        <v>2083524.38</v>
      </c>
      <c r="K21" s="21">
        <v>11533875.229999999</v>
      </c>
      <c r="L21" s="37">
        <v>2911</v>
      </c>
      <c r="M21" s="21">
        <v>2539238.89</v>
      </c>
      <c r="N21" s="21">
        <v>531340.77</v>
      </c>
      <c r="O21" s="21">
        <v>0</v>
      </c>
      <c r="P21" s="22">
        <v>241206.15</v>
      </c>
      <c r="Q21" s="38">
        <v>264316.33999999944</v>
      </c>
      <c r="R21" s="21">
        <v>0</v>
      </c>
      <c r="S21" s="21">
        <v>0</v>
      </c>
      <c r="T21" s="21">
        <v>0</v>
      </c>
      <c r="U21" s="21">
        <v>0</v>
      </c>
      <c r="V21" s="21">
        <v>267.98999999999995</v>
      </c>
      <c r="W21" s="21">
        <v>0</v>
      </c>
      <c r="X21" s="38">
        <v>0</v>
      </c>
      <c r="Y21" s="21">
        <v>0</v>
      </c>
      <c r="Z21" s="21">
        <v>0</v>
      </c>
      <c r="AA21" s="29">
        <v>91877391.067116946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0</v>
      </c>
      <c r="AB22" s="8"/>
    </row>
    <row r="23" spans="1:28" x14ac:dyDescent="0.25">
      <c r="A23" s="54">
        <v>10.3</v>
      </c>
      <c r="B23" s="68" t="s">
        <v>51</v>
      </c>
      <c r="C23" s="37">
        <v>18346</v>
      </c>
      <c r="D23" s="37">
        <v>0</v>
      </c>
      <c r="E23" s="37">
        <v>294</v>
      </c>
      <c r="F23" s="21">
        <v>17196</v>
      </c>
      <c r="G23" s="21">
        <v>0</v>
      </c>
      <c r="H23" s="21">
        <v>109843.18999999999</v>
      </c>
      <c r="I23" s="37">
        <v>0</v>
      </c>
      <c r="J23" s="21">
        <v>650.5</v>
      </c>
      <c r="K23" s="21">
        <v>64510.78</v>
      </c>
      <c r="L23" s="37">
        <v>0</v>
      </c>
      <c r="M23" s="21">
        <v>0</v>
      </c>
      <c r="N23" s="21">
        <v>1774</v>
      </c>
      <c r="O23" s="21">
        <v>0</v>
      </c>
      <c r="P23" s="22">
        <v>0</v>
      </c>
      <c r="Q23" s="38">
        <v>9056.5000000000146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221670.97000000003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1616667.6799999997</v>
      </c>
      <c r="E24" s="37">
        <v>0</v>
      </c>
      <c r="F24" s="21">
        <v>0</v>
      </c>
      <c r="G24" s="21">
        <v>939.36</v>
      </c>
      <c r="H24" s="21">
        <v>139635.29999999999</v>
      </c>
      <c r="I24" s="37">
        <v>3496.9599999999996</v>
      </c>
      <c r="J24" s="21">
        <v>34962.33</v>
      </c>
      <c r="K24" s="21">
        <v>34080.449999999997</v>
      </c>
      <c r="L24" s="37">
        <v>0</v>
      </c>
      <c r="M24" s="21">
        <v>246623.08</v>
      </c>
      <c r="N24" s="21">
        <v>132574.71</v>
      </c>
      <c r="O24" s="21">
        <v>0</v>
      </c>
      <c r="P24" s="22">
        <v>0</v>
      </c>
      <c r="Q24" s="38">
        <v>1991.06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2210970.9300000002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11454.8</v>
      </c>
      <c r="E25" s="37">
        <v>0</v>
      </c>
      <c r="F25" s="21">
        <v>0</v>
      </c>
      <c r="G25" s="21">
        <v>198744.07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210198.87</v>
      </c>
      <c r="AB25" s="8"/>
    </row>
    <row r="26" spans="1:28" x14ac:dyDescent="0.25">
      <c r="A26" s="20">
        <v>12</v>
      </c>
      <c r="B26" s="66" t="s">
        <v>54</v>
      </c>
      <c r="C26" s="37">
        <v>392</v>
      </c>
      <c r="D26" s="37">
        <v>144879.70000000001</v>
      </c>
      <c r="E26" s="37">
        <v>0</v>
      </c>
      <c r="F26" s="21">
        <v>0</v>
      </c>
      <c r="G26" s="21">
        <v>52021.42</v>
      </c>
      <c r="H26" s="21">
        <v>0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197293.12</v>
      </c>
      <c r="AB26" s="8"/>
    </row>
    <row r="27" spans="1:28" x14ac:dyDescent="0.25">
      <c r="A27" s="20">
        <v>13</v>
      </c>
      <c r="B27" s="66" t="s">
        <v>55</v>
      </c>
      <c r="C27" s="37">
        <v>467176</v>
      </c>
      <c r="D27" s="37">
        <v>834438.84</v>
      </c>
      <c r="E27" s="37">
        <v>1386556.16</v>
      </c>
      <c r="F27" s="21">
        <v>687693.67</v>
      </c>
      <c r="G27" s="21">
        <v>439645.93999999994</v>
      </c>
      <c r="H27" s="21">
        <v>159513.85</v>
      </c>
      <c r="I27" s="37">
        <v>242453.55999999991</v>
      </c>
      <c r="J27" s="21">
        <v>205758.93</v>
      </c>
      <c r="K27" s="21">
        <v>142449.78</v>
      </c>
      <c r="L27" s="37">
        <v>0</v>
      </c>
      <c r="M27" s="21">
        <v>386015.18</v>
      </c>
      <c r="N27" s="21">
        <v>1013435.5300000001</v>
      </c>
      <c r="O27" s="21">
        <v>0</v>
      </c>
      <c r="P27" s="22">
        <v>41225.75</v>
      </c>
      <c r="Q27" s="38">
        <v>15783.400000000021</v>
      </c>
      <c r="R27" s="21">
        <v>290659.51999999996</v>
      </c>
      <c r="S27" s="21">
        <v>0</v>
      </c>
      <c r="T27" s="21">
        <v>0</v>
      </c>
      <c r="U27" s="21">
        <v>0</v>
      </c>
      <c r="V27" s="21">
        <v>2234</v>
      </c>
      <c r="W27" s="21">
        <v>0</v>
      </c>
      <c r="X27" s="38">
        <v>0</v>
      </c>
      <c r="Y27" s="21">
        <v>1090.94</v>
      </c>
      <c r="Z27" s="21">
        <v>0</v>
      </c>
      <c r="AA27" s="29">
        <v>6316131.0499999998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0</v>
      </c>
      <c r="F28" s="21">
        <v>0</v>
      </c>
      <c r="G28" s="21">
        <v>0</v>
      </c>
      <c r="H28" s="21">
        <v>0</v>
      </c>
      <c r="I28" s="37">
        <v>0</v>
      </c>
      <c r="J28" s="21">
        <v>108000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0</v>
      </c>
      <c r="Q28" s="38">
        <v>0</v>
      </c>
      <c r="R28" s="21">
        <v>0</v>
      </c>
      <c r="S28" s="21">
        <v>0</v>
      </c>
      <c r="T28" s="21">
        <v>0</v>
      </c>
      <c r="U28" s="21">
        <v>614426.56999999995</v>
      </c>
      <c r="V28" s="21">
        <v>0</v>
      </c>
      <c r="W28" s="21">
        <v>0</v>
      </c>
      <c r="X28" s="38">
        <v>0</v>
      </c>
      <c r="Y28" s="21">
        <v>0</v>
      </c>
      <c r="Z28" s="21">
        <v>0</v>
      </c>
      <c r="AA28" s="29">
        <v>722426.57</v>
      </c>
      <c r="AB28" s="8"/>
    </row>
    <row r="29" spans="1:28" x14ac:dyDescent="0.25">
      <c r="A29" s="20">
        <v>15</v>
      </c>
      <c r="B29" s="66" t="s">
        <v>57</v>
      </c>
      <c r="C29" s="37">
        <v>333650</v>
      </c>
      <c r="D29" s="37">
        <v>0</v>
      </c>
      <c r="E29" s="37">
        <v>0</v>
      </c>
      <c r="F29" s="21">
        <v>699860.1</v>
      </c>
      <c r="G29" s="21">
        <v>237964.69</v>
      </c>
      <c r="H29" s="21">
        <v>2715760.37</v>
      </c>
      <c r="I29" s="37">
        <v>946290.22304469999</v>
      </c>
      <c r="J29" s="21">
        <v>1056.1500000000001</v>
      </c>
      <c r="K29" s="21">
        <v>3513.83</v>
      </c>
      <c r="L29" s="37">
        <v>0</v>
      </c>
      <c r="M29" s="21">
        <v>0</v>
      </c>
      <c r="N29" s="21">
        <v>0</v>
      </c>
      <c r="O29" s="21">
        <v>0</v>
      </c>
      <c r="P29" s="22">
        <v>0</v>
      </c>
      <c r="Q29" s="38">
        <v>28846.969999999998</v>
      </c>
      <c r="R29" s="21">
        <v>0</v>
      </c>
      <c r="S29" s="21">
        <v>0</v>
      </c>
      <c r="T29" s="21">
        <v>0</v>
      </c>
      <c r="U29" s="21">
        <v>21037.620000000003</v>
      </c>
      <c r="V29" s="21">
        <v>0</v>
      </c>
      <c r="W29" s="21">
        <v>0</v>
      </c>
      <c r="X29" s="38">
        <v>0</v>
      </c>
      <c r="Y29" s="21">
        <v>0</v>
      </c>
      <c r="Z29" s="21">
        <v>0</v>
      </c>
      <c r="AA29" s="29">
        <v>4987979.9530447004</v>
      </c>
      <c r="AB29" s="8"/>
    </row>
    <row r="30" spans="1:28" x14ac:dyDescent="0.25">
      <c r="A30" s="20">
        <v>16</v>
      </c>
      <c r="B30" s="66" t="s">
        <v>58</v>
      </c>
      <c r="C30" s="37">
        <v>0</v>
      </c>
      <c r="D30" s="37">
        <v>0</v>
      </c>
      <c r="E30" s="37">
        <v>147737.34</v>
      </c>
      <c r="F30" s="21">
        <v>0</v>
      </c>
      <c r="G30" s="21">
        <v>232471.08000000002</v>
      </c>
      <c r="H30" s="21">
        <v>236539.01</v>
      </c>
      <c r="I30" s="37">
        <v>0</v>
      </c>
      <c r="J30" s="21">
        <v>847.15</v>
      </c>
      <c r="K30" s="21">
        <v>10388.870000000001</v>
      </c>
      <c r="L30" s="37">
        <v>0</v>
      </c>
      <c r="M30" s="21">
        <v>78152.070000000007</v>
      </c>
      <c r="N30" s="21">
        <v>25876.27</v>
      </c>
      <c r="O30" s="21">
        <v>0</v>
      </c>
      <c r="P30" s="22">
        <v>207639.86999999997</v>
      </c>
      <c r="Q30" s="38">
        <v>1250.81</v>
      </c>
      <c r="R30" s="21">
        <v>0</v>
      </c>
      <c r="S30" s="21">
        <v>119.88</v>
      </c>
      <c r="T30" s="21">
        <v>313.73</v>
      </c>
      <c r="U30" s="21">
        <v>0</v>
      </c>
      <c r="V30" s="21">
        <v>0</v>
      </c>
      <c r="W30" s="21">
        <v>0</v>
      </c>
      <c r="X30" s="38">
        <v>19043</v>
      </c>
      <c r="Y30" s="21">
        <v>538.74</v>
      </c>
      <c r="Z30" s="21">
        <v>24729.69</v>
      </c>
      <c r="AA30" s="29">
        <v>985647.51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0</v>
      </c>
      <c r="E31" s="37">
        <v>0</v>
      </c>
      <c r="F31" s="21">
        <v>12928</v>
      </c>
      <c r="G31" s="21">
        <v>1147.3700000000001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14075.37</v>
      </c>
      <c r="AB31" s="8"/>
    </row>
    <row r="32" spans="1:28" x14ac:dyDescent="0.25">
      <c r="A32" s="20">
        <v>18</v>
      </c>
      <c r="B32" s="66" t="s">
        <v>60</v>
      </c>
      <c r="C32" s="37">
        <v>111195</v>
      </c>
      <c r="D32" s="37">
        <v>184809.83999999997</v>
      </c>
      <c r="E32" s="37">
        <v>156313.72</v>
      </c>
      <c r="F32" s="21">
        <v>366425.18</v>
      </c>
      <c r="G32" s="21">
        <v>175882.88</v>
      </c>
      <c r="H32" s="21">
        <v>29457.189999999995</v>
      </c>
      <c r="I32" s="37">
        <v>1606.2007999999998</v>
      </c>
      <c r="J32" s="21">
        <v>85130.57</v>
      </c>
      <c r="K32" s="21">
        <v>80518.06</v>
      </c>
      <c r="L32" s="37">
        <v>0</v>
      </c>
      <c r="M32" s="21">
        <v>133583.91</v>
      </c>
      <c r="N32" s="21">
        <v>49143.979999999996</v>
      </c>
      <c r="O32" s="21">
        <v>0</v>
      </c>
      <c r="P32" s="22">
        <v>53564.19</v>
      </c>
      <c r="Q32" s="38">
        <v>2497.73</v>
      </c>
      <c r="R32" s="21">
        <v>0</v>
      </c>
      <c r="S32" s="21">
        <v>17872.599999999933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1">
        <v>0</v>
      </c>
      <c r="AA32" s="29">
        <v>1448001.0507999996</v>
      </c>
      <c r="AB32" s="8"/>
    </row>
    <row r="33" spans="1:47" s="28" customFormat="1" x14ac:dyDescent="0.25">
      <c r="A33" s="106" t="s">
        <v>61</v>
      </c>
      <c r="B33" s="107"/>
      <c r="C33" s="32">
        <v>27753441</v>
      </c>
      <c r="D33" s="32">
        <v>27455339.660000004</v>
      </c>
      <c r="E33" s="32">
        <v>23122626.729999997</v>
      </c>
      <c r="F33" s="23">
        <v>20851196.270000003</v>
      </c>
      <c r="G33" s="23">
        <v>18608211.789999999</v>
      </c>
      <c r="H33" s="23">
        <v>16667152.989999998</v>
      </c>
      <c r="I33" s="32">
        <v>14527855.850961646</v>
      </c>
      <c r="J33" s="23">
        <v>14246927.040000003</v>
      </c>
      <c r="K33" s="23">
        <v>14153080.429999996</v>
      </c>
      <c r="L33" s="32">
        <v>14105683.75</v>
      </c>
      <c r="M33" s="23">
        <v>13254584.240000002</v>
      </c>
      <c r="N33" s="23">
        <v>6162917.29</v>
      </c>
      <c r="O33" s="23">
        <v>5858593.0899999999</v>
      </c>
      <c r="P33" s="33">
        <v>2100782.9500000002</v>
      </c>
      <c r="Q33" s="45">
        <v>1849863.6699999992</v>
      </c>
      <c r="R33" s="23">
        <v>1732352.3599999999</v>
      </c>
      <c r="S33" s="23">
        <v>1667178.7500000044</v>
      </c>
      <c r="T33" s="23">
        <v>692783.60812180059</v>
      </c>
      <c r="U33" s="23">
        <v>635464.18999999994</v>
      </c>
      <c r="V33" s="23">
        <v>342027.83</v>
      </c>
      <c r="W33" s="23">
        <v>277411.93</v>
      </c>
      <c r="X33" s="23">
        <v>144849.21</v>
      </c>
      <c r="Y33" s="23">
        <v>41280.44</v>
      </c>
      <c r="Z33" s="23">
        <v>26825.919999999998</v>
      </c>
      <c r="AA33" s="29">
        <v>226278430.98908347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ht="32.25" customHeight="1" x14ac:dyDescent="0.25">
      <c r="A34" s="108" t="s">
        <v>62</v>
      </c>
      <c r="B34" s="109"/>
      <c r="C34" s="36">
        <v>0.12265172990057957</v>
      </c>
      <c r="D34" s="36">
        <v>0.12133432046523494</v>
      </c>
      <c r="E34" s="36">
        <v>0.10218661420325793</v>
      </c>
      <c r="F34" s="36">
        <v>9.2148403976718155E-2</v>
      </c>
      <c r="G34" s="36">
        <v>8.2235906041339527E-2</v>
      </c>
      <c r="H34" s="36">
        <v>7.365771857771139E-2</v>
      </c>
      <c r="I34" s="36">
        <v>6.4203449650322722E-2</v>
      </c>
      <c r="J34" s="36">
        <v>6.2961931359190523E-2</v>
      </c>
      <c r="K34" s="36">
        <v>6.2547191829709983E-2</v>
      </c>
      <c r="L34" s="36">
        <v>6.2337730062661217E-2</v>
      </c>
      <c r="M34" s="36">
        <v>5.8576436923585766E-2</v>
      </c>
      <c r="N34" s="36">
        <v>2.723599091199869E-2</v>
      </c>
      <c r="O34" s="36">
        <v>2.5891080578876034E-2</v>
      </c>
      <c r="P34" s="36">
        <v>9.2840618560827391E-3</v>
      </c>
      <c r="Q34" s="36">
        <v>8.1751657102892127E-3</v>
      </c>
      <c r="R34" s="36">
        <v>7.6558439636854967E-3</v>
      </c>
      <c r="S34" s="36">
        <v>7.3678200026074756E-3</v>
      </c>
      <c r="T34" s="36">
        <v>3.0616422656528988E-3</v>
      </c>
      <c r="U34" s="36">
        <v>2.8083286030503593E-3</v>
      </c>
      <c r="V34" s="36">
        <v>1.5115352731807689E-3</v>
      </c>
      <c r="W34" s="36">
        <v>1.2259760189577387E-3</v>
      </c>
      <c r="X34" s="36">
        <v>6.4013706196764319E-4</v>
      </c>
      <c r="Y34" s="36">
        <v>1.8243205867903305E-4</v>
      </c>
      <c r="Z34" s="36">
        <v>1.1855270466010162E-4</v>
      </c>
      <c r="AA34" s="36">
        <v>0.99999999999999989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52"/>
    </row>
    <row r="45" spans="1:47" ht="15" customHeight="1" x14ac:dyDescent="0.25">
      <c r="F45" s="52"/>
    </row>
    <row r="46" spans="1:47" ht="15" customHeight="1" x14ac:dyDescent="0.25">
      <c r="A46" s="53">
        <f>(AA4+AA6)/$AA$33</f>
        <v>6.9996203521872219E-2</v>
      </c>
      <c r="B46" s="104" t="s">
        <v>293</v>
      </c>
      <c r="F46" s="52"/>
    </row>
    <row r="47" spans="1:47" ht="15" customHeight="1" x14ac:dyDescent="0.25">
      <c r="A47" s="53">
        <f>(AA7+AA20)/$AA$33</f>
        <v>0.65691644248800807</v>
      </c>
      <c r="B47" s="105" t="s">
        <v>294</v>
      </c>
      <c r="F47" s="52"/>
    </row>
    <row r="48" spans="1:47" ht="15" customHeight="1" x14ac:dyDescent="0.25">
      <c r="A48" s="53">
        <f>AA8/$AA$33</f>
        <v>6.7577034334031184E-3</v>
      </c>
      <c r="B48" s="105" t="s">
        <v>36</v>
      </c>
      <c r="F48" s="52"/>
    </row>
    <row r="49" spans="1:6" ht="15" customHeight="1" x14ac:dyDescent="0.25">
      <c r="A49" s="53">
        <f>(AA25+AA9)/$AA$33</f>
        <v>1.3871310165445804E-3</v>
      </c>
      <c r="B49" s="105" t="s">
        <v>295</v>
      </c>
      <c r="F49" s="52"/>
    </row>
    <row r="50" spans="1:6" ht="15" customHeight="1" x14ac:dyDescent="0.25">
      <c r="A50" s="53">
        <f>(AA26+AA10)/$AA$33</f>
        <v>3.0224097233244218E-3</v>
      </c>
      <c r="B50" s="105" t="s">
        <v>296</v>
      </c>
      <c r="F50" s="52"/>
    </row>
    <row r="51" spans="1:6" ht="15" customHeight="1" x14ac:dyDescent="0.25">
      <c r="A51" s="53">
        <f>AA11/$AA$33</f>
        <v>5.9356081979585413E-3</v>
      </c>
      <c r="B51" s="105" t="s">
        <v>39</v>
      </c>
      <c r="F51" s="52"/>
    </row>
    <row r="52" spans="1:6" ht="15" customHeight="1" x14ac:dyDescent="0.25">
      <c r="A52" s="53">
        <f>(AA12+AA17)/$AA$33</f>
        <v>0.19201790329762444</v>
      </c>
      <c r="B52" s="105" t="s">
        <v>297</v>
      </c>
      <c r="F52" s="52"/>
    </row>
    <row r="53" spans="1:6" ht="15" customHeight="1" x14ac:dyDescent="0.25">
      <c r="A53" s="53">
        <f>AA27/$AA$33</f>
        <v>2.7913093715523925E-2</v>
      </c>
      <c r="B53" s="105" t="s">
        <v>55</v>
      </c>
      <c r="F53" s="52"/>
    </row>
    <row r="54" spans="1:6" ht="15" customHeight="1" x14ac:dyDescent="0.25">
      <c r="A54" s="53">
        <f>(AA28+AA29+AA30+AA31)/$AA$33</f>
        <v>2.9654304096568634E-2</v>
      </c>
      <c r="B54" s="105" t="s">
        <v>298</v>
      </c>
      <c r="F54" s="52"/>
    </row>
    <row r="55" spans="1:6" ht="15" customHeight="1" x14ac:dyDescent="0.25">
      <c r="A55" s="53">
        <f>AA32/$AA$33</f>
        <v>6.3992005091720681E-3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317</v>
      </c>
      <c r="F3" s="31" t="s">
        <v>322</v>
      </c>
      <c r="G3" s="31" t="s">
        <v>316</v>
      </c>
      <c r="H3" s="31" t="s">
        <v>321</v>
      </c>
      <c r="I3" s="31" t="s">
        <v>318</v>
      </c>
      <c r="J3" s="31" t="s">
        <v>324</v>
      </c>
      <c r="K3" s="31" t="s">
        <v>319</v>
      </c>
      <c r="L3" s="31" t="s">
        <v>320</v>
      </c>
      <c r="M3" s="31" t="s">
        <v>327</v>
      </c>
      <c r="N3" s="31" t="s">
        <v>325</v>
      </c>
      <c r="O3" s="31" t="s">
        <v>326</v>
      </c>
      <c r="P3" s="31" t="s">
        <v>330</v>
      </c>
      <c r="Q3" s="31" t="s">
        <v>328</v>
      </c>
      <c r="R3" s="31" t="s">
        <v>331</v>
      </c>
      <c r="S3" s="31" t="s">
        <v>333</v>
      </c>
      <c r="T3" s="31" t="s">
        <v>335</v>
      </c>
      <c r="U3" s="31" t="s">
        <v>337</v>
      </c>
      <c r="V3" s="31" t="s">
        <v>334</v>
      </c>
      <c r="W3" s="31" t="s">
        <v>323</v>
      </c>
      <c r="X3" s="31" t="s">
        <v>329</v>
      </c>
      <c r="Y3" s="31" t="s">
        <v>336</v>
      </c>
      <c r="Z3" s="31" t="s">
        <v>332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8">
        <v>29339</v>
      </c>
      <c r="D4" s="38">
        <v>225645.94999999998</v>
      </c>
      <c r="E4" s="38">
        <v>50768.27</v>
      </c>
      <c r="F4" s="38">
        <v>25000</v>
      </c>
      <c r="G4" s="38">
        <v>64063.088420937529</v>
      </c>
      <c r="H4" s="38">
        <v>85750.71</v>
      </c>
      <c r="I4" s="38">
        <v>159937.37</v>
      </c>
      <c r="J4" s="38">
        <v>276704.27681141201</v>
      </c>
      <c r="K4" s="38">
        <v>130758.45999999999</v>
      </c>
      <c r="L4" s="47">
        <v>1815</v>
      </c>
      <c r="M4" s="38">
        <v>21842.04</v>
      </c>
      <c r="N4" s="38">
        <v>0</v>
      </c>
      <c r="O4" s="38">
        <v>0</v>
      </c>
      <c r="P4" s="38">
        <v>6501.88</v>
      </c>
      <c r="Q4" s="38">
        <v>3633.3597560890021</v>
      </c>
      <c r="R4" s="38">
        <v>5346.3974336084038</v>
      </c>
      <c r="S4" s="38">
        <v>56.55</v>
      </c>
      <c r="T4" s="38">
        <v>3399.34</v>
      </c>
      <c r="U4" s="38">
        <v>464</v>
      </c>
      <c r="V4" s="38">
        <v>0</v>
      </c>
      <c r="W4" s="38">
        <v>5710</v>
      </c>
      <c r="X4" s="38">
        <v>0</v>
      </c>
      <c r="Y4" s="38">
        <v>43.116000000000007</v>
      </c>
      <c r="Z4" s="38">
        <v>0</v>
      </c>
      <c r="AA4" s="29">
        <v>1096778.8084220469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0</v>
      </c>
      <c r="D5" s="37">
        <v>18000</v>
      </c>
      <c r="E5" s="37">
        <v>0</v>
      </c>
      <c r="F5" s="21">
        <v>25000</v>
      </c>
      <c r="G5" s="21">
        <v>44.516315788574431</v>
      </c>
      <c r="H5" s="21">
        <v>25</v>
      </c>
      <c r="I5" s="37">
        <v>0</v>
      </c>
      <c r="J5" s="21">
        <v>169.31279195737622</v>
      </c>
      <c r="K5" s="21">
        <v>0</v>
      </c>
      <c r="L5" s="37">
        <v>0</v>
      </c>
      <c r="M5" s="21">
        <v>0</v>
      </c>
      <c r="N5" s="21">
        <v>0</v>
      </c>
      <c r="O5" s="21">
        <v>0</v>
      </c>
      <c r="P5" s="22">
        <v>0</v>
      </c>
      <c r="Q5" s="38">
        <v>20.912727655354391</v>
      </c>
      <c r="R5" s="21">
        <v>0</v>
      </c>
      <c r="S5" s="21">
        <v>0</v>
      </c>
      <c r="T5" s="21">
        <v>2000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1">
        <v>0</v>
      </c>
      <c r="AA5" s="29">
        <v>45259.741835401306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0</v>
      </c>
      <c r="E6" s="37">
        <v>374606.73</v>
      </c>
      <c r="F6" s="21">
        <v>0</v>
      </c>
      <c r="G6" s="21">
        <v>0</v>
      </c>
      <c r="H6" s="21">
        <v>0</v>
      </c>
      <c r="I6" s="37">
        <v>10334.540000000001</v>
      </c>
      <c r="J6" s="21">
        <v>783725.61712137808</v>
      </c>
      <c r="K6" s="21">
        <v>3150</v>
      </c>
      <c r="L6" s="37">
        <v>64114.280000000006</v>
      </c>
      <c r="M6" s="21">
        <v>4204.5800000000008</v>
      </c>
      <c r="N6" s="21">
        <v>0</v>
      </c>
      <c r="O6" s="21">
        <v>911644.79</v>
      </c>
      <c r="P6" s="22">
        <v>552026.28999998246</v>
      </c>
      <c r="Q6" s="38">
        <v>0</v>
      </c>
      <c r="R6" s="21">
        <v>238173.94256639175</v>
      </c>
      <c r="S6" s="21">
        <v>239498.44999999972</v>
      </c>
      <c r="T6" s="21">
        <v>138119.21000000002</v>
      </c>
      <c r="U6" s="21">
        <v>60112</v>
      </c>
      <c r="V6" s="21">
        <v>33819.67</v>
      </c>
      <c r="W6" s="21">
        <v>0</v>
      </c>
      <c r="X6" s="38">
        <v>0</v>
      </c>
      <c r="Y6" s="21">
        <v>0</v>
      </c>
      <c r="Z6" s="21">
        <v>0</v>
      </c>
      <c r="AA6" s="29">
        <v>3413530.0996877514</v>
      </c>
      <c r="AB6" s="8"/>
    </row>
    <row r="7" spans="1:29" x14ac:dyDescent="0.25">
      <c r="A7" s="20">
        <v>3</v>
      </c>
      <c r="B7" s="65" t="s">
        <v>35</v>
      </c>
      <c r="C7" s="37">
        <v>1588272</v>
      </c>
      <c r="D7" s="37">
        <v>5171697.1499999994</v>
      </c>
      <c r="E7" s="37">
        <v>1460810.04</v>
      </c>
      <c r="F7" s="21">
        <v>1299760.77</v>
      </c>
      <c r="G7" s="21">
        <v>3973016.1057657353</v>
      </c>
      <c r="H7" s="21">
        <v>2549965.7600000002</v>
      </c>
      <c r="I7" s="37">
        <v>2729611.5700000003</v>
      </c>
      <c r="J7" s="21">
        <v>1761755.7471156854</v>
      </c>
      <c r="K7" s="21">
        <v>316123.38</v>
      </c>
      <c r="L7" s="37">
        <v>28012.309999999998</v>
      </c>
      <c r="M7" s="21">
        <v>140261.55999999997</v>
      </c>
      <c r="N7" s="21">
        <v>649778.56000000006</v>
      </c>
      <c r="O7" s="21">
        <v>0</v>
      </c>
      <c r="P7" s="22">
        <v>0</v>
      </c>
      <c r="Q7" s="38">
        <v>241397.65976949511</v>
      </c>
      <c r="R7" s="21">
        <v>0</v>
      </c>
      <c r="S7" s="21">
        <v>0</v>
      </c>
      <c r="T7" s="21">
        <v>21423.72</v>
      </c>
      <c r="U7" s="21">
        <v>0</v>
      </c>
      <c r="V7" s="21">
        <v>0</v>
      </c>
      <c r="W7" s="21">
        <v>10202.98</v>
      </c>
      <c r="X7" s="38">
        <v>0</v>
      </c>
      <c r="Y7" s="21">
        <v>0</v>
      </c>
      <c r="Z7" s="21">
        <v>0</v>
      </c>
      <c r="AA7" s="29">
        <v>21942089.312650912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-13115.269999999999</v>
      </c>
      <c r="E8" s="37">
        <v>0</v>
      </c>
      <c r="F8" s="21">
        <v>0</v>
      </c>
      <c r="G8" s="21">
        <v>890</v>
      </c>
      <c r="H8" s="21">
        <v>0</v>
      </c>
      <c r="I8" s="37">
        <v>0</v>
      </c>
      <c r="J8" s="21">
        <v>4054.525694456278</v>
      </c>
      <c r="K8" s="21">
        <v>52.949999999999818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-8117.7943055437208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55689.79</v>
      </c>
      <c r="E9" s="37">
        <v>0</v>
      </c>
      <c r="F9" s="21">
        <v>0</v>
      </c>
      <c r="G9" s="21">
        <v>0</v>
      </c>
      <c r="H9" s="21">
        <v>0</v>
      </c>
      <c r="I9" s="37">
        <v>0</v>
      </c>
      <c r="J9" s="21">
        <v>0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55689.79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2</v>
      </c>
      <c r="D10" s="37">
        <v>79072.02</v>
      </c>
      <c r="E10" s="37">
        <v>0</v>
      </c>
      <c r="F10" s="21">
        <v>0</v>
      </c>
      <c r="G10" s="21">
        <v>0</v>
      </c>
      <c r="H10" s="21">
        <v>16636</v>
      </c>
      <c r="I10" s="37">
        <v>0</v>
      </c>
      <c r="J10" s="21">
        <v>32.777281821203253</v>
      </c>
      <c r="K10" s="21">
        <v>0</v>
      </c>
      <c r="L10" s="37">
        <v>0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1">
        <v>0</v>
      </c>
      <c r="AA10" s="29">
        <v>95742.7972818212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12</v>
      </c>
      <c r="D11" s="37">
        <v>-140011.66000000003</v>
      </c>
      <c r="E11" s="37">
        <v>6862.73</v>
      </c>
      <c r="F11" s="21">
        <v>0</v>
      </c>
      <c r="G11" s="21">
        <v>56564.453684194341</v>
      </c>
      <c r="H11" s="21">
        <v>1287.33</v>
      </c>
      <c r="I11" s="37">
        <v>-8953.02</v>
      </c>
      <c r="J11" s="21">
        <v>3055.0405550325922</v>
      </c>
      <c r="K11" s="21">
        <v>0</v>
      </c>
      <c r="L11" s="37">
        <v>0</v>
      </c>
      <c r="M11" s="21">
        <v>0</v>
      </c>
      <c r="N11" s="21">
        <v>33527.49</v>
      </c>
      <c r="O11" s="21">
        <v>0</v>
      </c>
      <c r="P11" s="22">
        <v>0</v>
      </c>
      <c r="Q11" s="38">
        <v>2.229258638669064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>
        <v>0</v>
      </c>
      <c r="Y11" s="21">
        <v>0</v>
      </c>
      <c r="Z11" s="21">
        <v>0</v>
      </c>
      <c r="AA11" s="29">
        <v>-47653.406502134429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28366</v>
      </c>
      <c r="D12" s="37">
        <v>2125499.4500000002</v>
      </c>
      <c r="E12" s="37">
        <v>206339.08</v>
      </c>
      <c r="F12" s="21">
        <v>0</v>
      </c>
      <c r="G12" s="21">
        <v>820751.68052468542</v>
      </c>
      <c r="H12" s="21">
        <v>365513.81</v>
      </c>
      <c r="I12" s="37">
        <v>239616.47999999998</v>
      </c>
      <c r="J12" s="21">
        <v>474172.13638781436</v>
      </c>
      <c r="K12" s="21">
        <v>129594.71999999997</v>
      </c>
      <c r="L12" s="37">
        <v>0</v>
      </c>
      <c r="M12" s="21">
        <v>115672.45999999999</v>
      </c>
      <c r="N12" s="21">
        <v>160838.05000000002</v>
      </c>
      <c r="O12" s="21">
        <v>0</v>
      </c>
      <c r="P12" s="22">
        <v>18772.379999999997</v>
      </c>
      <c r="Q12" s="38">
        <v>3256.2135627320877</v>
      </c>
      <c r="R12" s="21">
        <v>0</v>
      </c>
      <c r="S12" s="21">
        <v>157.77000000000001</v>
      </c>
      <c r="T12" s="21">
        <v>158</v>
      </c>
      <c r="U12" s="21">
        <v>0</v>
      </c>
      <c r="V12" s="21">
        <v>0</v>
      </c>
      <c r="W12" s="21">
        <v>435.58000000000004</v>
      </c>
      <c r="X12" s="38">
        <v>0</v>
      </c>
      <c r="Y12" s="21">
        <v>5406.42</v>
      </c>
      <c r="Z12" s="21">
        <v>0</v>
      </c>
      <c r="AA12" s="29">
        <v>4694550.2304752311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24922</v>
      </c>
      <c r="D13" s="37">
        <v>900626.66999999993</v>
      </c>
      <c r="E13" s="37">
        <v>0</v>
      </c>
      <c r="F13" s="21">
        <v>0</v>
      </c>
      <c r="G13" s="21">
        <v>290275.70999991463</v>
      </c>
      <c r="H13" s="21">
        <v>312956</v>
      </c>
      <c r="I13" s="37">
        <v>31333.729999999996</v>
      </c>
      <c r="J13" s="21">
        <v>224581.25064610949</v>
      </c>
      <c r="K13" s="21">
        <v>121953.47999999998</v>
      </c>
      <c r="L13" s="37">
        <v>0</v>
      </c>
      <c r="M13" s="21">
        <v>20922.89</v>
      </c>
      <c r="N13" s="21">
        <v>16141.52</v>
      </c>
      <c r="O13" s="21">
        <v>0</v>
      </c>
      <c r="P13" s="22">
        <v>18772.379999999997</v>
      </c>
      <c r="Q13" s="38">
        <v>3097.076702218108</v>
      </c>
      <c r="R13" s="21">
        <v>0</v>
      </c>
      <c r="S13" s="21">
        <v>157.77000000000001</v>
      </c>
      <c r="T13" s="21">
        <v>158</v>
      </c>
      <c r="U13" s="21">
        <v>0</v>
      </c>
      <c r="V13" s="21">
        <v>0</v>
      </c>
      <c r="W13" s="21">
        <v>435.58000000000004</v>
      </c>
      <c r="X13" s="38">
        <v>0</v>
      </c>
      <c r="Y13" s="21">
        <v>0</v>
      </c>
      <c r="Z13" s="21">
        <v>0</v>
      </c>
      <c r="AA13" s="29">
        <v>1966334.057348242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2876</v>
      </c>
      <c r="D14" s="37">
        <v>220103.41</v>
      </c>
      <c r="E14" s="37">
        <v>60058.97</v>
      </c>
      <c r="F14" s="21">
        <v>0</v>
      </c>
      <c r="G14" s="21">
        <v>484777.05473530793</v>
      </c>
      <c r="H14" s="21">
        <v>52557.81</v>
      </c>
      <c r="I14" s="37">
        <v>207436.75</v>
      </c>
      <c r="J14" s="21">
        <v>207069.81281027006</v>
      </c>
      <c r="K14" s="21">
        <v>7641.2400000000007</v>
      </c>
      <c r="L14" s="37">
        <v>0</v>
      </c>
      <c r="M14" s="21">
        <v>94749.569999999978</v>
      </c>
      <c r="N14" s="21">
        <v>85358.8</v>
      </c>
      <c r="O14" s="21">
        <v>0</v>
      </c>
      <c r="P14" s="22">
        <v>0</v>
      </c>
      <c r="Q14" s="38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38">
        <v>0</v>
      </c>
      <c r="Y14" s="21">
        <v>5406.42</v>
      </c>
      <c r="Z14" s="21">
        <v>0</v>
      </c>
      <c r="AA14" s="29">
        <v>1428035.8375455781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256</v>
      </c>
      <c r="D15" s="37">
        <v>1003344.37</v>
      </c>
      <c r="E15" s="37">
        <v>0</v>
      </c>
      <c r="F15" s="21">
        <v>0</v>
      </c>
      <c r="G15" s="21">
        <v>45103.915789462895</v>
      </c>
      <c r="H15" s="21">
        <v>0</v>
      </c>
      <c r="I15" s="37">
        <v>750</v>
      </c>
      <c r="J15" s="21">
        <v>40999.082080719192</v>
      </c>
      <c r="K15" s="21">
        <v>0</v>
      </c>
      <c r="L15" s="37">
        <v>0</v>
      </c>
      <c r="M15" s="21">
        <v>0</v>
      </c>
      <c r="N15" s="21">
        <v>59337.729999999996</v>
      </c>
      <c r="O15" s="21">
        <v>0</v>
      </c>
      <c r="P15" s="22">
        <v>0</v>
      </c>
      <c r="Q15" s="38">
        <v>158.74639921318499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1">
        <v>0</v>
      </c>
      <c r="AA15" s="29">
        <v>1149949.8442693953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312</v>
      </c>
      <c r="D16" s="37">
        <v>1425</v>
      </c>
      <c r="E16" s="37">
        <v>146280.10999999999</v>
      </c>
      <c r="F16" s="21">
        <v>0</v>
      </c>
      <c r="G16" s="21">
        <v>595</v>
      </c>
      <c r="H16" s="21">
        <v>0</v>
      </c>
      <c r="I16" s="37">
        <v>96</v>
      </c>
      <c r="J16" s="21">
        <v>1521.9908507155887</v>
      </c>
      <c r="K16" s="21">
        <v>0</v>
      </c>
      <c r="L16" s="37">
        <v>0</v>
      </c>
      <c r="M16" s="21">
        <v>0</v>
      </c>
      <c r="N16" s="21">
        <v>0</v>
      </c>
      <c r="O16" s="21">
        <v>0</v>
      </c>
      <c r="P16" s="22">
        <v>0</v>
      </c>
      <c r="Q16" s="38">
        <v>0.39046130079365082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150230.49131201635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11347</v>
      </c>
      <c r="D17" s="37">
        <v>24844.04</v>
      </c>
      <c r="E17" s="37">
        <v>935</v>
      </c>
      <c r="F17" s="21">
        <v>3484.68</v>
      </c>
      <c r="G17" s="21">
        <v>2020.5542105200211</v>
      </c>
      <c r="H17" s="21">
        <v>0</v>
      </c>
      <c r="I17" s="37">
        <v>3774.2599999999998</v>
      </c>
      <c r="J17" s="21">
        <v>19914.549553216952</v>
      </c>
      <c r="K17" s="21">
        <v>0</v>
      </c>
      <c r="L17" s="37">
        <v>0</v>
      </c>
      <c r="M17" s="21">
        <v>63</v>
      </c>
      <c r="N17" s="21">
        <v>166577.97999999998</v>
      </c>
      <c r="O17" s="21">
        <v>0</v>
      </c>
      <c r="P17" s="22">
        <v>7691.58</v>
      </c>
      <c r="Q17" s="38">
        <v>874.02412901293053</v>
      </c>
      <c r="R17" s="21">
        <v>0</v>
      </c>
      <c r="S17" s="21">
        <v>0</v>
      </c>
      <c r="T17" s="21">
        <v>0</v>
      </c>
      <c r="U17" s="21">
        <v>97</v>
      </c>
      <c r="V17" s="21">
        <v>0</v>
      </c>
      <c r="W17" s="21">
        <v>-45</v>
      </c>
      <c r="X17" s="38">
        <v>0</v>
      </c>
      <c r="Y17" s="21">
        <v>0</v>
      </c>
      <c r="Z17" s="21">
        <v>0</v>
      </c>
      <c r="AA17" s="29">
        <v>241578.66789274986</v>
      </c>
      <c r="AB17" s="8"/>
    </row>
    <row r="18" spans="1:28" x14ac:dyDescent="0.25">
      <c r="A18" s="54">
        <v>9.1</v>
      </c>
      <c r="B18" s="3" t="s">
        <v>46</v>
      </c>
      <c r="C18" s="37">
        <v>11344</v>
      </c>
      <c r="D18" s="37">
        <v>13472.5</v>
      </c>
      <c r="E18" s="37">
        <v>25</v>
      </c>
      <c r="F18" s="21">
        <v>3484.68</v>
      </c>
      <c r="G18" s="21">
        <v>1976.0378947314466</v>
      </c>
      <c r="H18" s="21">
        <v>0</v>
      </c>
      <c r="I18" s="37">
        <v>2144.5499999999997</v>
      </c>
      <c r="J18" s="21">
        <v>3.4408560388723171</v>
      </c>
      <c r="K18" s="21">
        <v>0</v>
      </c>
      <c r="L18" s="37">
        <v>0</v>
      </c>
      <c r="M18" s="21">
        <v>0</v>
      </c>
      <c r="N18" s="21">
        <v>166577.97999999998</v>
      </c>
      <c r="O18" s="21">
        <v>0</v>
      </c>
      <c r="P18" s="22">
        <v>7691.58</v>
      </c>
      <c r="Q18" s="38">
        <v>874.02412901293053</v>
      </c>
      <c r="R18" s="21">
        <v>0</v>
      </c>
      <c r="S18" s="21">
        <v>0</v>
      </c>
      <c r="T18" s="21">
        <v>0</v>
      </c>
      <c r="U18" s="21">
        <v>97</v>
      </c>
      <c r="V18" s="21">
        <v>0</v>
      </c>
      <c r="W18" s="21">
        <v>-45</v>
      </c>
      <c r="X18" s="38">
        <v>0</v>
      </c>
      <c r="Y18" s="21">
        <v>0</v>
      </c>
      <c r="Z18" s="21">
        <v>0</v>
      </c>
      <c r="AA18" s="29">
        <v>207645.7928797832</v>
      </c>
      <c r="AB18" s="8"/>
    </row>
    <row r="19" spans="1:28" x14ac:dyDescent="0.25">
      <c r="A19" s="54">
        <v>9.1999999999999993</v>
      </c>
      <c r="B19" s="3" t="s">
        <v>47</v>
      </c>
      <c r="C19" s="37">
        <v>3</v>
      </c>
      <c r="D19" s="37">
        <v>11371.539999999999</v>
      </c>
      <c r="E19" s="37">
        <v>910</v>
      </c>
      <c r="F19" s="21">
        <v>0</v>
      </c>
      <c r="G19" s="21">
        <v>44.516315788574431</v>
      </c>
      <c r="H19" s="21">
        <v>0</v>
      </c>
      <c r="I19" s="37">
        <v>1629.71</v>
      </c>
      <c r="J19" s="21">
        <v>19911.108697178082</v>
      </c>
      <c r="K19" s="21">
        <v>0</v>
      </c>
      <c r="L19" s="37">
        <v>0</v>
      </c>
      <c r="M19" s="21">
        <v>63</v>
      </c>
      <c r="N19" s="21">
        <v>0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33932.875012966659</v>
      </c>
      <c r="AB19" s="8"/>
    </row>
    <row r="20" spans="1:28" x14ac:dyDescent="0.25">
      <c r="A20" s="20">
        <v>10</v>
      </c>
      <c r="B20" s="66" t="s">
        <v>48</v>
      </c>
      <c r="C20" s="37">
        <v>11139901</v>
      </c>
      <c r="D20" s="37">
        <v>3476421.6599999992</v>
      </c>
      <c r="E20" s="37">
        <v>6329588.8399999999</v>
      </c>
      <c r="F20" s="21">
        <v>7212003.1100000003</v>
      </c>
      <c r="G20" s="21">
        <v>2606411.8970181933</v>
      </c>
      <c r="H20" s="21">
        <v>3509333.2</v>
      </c>
      <c r="I20" s="37">
        <v>1485189.74</v>
      </c>
      <c r="J20" s="21">
        <v>1292209.110375257</v>
      </c>
      <c r="K20" s="21">
        <v>3981462.4299999978</v>
      </c>
      <c r="L20" s="37">
        <v>4196757.0526442016</v>
      </c>
      <c r="M20" s="21">
        <v>1826411.8199999991</v>
      </c>
      <c r="N20" s="21">
        <v>786616.46</v>
      </c>
      <c r="O20" s="21">
        <v>0</v>
      </c>
      <c r="P20" s="22">
        <v>0</v>
      </c>
      <c r="Q20" s="38">
        <v>255611.2177185961</v>
      </c>
      <c r="R20" s="21">
        <v>0</v>
      </c>
      <c r="S20" s="21">
        <v>7.09</v>
      </c>
      <c r="T20" s="21">
        <v>0</v>
      </c>
      <c r="U20" s="21">
        <v>0</v>
      </c>
      <c r="V20" s="21">
        <v>0</v>
      </c>
      <c r="W20" s="21">
        <v>0</v>
      </c>
      <c r="X20" s="38">
        <v>12972.45</v>
      </c>
      <c r="Y20" s="21">
        <v>0</v>
      </c>
      <c r="Z20" s="21">
        <v>0</v>
      </c>
      <c r="AA20" s="29">
        <v>48110897.077756256</v>
      </c>
      <c r="AB20" s="8"/>
    </row>
    <row r="21" spans="1:28" x14ac:dyDescent="0.25">
      <c r="A21" s="54">
        <v>10.1</v>
      </c>
      <c r="B21" s="65" t="s">
        <v>49</v>
      </c>
      <c r="C21" s="37">
        <v>11139901</v>
      </c>
      <c r="D21" s="37">
        <v>2137064.8099999996</v>
      </c>
      <c r="E21" s="37">
        <v>6345179.6499999994</v>
      </c>
      <c r="F21" s="21">
        <v>7015566.04</v>
      </c>
      <c r="G21" s="21">
        <v>2605091.7624783763</v>
      </c>
      <c r="H21" s="21">
        <v>3504863.13</v>
      </c>
      <c r="I21" s="37">
        <v>1485189.74</v>
      </c>
      <c r="J21" s="21">
        <v>1284250.3922492329</v>
      </c>
      <c r="K21" s="21">
        <v>3958212.2999999984</v>
      </c>
      <c r="L21" s="37">
        <v>4196757.0526442016</v>
      </c>
      <c r="M21" s="21">
        <v>1826411.8199999991</v>
      </c>
      <c r="N21" s="21">
        <v>769200.66999999993</v>
      </c>
      <c r="O21" s="21">
        <v>0</v>
      </c>
      <c r="P21" s="22">
        <v>0</v>
      </c>
      <c r="Q21" s="38">
        <v>255270.51872113391</v>
      </c>
      <c r="R21" s="21">
        <v>0</v>
      </c>
      <c r="S21" s="21">
        <v>7.09</v>
      </c>
      <c r="T21" s="21">
        <v>0</v>
      </c>
      <c r="U21" s="21">
        <v>0</v>
      </c>
      <c r="V21" s="21">
        <v>0</v>
      </c>
      <c r="W21" s="21">
        <v>0</v>
      </c>
      <c r="X21" s="38">
        <v>12972.45</v>
      </c>
      <c r="Y21" s="21">
        <v>0</v>
      </c>
      <c r="Z21" s="21">
        <v>0</v>
      </c>
      <c r="AA21" s="29">
        <v>46535938.426092945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1109691.81</v>
      </c>
      <c r="E22" s="37">
        <v>0</v>
      </c>
      <c r="F22" s="21">
        <v>0</v>
      </c>
      <c r="G22" s="21">
        <v>1320.1345398172109</v>
      </c>
      <c r="H22" s="21">
        <v>3681.07</v>
      </c>
      <c r="I22" s="37">
        <v>0</v>
      </c>
      <c r="J22" s="21">
        <v>153.17777985294168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1114846.1923196702</v>
      </c>
      <c r="AB22" s="8"/>
    </row>
    <row r="23" spans="1:28" x14ac:dyDescent="0.25">
      <c r="A23" s="54">
        <v>10.3</v>
      </c>
      <c r="B23" s="68" t="s">
        <v>51</v>
      </c>
      <c r="C23" s="37">
        <v>0</v>
      </c>
      <c r="D23" s="37">
        <v>0</v>
      </c>
      <c r="E23" s="37">
        <v>-15590.81</v>
      </c>
      <c r="F23" s="21">
        <v>196437.07</v>
      </c>
      <c r="G23" s="21">
        <v>0</v>
      </c>
      <c r="H23" s="21">
        <v>784</v>
      </c>
      <c r="I23" s="37">
        <v>0</v>
      </c>
      <c r="J23" s="21">
        <v>0</v>
      </c>
      <c r="K23" s="21">
        <v>10488.08</v>
      </c>
      <c r="L23" s="37">
        <v>0</v>
      </c>
      <c r="M23" s="21">
        <v>0</v>
      </c>
      <c r="N23" s="21">
        <v>0</v>
      </c>
      <c r="O23" s="21">
        <v>0</v>
      </c>
      <c r="P23" s="22">
        <v>0</v>
      </c>
      <c r="Q23" s="38">
        <v>328.88257096800032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192447.22257096801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229665.03999999998</v>
      </c>
      <c r="E24" s="37">
        <v>0</v>
      </c>
      <c r="F24" s="21">
        <v>0</v>
      </c>
      <c r="G24" s="21">
        <v>0</v>
      </c>
      <c r="H24" s="21">
        <v>5</v>
      </c>
      <c r="I24" s="37">
        <v>0</v>
      </c>
      <c r="J24" s="21">
        <v>7805.5403461712449</v>
      </c>
      <c r="K24" s="21">
        <v>12762.050000000001</v>
      </c>
      <c r="L24" s="37">
        <v>0</v>
      </c>
      <c r="M24" s="21">
        <v>0</v>
      </c>
      <c r="N24" s="21">
        <v>17415.79</v>
      </c>
      <c r="O24" s="21">
        <v>0</v>
      </c>
      <c r="P24" s="22">
        <v>0</v>
      </c>
      <c r="Q24" s="38">
        <v>11.816426494193314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267665.2367726654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0</v>
      </c>
      <c r="AB25" s="8"/>
    </row>
    <row r="26" spans="1:28" x14ac:dyDescent="0.25">
      <c r="A26" s="20">
        <v>12</v>
      </c>
      <c r="B26" s="66" t="s">
        <v>54</v>
      </c>
      <c r="C26" s="37">
        <v>2</v>
      </c>
      <c r="D26" s="37">
        <v>0</v>
      </c>
      <c r="E26" s="37">
        <v>0</v>
      </c>
      <c r="F26" s="21">
        <v>0</v>
      </c>
      <c r="G26" s="21">
        <v>0</v>
      </c>
      <c r="H26" s="21">
        <v>0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2</v>
      </c>
      <c r="AB26" s="8"/>
    </row>
    <row r="27" spans="1:28" x14ac:dyDescent="0.25">
      <c r="A27" s="20">
        <v>13</v>
      </c>
      <c r="B27" s="66" t="s">
        <v>55</v>
      </c>
      <c r="C27" s="37">
        <v>42810</v>
      </c>
      <c r="D27" s="37">
        <v>35429.829999999994</v>
      </c>
      <c r="E27" s="37">
        <v>220887.75999999998</v>
      </c>
      <c r="F27" s="21">
        <v>0</v>
      </c>
      <c r="G27" s="21">
        <v>39582.170526308597</v>
      </c>
      <c r="H27" s="21">
        <v>1503.47</v>
      </c>
      <c r="I27" s="37">
        <v>31432.15</v>
      </c>
      <c r="J27" s="21">
        <v>3639.881279660769</v>
      </c>
      <c r="K27" s="21">
        <v>9426.1299999999992</v>
      </c>
      <c r="L27" s="37">
        <v>0</v>
      </c>
      <c r="M27" s="21">
        <v>0</v>
      </c>
      <c r="N27" s="21">
        <v>4474.68</v>
      </c>
      <c r="O27" s="21">
        <v>0</v>
      </c>
      <c r="P27" s="22">
        <v>0</v>
      </c>
      <c r="Q27" s="38">
        <v>584.93956549852123</v>
      </c>
      <c r="R27" s="21">
        <v>0</v>
      </c>
      <c r="S27" s="21">
        <v>59.08</v>
      </c>
      <c r="T27" s="21">
        <v>0</v>
      </c>
      <c r="U27" s="21">
        <v>0</v>
      </c>
      <c r="V27" s="21">
        <v>0</v>
      </c>
      <c r="W27" s="21">
        <v>0</v>
      </c>
      <c r="X27" s="38">
        <v>0</v>
      </c>
      <c r="Y27" s="21">
        <v>0</v>
      </c>
      <c r="Z27" s="21">
        <v>0</v>
      </c>
      <c r="AA27" s="29">
        <v>389830.09137146786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-90</v>
      </c>
      <c r="F28" s="21">
        <v>0</v>
      </c>
      <c r="G28" s="21">
        <v>0</v>
      </c>
      <c r="H28" s="21">
        <v>-183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0</v>
      </c>
      <c r="Q28" s="38">
        <v>6.8309400615524183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1">
        <v>-116178.98000000004</v>
      </c>
      <c r="AA28" s="29">
        <v>-116445.14905993849</v>
      </c>
      <c r="AB28" s="8"/>
    </row>
    <row r="29" spans="1:28" x14ac:dyDescent="0.25">
      <c r="A29" s="20">
        <v>15</v>
      </c>
      <c r="B29" s="66" t="s">
        <v>57</v>
      </c>
      <c r="C29" s="37">
        <v>1294</v>
      </c>
      <c r="D29" s="37">
        <v>0</v>
      </c>
      <c r="E29" s="37">
        <v>6891.21</v>
      </c>
      <c r="F29" s="21">
        <v>0</v>
      </c>
      <c r="G29" s="21">
        <v>0</v>
      </c>
      <c r="H29" s="21">
        <v>0</v>
      </c>
      <c r="I29" s="37">
        <v>112717.56</v>
      </c>
      <c r="J29" s="21">
        <v>0</v>
      </c>
      <c r="K29" s="21">
        <v>-7535</v>
      </c>
      <c r="L29" s="37">
        <v>0</v>
      </c>
      <c r="M29" s="21">
        <v>0</v>
      </c>
      <c r="N29" s="21">
        <v>0</v>
      </c>
      <c r="O29" s="21">
        <v>0</v>
      </c>
      <c r="P29" s="22">
        <v>0</v>
      </c>
      <c r="Q29" s="38">
        <v>772.1510511571812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1">
        <v>0</v>
      </c>
      <c r="AA29" s="29">
        <v>114139.92105115719</v>
      </c>
      <c r="AB29" s="8"/>
    </row>
    <row r="30" spans="1:28" x14ac:dyDescent="0.25">
      <c r="A30" s="20">
        <v>16</v>
      </c>
      <c r="B30" s="66" t="s">
        <v>58</v>
      </c>
      <c r="C30" s="37">
        <v>0</v>
      </c>
      <c r="D30" s="37">
        <v>41310.160000000003</v>
      </c>
      <c r="E30" s="37">
        <v>0</v>
      </c>
      <c r="F30" s="21">
        <v>0</v>
      </c>
      <c r="G30" s="21">
        <v>1264.0842105200211</v>
      </c>
      <c r="H30" s="21">
        <v>0</v>
      </c>
      <c r="I30" s="37">
        <v>41780.51</v>
      </c>
      <c r="J30" s="21">
        <v>29292.434978294245</v>
      </c>
      <c r="K30" s="21">
        <v>0</v>
      </c>
      <c r="L30" s="37">
        <v>0</v>
      </c>
      <c r="M30" s="21">
        <v>2961.7599999999998</v>
      </c>
      <c r="N30" s="21">
        <v>1186.27</v>
      </c>
      <c r="O30" s="21">
        <v>0</v>
      </c>
      <c r="P30" s="22">
        <v>0</v>
      </c>
      <c r="Q30" s="38">
        <v>43.745765680306476</v>
      </c>
      <c r="R30" s="21">
        <v>0</v>
      </c>
      <c r="S30" s="21">
        <v>0</v>
      </c>
      <c r="T30" s="21">
        <v>0</v>
      </c>
      <c r="U30" s="21">
        <v>6629</v>
      </c>
      <c r="V30" s="21">
        <v>0</v>
      </c>
      <c r="W30" s="21">
        <v>0</v>
      </c>
      <c r="X30" s="38">
        <v>0</v>
      </c>
      <c r="Y30" s="21">
        <v>0</v>
      </c>
      <c r="Z30" s="21">
        <v>0</v>
      </c>
      <c r="AA30" s="29">
        <v>124467.96495449457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0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0</v>
      </c>
      <c r="AB31" s="8"/>
    </row>
    <row r="32" spans="1:28" x14ac:dyDescent="0.25">
      <c r="A32" s="20">
        <v>18</v>
      </c>
      <c r="B32" s="66" t="s">
        <v>60</v>
      </c>
      <c r="C32" s="37">
        <v>83656</v>
      </c>
      <c r="D32" s="37">
        <v>85969.11</v>
      </c>
      <c r="E32" s="37">
        <v>73928.81</v>
      </c>
      <c r="F32" s="21">
        <v>1152.44</v>
      </c>
      <c r="G32" s="21">
        <v>4099.9010526171905</v>
      </c>
      <c r="H32" s="21">
        <v>53384.35</v>
      </c>
      <c r="I32" s="37">
        <v>43168.569999999992</v>
      </c>
      <c r="J32" s="21">
        <v>11108.172845971098</v>
      </c>
      <c r="K32" s="21">
        <v>5303.7</v>
      </c>
      <c r="L32" s="37">
        <v>0</v>
      </c>
      <c r="M32" s="21">
        <v>11219.640000000001</v>
      </c>
      <c r="N32" s="21">
        <v>23011</v>
      </c>
      <c r="O32" s="21">
        <v>0</v>
      </c>
      <c r="P32" s="22">
        <v>761.4</v>
      </c>
      <c r="Q32" s="38">
        <v>70.919505938715616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72.267682382000004</v>
      </c>
      <c r="Z32" s="21">
        <v>0</v>
      </c>
      <c r="AA32" s="29">
        <v>396906.281086909</v>
      </c>
      <c r="AB32" s="8"/>
    </row>
    <row r="33" spans="1:47" s="28" customFormat="1" x14ac:dyDescent="0.25">
      <c r="A33" s="106" t="s">
        <v>61</v>
      </c>
      <c r="B33" s="107"/>
      <c r="C33" s="32">
        <v>12925001</v>
      </c>
      <c r="D33" s="32">
        <v>11168452.23</v>
      </c>
      <c r="E33" s="32">
        <v>8731528.4699999988</v>
      </c>
      <c r="F33" s="23">
        <v>8541401</v>
      </c>
      <c r="G33" s="23">
        <v>7568663.9354137126</v>
      </c>
      <c r="H33" s="23">
        <v>6583191.6299999999</v>
      </c>
      <c r="I33" s="32">
        <v>4848609.7300000004</v>
      </c>
      <c r="J33" s="23">
        <v>4659664.2699999996</v>
      </c>
      <c r="K33" s="23">
        <v>4568336.7699999977</v>
      </c>
      <c r="L33" s="32">
        <v>4290698.6426442014</v>
      </c>
      <c r="M33" s="23">
        <v>2122636.8599999989</v>
      </c>
      <c r="N33" s="23">
        <v>1826010.49</v>
      </c>
      <c r="O33" s="23">
        <v>911644.79</v>
      </c>
      <c r="P33" s="33">
        <v>585753.52999998245</v>
      </c>
      <c r="Q33" s="45">
        <v>506253.2910229002</v>
      </c>
      <c r="R33" s="23">
        <v>243520.34000000014</v>
      </c>
      <c r="S33" s="23">
        <v>239778.93999999971</v>
      </c>
      <c r="T33" s="23">
        <v>163100.27000000002</v>
      </c>
      <c r="U33" s="23">
        <v>67302</v>
      </c>
      <c r="V33" s="23">
        <v>33819.67</v>
      </c>
      <c r="W33" s="23">
        <v>16303.56</v>
      </c>
      <c r="X33" s="23">
        <v>12972.45</v>
      </c>
      <c r="Y33" s="23">
        <v>5521.8036823820003</v>
      </c>
      <c r="Z33" s="23">
        <v>-116178.98000000004</v>
      </c>
      <c r="AA33" s="29">
        <v>80503986.69276318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x14ac:dyDescent="0.25">
      <c r="A34" s="111" t="s">
        <v>64</v>
      </c>
      <c r="B34" s="112"/>
      <c r="C34" s="36">
        <v>0.16055106748100811</v>
      </c>
      <c r="D34" s="36">
        <v>0.13873166645303514</v>
      </c>
      <c r="E34" s="36">
        <v>0.10846082074572476</v>
      </c>
      <c r="F34" s="36">
        <v>0.10609910578214657</v>
      </c>
      <c r="G34" s="36">
        <v>9.4016013943494417E-2</v>
      </c>
      <c r="H34" s="36">
        <v>8.1774728189849863E-2</v>
      </c>
      <c r="I34" s="36">
        <v>6.0228194021052887E-2</v>
      </c>
      <c r="J34" s="36">
        <v>5.7881161684367556E-2</v>
      </c>
      <c r="K34" s="36">
        <v>5.6746714761278565E-2</v>
      </c>
      <c r="L34" s="36">
        <v>5.329796472091871E-2</v>
      </c>
      <c r="M34" s="36">
        <v>2.6366853955952112E-2</v>
      </c>
      <c r="N34" s="36">
        <v>2.268223680609531E-2</v>
      </c>
      <c r="O34" s="36">
        <v>1.1324219177855342E-2</v>
      </c>
      <c r="P34" s="36">
        <v>7.2760810248498932E-3</v>
      </c>
      <c r="Q34" s="36">
        <v>6.2885493230909681E-3</v>
      </c>
      <c r="R34" s="36">
        <v>3.0249475833957818E-3</v>
      </c>
      <c r="S34" s="36">
        <v>2.978472866382335E-3</v>
      </c>
      <c r="T34" s="36">
        <v>2.0259899751605935E-3</v>
      </c>
      <c r="U34" s="36">
        <v>8.3600828685481785E-4</v>
      </c>
      <c r="V34" s="36">
        <v>4.2009931916875095E-4</v>
      </c>
      <c r="W34" s="36">
        <v>2.0251866609067687E-4</v>
      </c>
      <c r="X34" s="36">
        <v>1.6114046686294288E-4</v>
      </c>
      <c r="Y34" s="36">
        <v>6.8590437681744979E-5</v>
      </c>
      <c r="Z34" s="36">
        <v>-1.443145672317913E-3</v>
      </c>
      <c r="AA34" s="36">
        <v>0.99999999999999989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53">
        <f>(AA4+AA6)/$AA$33</f>
        <v>5.602590745378884E-2</v>
      </c>
      <c r="B46" s="104" t="s">
        <v>293</v>
      </c>
    </row>
    <row r="47" spans="1:47" ht="15" customHeight="1" x14ac:dyDescent="0.25">
      <c r="A47" s="53">
        <f>(AA7+AA20)/$AA$33</f>
        <v>0.87018033849377685</v>
      </c>
      <c r="B47" s="105" t="s">
        <v>294</v>
      </c>
    </row>
    <row r="48" spans="1:47" ht="15" customHeight="1" x14ac:dyDescent="0.25">
      <c r="A48" s="53">
        <f>AA8/$AA$33</f>
        <v>-1.0083717141269801E-4</v>
      </c>
      <c r="B48" s="105" t="s">
        <v>36</v>
      </c>
    </row>
    <row r="49" spans="1:2" ht="15" customHeight="1" x14ac:dyDescent="0.25">
      <c r="A49" s="53">
        <f>(AA25+AA9)/$AA$33</f>
        <v>6.917643745089978E-4</v>
      </c>
      <c r="B49" s="105" t="s">
        <v>295</v>
      </c>
    </row>
    <row r="50" spans="1:2" ht="15" customHeight="1" x14ac:dyDescent="0.25">
      <c r="A50" s="53">
        <f>(AA26+AA10)/$AA$33</f>
        <v>1.1893174638322361E-3</v>
      </c>
      <c r="B50" s="105" t="s">
        <v>296</v>
      </c>
    </row>
    <row r="51" spans="1:2" ht="15" customHeight="1" x14ac:dyDescent="0.25">
      <c r="A51" s="53">
        <f>AA11/$AA$33</f>
        <v>-5.9193846739540642E-4</v>
      </c>
      <c r="B51" s="105" t="s">
        <v>39</v>
      </c>
    </row>
    <row r="52" spans="1:2" ht="15" customHeight="1" x14ac:dyDescent="0.25">
      <c r="A52" s="53">
        <f>(AA12+AA17)/$AA$33</f>
        <v>6.1315334819458181E-2</v>
      </c>
      <c r="B52" s="105" t="s">
        <v>297</v>
      </c>
    </row>
    <row r="53" spans="1:2" ht="15" customHeight="1" x14ac:dyDescent="0.25">
      <c r="A53" s="53">
        <f>AA27/$AA$33</f>
        <v>4.8423700165213211E-3</v>
      </c>
      <c r="B53" s="105" t="s">
        <v>55</v>
      </c>
    </row>
    <row r="54" spans="1:2" ht="15" customHeight="1" x14ac:dyDescent="0.25">
      <c r="A54" s="53">
        <f>(AA28+AA29+AA30+AA31)/$AA$33</f>
        <v>1.5174743756720679E-3</v>
      </c>
      <c r="B54" s="105" t="s">
        <v>298</v>
      </c>
    </row>
    <row r="55" spans="1:2" ht="15" customHeight="1" x14ac:dyDescent="0.25">
      <c r="A55" s="53">
        <f>AA32/$AA$33</f>
        <v>4.9302686412496443E-3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340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4949494.7132487185</v>
      </c>
      <c r="D4" s="55">
        <v>1478218.8100000003</v>
      </c>
      <c r="E4" s="23">
        <v>6427713.5232487191</v>
      </c>
      <c r="F4" s="21">
        <v>1096778.8084220469</v>
      </c>
      <c r="G4" s="55">
        <v>67930.977975680376</v>
      </c>
      <c r="H4" s="23">
        <v>1164709.7863977272</v>
      </c>
      <c r="K4" s="24"/>
    </row>
    <row r="5" spans="1:11" ht="31.5" x14ac:dyDescent="0.25">
      <c r="A5" s="54">
        <v>1.1000000000000001</v>
      </c>
      <c r="B5" s="3" t="s">
        <v>33</v>
      </c>
      <c r="C5" s="37">
        <v>224750.89999999997</v>
      </c>
      <c r="D5" s="55">
        <v>0</v>
      </c>
      <c r="E5" s="23">
        <v>224750.89999999997</v>
      </c>
      <c r="F5" s="21">
        <v>45259.741835401306</v>
      </c>
      <c r="G5" s="55">
        <v>0</v>
      </c>
      <c r="H5" s="23">
        <v>45259.741835401306</v>
      </c>
    </row>
    <row r="6" spans="1:11" x14ac:dyDescent="0.25">
      <c r="A6" s="20">
        <v>2</v>
      </c>
      <c r="B6" s="65" t="s">
        <v>34</v>
      </c>
      <c r="C6" s="37">
        <v>10889136.394873085</v>
      </c>
      <c r="D6" s="55">
        <v>10805460.42</v>
      </c>
      <c r="E6" s="23">
        <v>21694596.814873084</v>
      </c>
      <c r="F6" s="21">
        <v>3413530.0996877514</v>
      </c>
      <c r="G6" s="55">
        <v>2329382.116578537</v>
      </c>
      <c r="H6" s="23">
        <v>5742912.2162662884</v>
      </c>
    </row>
    <row r="7" spans="1:11" x14ac:dyDescent="0.25">
      <c r="A7" s="20">
        <v>3</v>
      </c>
      <c r="B7" s="65" t="s">
        <v>35</v>
      </c>
      <c r="C7" s="37">
        <v>54335988.930000007</v>
      </c>
      <c r="D7" s="55">
        <v>0</v>
      </c>
      <c r="E7" s="23">
        <v>54335988.930000007</v>
      </c>
      <c r="F7" s="21">
        <v>21942089.312650912</v>
      </c>
      <c r="G7" s="55">
        <v>0</v>
      </c>
      <c r="H7" s="23">
        <v>21942089.312650912</v>
      </c>
    </row>
    <row r="8" spans="1:11" x14ac:dyDescent="0.25">
      <c r="A8" s="20">
        <v>4</v>
      </c>
      <c r="B8" s="65" t="s">
        <v>36</v>
      </c>
      <c r="C8" s="37">
        <v>1529122.53</v>
      </c>
      <c r="D8" s="55">
        <v>0</v>
      </c>
      <c r="E8" s="23">
        <v>1529122.53</v>
      </c>
      <c r="F8" s="21">
        <v>-8117.7943055437208</v>
      </c>
      <c r="G8" s="55">
        <v>0</v>
      </c>
      <c r="H8" s="23">
        <v>-8117.7943055437208</v>
      </c>
    </row>
    <row r="9" spans="1:11" x14ac:dyDescent="0.25">
      <c r="A9" s="20">
        <v>5</v>
      </c>
      <c r="B9" s="65" t="s">
        <v>37</v>
      </c>
      <c r="C9" s="37">
        <v>103678.96</v>
      </c>
      <c r="D9" s="55">
        <v>0</v>
      </c>
      <c r="E9" s="23">
        <v>103678.96</v>
      </c>
      <c r="F9" s="21">
        <v>55689.79</v>
      </c>
      <c r="G9" s="55">
        <v>0</v>
      </c>
      <c r="H9" s="23">
        <v>55689.79</v>
      </c>
    </row>
    <row r="10" spans="1:11" x14ac:dyDescent="0.25">
      <c r="A10" s="20">
        <v>6</v>
      </c>
      <c r="B10" s="65" t="s">
        <v>38</v>
      </c>
      <c r="C10" s="37">
        <v>486613.01</v>
      </c>
      <c r="D10" s="55">
        <v>0</v>
      </c>
      <c r="E10" s="23">
        <v>486613.01</v>
      </c>
      <c r="F10" s="21">
        <v>95742.7972818212</v>
      </c>
      <c r="G10" s="55">
        <v>0</v>
      </c>
      <c r="H10" s="23">
        <v>95742.7972818212</v>
      </c>
    </row>
    <row r="11" spans="1:11" x14ac:dyDescent="0.25">
      <c r="A11" s="20">
        <v>7</v>
      </c>
      <c r="B11" s="65" t="s">
        <v>39</v>
      </c>
      <c r="C11" s="37">
        <v>1343100.1099999999</v>
      </c>
      <c r="D11" s="55">
        <v>0</v>
      </c>
      <c r="E11" s="23">
        <v>1343100.1099999999</v>
      </c>
      <c r="F11" s="21">
        <v>-47653.406502134429</v>
      </c>
      <c r="G11" s="55">
        <v>0</v>
      </c>
      <c r="H11" s="23">
        <v>-47653.406502134429</v>
      </c>
    </row>
    <row r="12" spans="1:11" x14ac:dyDescent="0.25">
      <c r="A12" s="20">
        <v>8</v>
      </c>
      <c r="B12" s="65" t="s">
        <v>40</v>
      </c>
      <c r="C12" s="37">
        <v>41566676.560000017</v>
      </c>
      <c r="D12" s="55">
        <v>0</v>
      </c>
      <c r="E12" s="23">
        <v>41566676.560000017</v>
      </c>
      <c r="F12" s="21">
        <v>4694550.2304752311</v>
      </c>
      <c r="G12" s="55">
        <v>0</v>
      </c>
      <c r="H12" s="23">
        <v>4694550.2304752311</v>
      </c>
    </row>
    <row r="13" spans="1:11" x14ac:dyDescent="0.25">
      <c r="A13" s="54">
        <v>8.1</v>
      </c>
      <c r="B13" s="3" t="s">
        <v>41</v>
      </c>
      <c r="C13" s="37">
        <v>28525780.150000006</v>
      </c>
      <c r="D13" s="55">
        <v>0</v>
      </c>
      <c r="E13" s="23">
        <v>28525780.150000006</v>
      </c>
      <c r="F13" s="21">
        <v>1966334.057348242</v>
      </c>
      <c r="G13" s="55">
        <v>0</v>
      </c>
      <c r="H13" s="23">
        <v>1966334.057348242</v>
      </c>
    </row>
    <row r="14" spans="1:11" x14ac:dyDescent="0.25">
      <c r="A14" s="54">
        <v>8.1999999999999993</v>
      </c>
      <c r="B14" s="3" t="s">
        <v>42</v>
      </c>
      <c r="C14" s="37">
        <v>9815937.5600000005</v>
      </c>
      <c r="D14" s="55">
        <v>0</v>
      </c>
      <c r="E14" s="23">
        <v>9815937.5600000005</v>
      </c>
      <c r="F14" s="21">
        <v>1428035.8375455781</v>
      </c>
      <c r="G14" s="55">
        <v>0</v>
      </c>
      <c r="H14" s="23">
        <v>1428035.8375455781</v>
      </c>
    </row>
    <row r="15" spans="1:11" x14ac:dyDescent="0.25">
      <c r="A15" s="54">
        <v>8.3000000000000007</v>
      </c>
      <c r="B15" s="3" t="s">
        <v>43</v>
      </c>
      <c r="C15" s="37">
        <v>2623932.2000000002</v>
      </c>
      <c r="D15" s="55">
        <v>0</v>
      </c>
      <c r="E15" s="23">
        <v>2623932.2000000002</v>
      </c>
      <c r="F15" s="21">
        <v>1149949.8442693953</v>
      </c>
      <c r="G15" s="55">
        <v>0</v>
      </c>
      <c r="H15" s="23">
        <v>1149949.8442693953</v>
      </c>
    </row>
    <row r="16" spans="1:11" x14ac:dyDescent="0.25">
      <c r="A16" s="54">
        <v>8.4</v>
      </c>
      <c r="B16" s="3" t="s">
        <v>44</v>
      </c>
      <c r="C16" s="37">
        <v>601026.65</v>
      </c>
      <c r="D16" s="55">
        <v>0</v>
      </c>
      <c r="E16" s="23">
        <v>601026.65</v>
      </c>
      <c r="F16" s="21">
        <v>150230.49131201635</v>
      </c>
      <c r="G16" s="55">
        <v>0</v>
      </c>
      <c r="H16" s="23">
        <v>150230.49131201635</v>
      </c>
    </row>
    <row r="17" spans="1:8" x14ac:dyDescent="0.25">
      <c r="A17" s="20">
        <v>9</v>
      </c>
      <c r="B17" s="65" t="s">
        <v>45</v>
      </c>
      <c r="C17" s="37">
        <v>1882833.3199999998</v>
      </c>
      <c r="D17" s="55">
        <v>0</v>
      </c>
      <c r="E17" s="23">
        <v>1882833.3199999998</v>
      </c>
      <c r="F17" s="21">
        <v>241578.66789274986</v>
      </c>
      <c r="G17" s="55">
        <v>0</v>
      </c>
      <c r="H17" s="23">
        <v>241578.66789274986</v>
      </c>
    </row>
    <row r="18" spans="1:8" x14ac:dyDescent="0.25">
      <c r="A18" s="54">
        <v>9.1</v>
      </c>
      <c r="B18" s="3" t="s">
        <v>46</v>
      </c>
      <c r="C18" s="37">
        <v>1792452.0499999998</v>
      </c>
      <c r="D18" s="55">
        <v>0</v>
      </c>
      <c r="E18" s="23">
        <v>1792452.0499999998</v>
      </c>
      <c r="F18" s="21">
        <v>207645.7928797832</v>
      </c>
      <c r="G18" s="55">
        <v>0</v>
      </c>
      <c r="H18" s="23">
        <v>207645.7928797832</v>
      </c>
    </row>
    <row r="19" spans="1:8" x14ac:dyDescent="0.25">
      <c r="A19" s="54">
        <v>9.1999999999999993</v>
      </c>
      <c r="B19" s="3" t="s">
        <v>47</v>
      </c>
      <c r="C19" s="37">
        <v>90381.26999999999</v>
      </c>
      <c r="D19" s="55">
        <v>0</v>
      </c>
      <c r="E19" s="23">
        <v>90381.26999999999</v>
      </c>
      <c r="F19" s="21">
        <v>33932.875012966659</v>
      </c>
      <c r="G19" s="55">
        <v>0</v>
      </c>
      <c r="H19" s="23">
        <v>33932.875012966659</v>
      </c>
    </row>
    <row r="20" spans="1:8" x14ac:dyDescent="0.25">
      <c r="A20" s="20">
        <v>10</v>
      </c>
      <c r="B20" s="66" t="s">
        <v>48</v>
      </c>
      <c r="C20" s="37">
        <v>94310032.967116937</v>
      </c>
      <c r="D20" s="55">
        <v>0</v>
      </c>
      <c r="E20" s="23">
        <v>94310032.967116937</v>
      </c>
      <c r="F20" s="21">
        <v>48110897.077756256</v>
      </c>
      <c r="G20" s="55">
        <v>424</v>
      </c>
      <c r="H20" s="23">
        <v>48111321.077756256</v>
      </c>
    </row>
    <row r="21" spans="1:8" x14ac:dyDescent="0.25">
      <c r="A21" s="54">
        <v>10.1</v>
      </c>
      <c r="B21" s="65" t="s">
        <v>49</v>
      </c>
      <c r="C21" s="37">
        <v>91877391.067116946</v>
      </c>
      <c r="D21" s="55">
        <v>0</v>
      </c>
      <c r="E21" s="23">
        <v>91877391.067116946</v>
      </c>
      <c r="F21" s="21">
        <v>46535938.426092945</v>
      </c>
      <c r="G21" s="55">
        <v>424</v>
      </c>
      <c r="H21" s="23">
        <v>46536362.426092945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1114846.1923196702</v>
      </c>
      <c r="G22" s="55">
        <v>0</v>
      </c>
      <c r="H22" s="23">
        <v>1114846.1923196702</v>
      </c>
    </row>
    <row r="23" spans="1:8" x14ac:dyDescent="0.25">
      <c r="A23" s="54">
        <v>10.3</v>
      </c>
      <c r="B23" s="68" t="s">
        <v>51</v>
      </c>
      <c r="C23" s="37">
        <v>221670.97000000003</v>
      </c>
      <c r="D23" s="55">
        <v>0</v>
      </c>
      <c r="E23" s="23">
        <v>221670.97000000003</v>
      </c>
      <c r="F23" s="21">
        <v>192447.22257096801</v>
      </c>
      <c r="G23" s="55">
        <v>0</v>
      </c>
      <c r="H23" s="23">
        <v>192447.22257096801</v>
      </c>
    </row>
    <row r="24" spans="1:8" x14ac:dyDescent="0.25">
      <c r="A24" s="54">
        <v>10.4</v>
      </c>
      <c r="B24" s="65" t="s">
        <v>52</v>
      </c>
      <c r="C24" s="37">
        <v>2210970.9300000002</v>
      </c>
      <c r="D24" s="55">
        <v>0</v>
      </c>
      <c r="E24" s="23">
        <v>2210970.9300000002</v>
      </c>
      <c r="F24" s="21">
        <v>267665.2367726654</v>
      </c>
      <c r="G24" s="55">
        <v>0</v>
      </c>
      <c r="H24" s="23">
        <v>267665.2367726654</v>
      </c>
    </row>
    <row r="25" spans="1:8" x14ac:dyDescent="0.25">
      <c r="A25" s="20">
        <v>11</v>
      </c>
      <c r="B25" s="66" t="s">
        <v>53</v>
      </c>
      <c r="C25" s="37">
        <v>210198.87</v>
      </c>
      <c r="D25" s="55">
        <v>0</v>
      </c>
      <c r="E25" s="23">
        <v>210198.87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197293.12</v>
      </c>
      <c r="D26" s="55">
        <v>0</v>
      </c>
      <c r="E26" s="23">
        <v>197293.12</v>
      </c>
      <c r="F26" s="21">
        <v>2</v>
      </c>
      <c r="G26" s="55">
        <v>0</v>
      </c>
      <c r="H26" s="23">
        <v>2</v>
      </c>
    </row>
    <row r="27" spans="1:8" x14ac:dyDescent="0.25">
      <c r="A27" s="20">
        <v>13</v>
      </c>
      <c r="B27" s="66" t="s">
        <v>55</v>
      </c>
      <c r="C27" s="37">
        <v>6316131.0499999998</v>
      </c>
      <c r="D27" s="55">
        <v>0</v>
      </c>
      <c r="E27" s="23">
        <v>6316131.0499999998</v>
      </c>
      <c r="F27" s="21">
        <v>389830.09137146786</v>
      </c>
      <c r="G27" s="55">
        <v>0</v>
      </c>
      <c r="H27" s="23">
        <v>389830.09137146786</v>
      </c>
    </row>
    <row r="28" spans="1:8" x14ac:dyDescent="0.25">
      <c r="A28" s="20">
        <v>14</v>
      </c>
      <c r="B28" s="66" t="s">
        <v>56</v>
      </c>
      <c r="C28" s="37">
        <v>722426.57</v>
      </c>
      <c r="D28" s="55">
        <v>0</v>
      </c>
      <c r="E28" s="23">
        <v>722426.57</v>
      </c>
      <c r="F28" s="21">
        <v>-116445.14905993849</v>
      </c>
      <c r="G28" s="55">
        <v>0</v>
      </c>
      <c r="H28" s="23">
        <v>-116445.14905993849</v>
      </c>
    </row>
    <row r="29" spans="1:8" x14ac:dyDescent="0.25">
      <c r="A29" s="20">
        <v>15</v>
      </c>
      <c r="B29" s="66" t="s">
        <v>57</v>
      </c>
      <c r="C29" s="37">
        <v>4987979.9530447004</v>
      </c>
      <c r="D29" s="55">
        <v>0</v>
      </c>
      <c r="E29" s="23">
        <v>4987979.9530447004</v>
      </c>
      <c r="F29" s="21">
        <v>114139.92105115719</v>
      </c>
      <c r="G29" s="55">
        <v>0</v>
      </c>
      <c r="H29" s="23">
        <v>114139.92105115719</v>
      </c>
    </row>
    <row r="30" spans="1:8" x14ac:dyDescent="0.25">
      <c r="A30" s="20">
        <v>16</v>
      </c>
      <c r="B30" s="66" t="s">
        <v>58</v>
      </c>
      <c r="C30" s="37">
        <v>985647.51</v>
      </c>
      <c r="D30" s="55">
        <v>0</v>
      </c>
      <c r="E30" s="23">
        <v>985647.51</v>
      </c>
      <c r="F30" s="21">
        <v>124467.96495449457</v>
      </c>
      <c r="G30" s="55">
        <v>0</v>
      </c>
      <c r="H30" s="23">
        <v>124467.96495449457</v>
      </c>
    </row>
    <row r="31" spans="1:8" x14ac:dyDescent="0.25">
      <c r="A31" s="20">
        <v>17</v>
      </c>
      <c r="B31" s="66" t="s">
        <v>59</v>
      </c>
      <c r="C31" s="37">
        <v>14075.37</v>
      </c>
      <c r="D31" s="55">
        <v>0</v>
      </c>
      <c r="E31" s="23">
        <v>14075.37</v>
      </c>
      <c r="F31" s="21">
        <v>0</v>
      </c>
      <c r="G31" s="55">
        <v>0</v>
      </c>
      <c r="H31" s="23">
        <v>0</v>
      </c>
    </row>
    <row r="32" spans="1:8" x14ac:dyDescent="0.25">
      <c r="A32" s="20">
        <v>18</v>
      </c>
      <c r="B32" s="66" t="s">
        <v>60</v>
      </c>
      <c r="C32" s="37">
        <v>1448001.0507999996</v>
      </c>
      <c r="D32" s="55">
        <v>0</v>
      </c>
      <c r="E32" s="23">
        <v>1448001.0507999996</v>
      </c>
      <c r="F32" s="21">
        <v>396906.281086909</v>
      </c>
      <c r="G32" s="55">
        <v>0</v>
      </c>
      <c r="H32" s="23">
        <v>396906.281086909</v>
      </c>
    </row>
    <row r="33" spans="1:9" x14ac:dyDescent="0.25">
      <c r="A33" s="106" t="s">
        <v>61</v>
      </c>
      <c r="B33" s="107"/>
      <c r="C33" s="32">
        <v>226278430.98908347</v>
      </c>
      <c r="D33" s="51">
        <v>12283679.23</v>
      </c>
      <c r="E33" s="23">
        <v>238562110.21908346</v>
      </c>
      <c r="F33" s="32">
        <v>80503986.69276318</v>
      </c>
      <c r="G33" s="51">
        <v>2397737.0945542175</v>
      </c>
      <c r="H33" s="23">
        <v>82901723.787317395</v>
      </c>
    </row>
    <row r="34" spans="1:9" x14ac:dyDescent="0.25">
      <c r="A34" s="111" t="s">
        <v>64</v>
      </c>
      <c r="B34" s="112"/>
      <c r="C34" s="34">
        <v>0.94850951302065833</v>
      </c>
      <c r="D34" s="34">
        <v>5.1490486979341714E-2</v>
      </c>
      <c r="E34" s="35">
        <v>1</v>
      </c>
      <c r="F34" s="34">
        <v>0.97107735539123941</v>
      </c>
      <c r="G34" s="34">
        <v>2.8922644608760619E-2</v>
      </c>
      <c r="H34" s="35">
        <v>1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0.11788255189516761</v>
      </c>
      <c r="B44" s="104" t="s">
        <v>293</v>
      </c>
      <c r="C44" s="52"/>
      <c r="D44" s="52"/>
      <c r="E44" s="52"/>
      <c r="F44" s="52"/>
      <c r="G44" s="53">
        <f>(H4+H6)/$H$33</f>
        <v>8.3323020162830053E-2</v>
      </c>
      <c r="H44" s="104"/>
      <c r="I44" s="52"/>
    </row>
    <row r="45" spans="1:9" x14ac:dyDescent="0.25">
      <c r="A45" s="53">
        <f>(E7+E20)/$E$33</f>
        <v>0.62309149495956384</v>
      </c>
      <c r="B45" s="105" t="s">
        <v>294</v>
      </c>
      <c r="C45" s="52"/>
      <c r="D45" s="52"/>
      <c r="E45" s="52"/>
      <c r="F45" s="52"/>
      <c r="G45" s="53">
        <f>(H7+H20)/$H$33</f>
        <v>0.84501753630754051</v>
      </c>
      <c r="H45" s="105"/>
      <c r="I45" s="52"/>
    </row>
    <row r="46" spans="1:9" x14ac:dyDescent="0.25">
      <c r="A46" s="53">
        <f>E8/$E$33</f>
        <v>6.4097459927552232E-3</v>
      </c>
      <c r="B46" s="105" t="s">
        <v>36</v>
      </c>
      <c r="C46" s="52"/>
      <c r="D46" s="52"/>
      <c r="E46" s="52"/>
      <c r="F46" s="52"/>
      <c r="G46" s="53">
        <f>H8/$H$33</f>
        <v>-9.7920693740575875E-5</v>
      </c>
      <c r="H46" s="105"/>
      <c r="I46" s="52"/>
    </row>
    <row r="47" spans="1:9" x14ac:dyDescent="0.25">
      <c r="A47" s="53">
        <f>(E25+E9)/$E$33</f>
        <v>1.3157069649985507E-3</v>
      </c>
      <c r="B47" s="105" t="s">
        <v>295</v>
      </c>
      <c r="C47" s="52"/>
      <c r="D47" s="52"/>
      <c r="E47" s="52"/>
      <c r="F47" s="52"/>
      <c r="G47" s="53">
        <f>(H25+H9)/$H$33</f>
        <v>6.7175671935207251E-4</v>
      </c>
      <c r="H47" s="105"/>
      <c r="I47" s="52"/>
    </row>
    <row r="48" spans="1:9" x14ac:dyDescent="0.25">
      <c r="A48" s="53">
        <f>(E26+E10)/$E$33</f>
        <v>2.8667843748193499E-3</v>
      </c>
      <c r="B48" s="105" t="s">
        <v>296</v>
      </c>
      <c r="C48" s="52"/>
      <c r="D48" s="52"/>
      <c r="E48" s="52"/>
      <c r="F48" s="52"/>
      <c r="G48" s="53">
        <f>(H26+H10)/$H$33</f>
        <v>1.154919257498824E-3</v>
      </c>
      <c r="H48" s="105"/>
      <c r="I48" s="52"/>
    </row>
    <row r="49" spans="1:9" x14ac:dyDescent="0.25">
      <c r="A49" s="53">
        <f>E11/$E$33</f>
        <v>5.6299808413270832E-3</v>
      </c>
      <c r="B49" s="105" t="s">
        <v>39</v>
      </c>
      <c r="C49" s="52"/>
      <c r="D49" s="52"/>
      <c r="E49" s="52"/>
      <c r="F49" s="52"/>
      <c r="G49" s="53">
        <f>H11/$H$33</f>
        <v>-5.7481804147267463E-4</v>
      </c>
      <c r="H49" s="105"/>
      <c r="I49" s="52"/>
    </row>
    <row r="50" spans="1:9" x14ac:dyDescent="0.25">
      <c r="A50" s="53">
        <f>(E12+E17)/$E$33</f>
        <v>0.18213080794807762</v>
      </c>
      <c r="B50" s="105" t="s">
        <v>297</v>
      </c>
      <c r="C50" s="52"/>
      <c r="D50" s="52"/>
      <c r="E50" s="52"/>
      <c r="F50" s="52"/>
      <c r="G50" s="53">
        <f>(H12+H17)/$H$33</f>
        <v>5.9541933181407831E-2</v>
      </c>
      <c r="H50" s="105"/>
      <c r="I50" s="52"/>
    </row>
    <row r="51" spans="1:9" x14ac:dyDescent="0.25">
      <c r="A51" s="53">
        <f>E27/$E$33</f>
        <v>2.6475834927011596E-2</v>
      </c>
      <c r="B51" s="105" t="s">
        <v>55</v>
      </c>
      <c r="C51" s="52"/>
      <c r="D51" s="52"/>
      <c r="E51" s="52"/>
      <c r="F51" s="52"/>
      <c r="G51" s="53">
        <f>H27/$H$33</f>
        <v>4.7023158694693571E-3</v>
      </c>
      <c r="H51" s="105"/>
      <c r="I51" s="52"/>
    </row>
    <row r="52" spans="1:9" x14ac:dyDescent="0.25">
      <c r="A52" s="53">
        <f>(E28+E29+E30+E31)/$E$33</f>
        <v>2.8127389537602826E-2</v>
      </c>
      <c r="B52" s="105" t="s">
        <v>298</v>
      </c>
      <c r="C52" s="52"/>
      <c r="D52" s="52"/>
      <c r="E52" s="52"/>
      <c r="F52" s="52"/>
      <c r="G52" s="53">
        <f>(H28+H29+H30+H31)/$H$33</f>
        <v>1.473585003601604E-3</v>
      </c>
      <c r="H52" s="105"/>
      <c r="I52" s="52"/>
    </row>
    <row r="53" spans="1:9" x14ac:dyDescent="0.25">
      <c r="A53" s="53">
        <f>E32/$E$33</f>
        <v>6.0697025586763471E-3</v>
      </c>
      <c r="B53" s="105" t="s">
        <v>60</v>
      </c>
      <c r="C53" s="52"/>
      <c r="D53" s="52"/>
      <c r="E53" s="52"/>
      <c r="F53" s="52"/>
      <c r="G53" s="53">
        <f>H32/$H$33</f>
        <v>4.7876722335130645E-3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9" t="s">
        <v>341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20" t="s">
        <v>31</v>
      </c>
      <c r="B3" s="116" t="s">
        <v>275</v>
      </c>
      <c r="C3" s="116"/>
      <c r="D3" s="116" t="s">
        <v>278</v>
      </c>
      <c r="E3" s="116" t="s">
        <v>279</v>
      </c>
      <c r="F3" s="116" t="s">
        <v>280</v>
      </c>
      <c r="G3" s="116"/>
      <c r="H3" s="116"/>
      <c r="I3" s="116"/>
      <c r="J3" s="116"/>
      <c r="K3" s="122" t="s">
        <v>281</v>
      </c>
      <c r="L3" s="122"/>
      <c r="M3" s="122"/>
      <c r="N3" s="122"/>
      <c r="O3" s="142" t="s">
        <v>287</v>
      </c>
      <c r="P3" s="123" t="s">
        <v>312</v>
      </c>
      <c r="Q3" s="123" t="s">
        <v>285</v>
      </c>
      <c r="R3" s="123"/>
      <c r="S3" s="123"/>
      <c r="T3" s="123"/>
      <c r="U3" s="123"/>
      <c r="V3" s="123"/>
      <c r="W3" s="123"/>
    </row>
    <row r="4" spans="1:25" ht="15" customHeight="1" x14ac:dyDescent="0.25">
      <c r="A4" s="120"/>
      <c r="B4" s="116" t="s">
        <v>276</v>
      </c>
      <c r="C4" s="116" t="s">
        <v>277</v>
      </c>
      <c r="D4" s="121"/>
      <c r="E4" s="116"/>
      <c r="F4" s="116" t="s">
        <v>66</v>
      </c>
      <c r="G4" s="116"/>
      <c r="H4" s="116" t="s">
        <v>286</v>
      </c>
      <c r="I4" s="116" t="s">
        <v>284</v>
      </c>
      <c r="J4" s="116"/>
      <c r="K4" s="116" t="s">
        <v>66</v>
      </c>
      <c r="L4" s="116"/>
      <c r="M4" s="116" t="s">
        <v>284</v>
      </c>
      <c r="N4" s="116"/>
      <c r="O4" s="142"/>
      <c r="P4" s="123"/>
      <c r="Q4" s="123"/>
      <c r="R4" s="123"/>
      <c r="S4" s="123"/>
      <c r="T4" s="123"/>
      <c r="U4" s="123"/>
      <c r="V4" s="123"/>
      <c r="W4" s="123"/>
    </row>
    <row r="5" spans="1:25" ht="35.25" customHeight="1" x14ac:dyDescent="0.25">
      <c r="A5" s="120"/>
      <c r="B5" s="116"/>
      <c r="C5" s="116"/>
      <c r="D5" s="12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42"/>
      <c r="P5" s="123"/>
      <c r="Q5" s="117" t="s">
        <v>313</v>
      </c>
      <c r="R5" s="118" t="s">
        <v>288</v>
      </c>
      <c r="S5" s="118"/>
      <c r="T5" s="118"/>
      <c r="U5" s="116" t="s">
        <v>291</v>
      </c>
      <c r="V5" s="116" t="s">
        <v>292</v>
      </c>
      <c r="W5" s="116" t="s">
        <v>66</v>
      </c>
    </row>
    <row r="6" spans="1:25" ht="99.75" customHeight="1" x14ac:dyDescent="0.25">
      <c r="A6" s="120"/>
      <c r="B6" s="116"/>
      <c r="C6" s="116"/>
      <c r="D6" s="121"/>
      <c r="E6" s="116"/>
      <c r="F6" s="62" t="s">
        <v>282</v>
      </c>
      <c r="G6" s="62" t="s">
        <v>283</v>
      </c>
      <c r="H6" s="116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42"/>
      <c r="P6" s="123"/>
      <c r="Q6" s="117"/>
      <c r="R6" s="62" t="s">
        <v>66</v>
      </c>
      <c r="S6" s="62" t="s">
        <v>289</v>
      </c>
      <c r="T6" s="62" t="s">
        <v>290</v>
      </c>
      <c r="U6" s="116"/>
      <c r="V6" s="116"/>
      <c r="W6" s="116"/>
    </row>
    <row r="7" spans="1:25" ht="15.75" x14ac:dyDescent="0.25">
      <c r="A7" s="65" t="s">
        <v>32</v>
      </c>
      <c r="B7" s="5">
        <v>4949494.7132487204</v>
      </c>
      <c r="C7" s="5">
        <v>572169.70500000007</v>
      </c>
      <c r="D7" s="5">
        <v>3421430.5919999992</v>
      </c>
      <c r="E7" s="5">
        <v>62761.426869774958</v>
      </c>
      <c r="F7" s="5">
        <v>1066792.1159999999</v>
      </c>
      <c r="G7" s="5">
        <v>914.81579999999997</v>
      </c>
      <c r="H7" s="5">
        <v>26043.449999999997</v>
      </c>
      <c r="I7" s="5">
        <v>813004.90050294134</v>
      </c>
      <c r="J7" s="5">
        <v>566.81579999999997</v>
      </c>
      <c r="K7" s="5">
        <v>1109472.7900000003</v>
      </c>
      <c r="L7" s="5">
        <v>104778.26000000001</v>
      </c>
      <c r="M7" s="5">
        <v>942126.12000000011</v>
      </c>
      <c r="N7" s="5">
        <v>1146</v>
      </c>
      <c r="O7" s="5">
        <v>0</v>
      </c>
      <c r="P7" s="5">
        <v>26008.350000000002</v>
      </c>
      <c r="Q7" s="5">
        <v>29986.692422046988</v>
      </c>
      <c r="R7" s="5">
        <v>1123673.1615630607</v>
      </c>
      <c r="S7" s="5">
        <v>6357.6422165379981</v>
      </c>
      <c r="T7" s="5">
        <v>18248.335057079359</v>
      </c>
      <c r="U7" s="5">
        <v>452436.49320763047</v>
      </c>
      <c r="V7" s="5">
        <v>23255.84650476458</v>
      </c>
      <c r="W7" s="5">
        <v>1629352.1936975031</v>
      </c>
      <c r="X7" s="39"/>
      <c r="Y7" s="39"/>
    </row>
    <row r="8" spans="1:25" ht="31.5" x14ac:dyDescent="0.25">
      <c r="A8" s="3" t="s">
        <v>33</v>
      </c>
      <c r="B8" s="5">
        <v>224750.9</v>
      </c>
      <c r="C8" s="5">
        <v>9189.83</v>
      </c>
      <c r="D8" s="5">
        <v>231033.01</v>
      </c>
      <c r="E8" s="5">
        <v>4258.4258000000063</v>
      </c>
      <c r="F8" s="5">
        <v>45025</v>
      </c>
      <c r="G8" s="5">
        <v>4</v>
      </c>
      <c r="H8" s="5">
        <v>0</v>
      </c>
      <c r="I8" s="5">
        <v>32000</v>
      </c>
      <c r="J8" s="5">
        <v>3</v>
      </c>
      <c r="K8" s="5">
        <v>18050</v>
      </c>
      <c r="L8" s="5">
        <v>52</v>
      </c>
      <c r="M8" s="5">
        <v>18001</v>
      </c>
      <c r="N8" s="5">
        <v>3</v>
      </c>
      <c r="O8" s="5">
        <v>0</v>
      </c>
      <c r="P8" s="5">
        <v>0</v>
      </c>
      <c r="Q8" s="5">
        <v>234.74183540130502</v>
      </c>
      <c r="R8" s="5">
        <v>79559.375152862267</v>
      </c>
      <c r="S8" s="5">
        <v>228.48000000000013</v>
      </c>
      <c r="T8" s="5">
        <v>0</v>
      </c>
      <c r="U8" s="5">
        <v>41580.640397854455</v>
      </c>
      <c r="V8" s="5">
        <v>1169.4674320534773</v>
      </c>
      <c r="W8" s="5">
        <v>122544.2248181715</v>
      </c>
      <c r="X8" s="39"/>
      <c r="Y8" s="39"/>
    </row>
    <row r="9" spans="1:25" ht="15.75" x14ac:dyDescent="0.25">
      <c r="A9" s="65" t="s">
        <v>34</v>
      </c>
      <c r="B9" s="5">
        <v>10889136.394873086</v>
      </c>
      <c r="C9" s="5">
        <v>517810.55014523334</v>
      </c>
      <c r="D9" s="5">
        <v>6620641.3380000023</v>
      </c>
      <c r="E9" s="5">
        <v>136145.25976000004</v>
      </c>
      <c r="F9" s="5">
        <v>3336571.7599999821</v>
      </c>
      <c r="G9" s="5">
        <v>42497</v>
      </c>
      <c r="H9" s="5">
        <v>173848.13000000044</v>
      </c>
      <c r="I9" s="5">
        <v>1990547.2999999861</v>
      </c>
      <c r="J9" s="5">
        <v>15383</v>
      </c>
      <c r="K9" s="5">
        <v>3289988.9099999988</v>
      </c>
      <c r="L9" s="5">
        <v>44464</v>
      </c>
      <c r="M9" s="5">
        <v>2471915.0499999998</v>
      </c>
      <c r="N9" s="5">
        <v>35636</v>
      </c>
      <c r="O9" s="5">
        <v>1098</v>
      </c>
      <c r="P9" s="5">
        <v>14003.670000000002</v>
      </c>
      <c r="Q9" s="5">
        <v>78056.339687769738</v>
      </c>
      <c r="R9" s="5">
        <v>1089474.6794069223</v>
      </c>
      <c r="S9" s="5">
        <v>0</v>
      </c>
      <c r="T9" s="5">
        <v>6051.6399999998994</v>
      </c>
      <c r="U9" s="5">
        <v>722177.40137642343</v>
      </c>
      <c r="V9" s="5">
        <v>2626.78986999582</v>
      </c>
      <c r="W9" s="5">
        <v>1892335.2103411115</v>
      </c>
      <c r="X9" s="39"/>
      <c r="Y9" s="39"/>
    </row>
    <row r="10" spans="1:25" ht="15.75" x14ac:dyDescent="0.25">
      <c r="A10" s="65" t="s">
        <v>35</v>
      </c>
      <c r="B10" s="5">
        <v>54335988.930000007</v>
      </c>
      <c r="C10" s="5">
        <v>4194356.5455288347</v>
      </c>
      <c r="D10" s="5">
        <v>42948034.830000013</v>
      </c>
      <c r="E10" s="5">
        <v>848151.87939999998</v>
      </c>
      <c r="F10" s="5">
        <v>26074269.349999994</v>
      </c>
      <c r="G10" s="5">
        <v>27126.039800000002</v>
      </c>
      <c r="H10" s="5">
        <v>1665434.62</v>
      </c>
      <c r="I10" s="5">
        <v>23782687.6361457</v>
      </c>
      <c r="J10" s="5">
        <v>22347.777300000002</v>
      </c>
      <c r="K10" s="5">
        <v>22479452.168534607</v>
      </c>
      <c r="L10" s="5">
        <v>571745.91020000004</v>
      </c>
      <c r="M10" s="5">
        <v>1381394.6083930992</v>
      </c>
      <c r="N10" s="5">
        <v>2092</v>
      </c>
      <c r="O10" s="5">
        <v>4965449.3020000001</v>
      </c>
      <c r="P10" s="5">
        <v>2762.18</v>
      </c>
      <c r="Q10" s="5">
        <v>833269.26465091656</v>
      </c>
      <c r="R10" s="5">
        <v>14513020.15167374</v>
      </c>
      <c r="S10" s="5">
        <v>17529.61794125021</v>
      </c>
      <c r="T10" s="5">
        <v>102173.80794133042</v>
      </c>
      <c r="U10" s="5">
        <v>4733936.2401340278</v>
      </c>
      <c r="V10" s="5">
        <v>575153.65643109719</v>
      </c>
      <c r="W10" s="5">
        <v>20655379.312889785</v>
      </c>
      <c r="X10" s="39"/>
      <c r="Y10" s="39"/>
    </row>
    <row r="11" spans="1:25" ht="15.75" x14ac:dyDescent="0.25">
      <c r="A11" s="65" t="s">
        <v>36</v>
      </c>
      <c r="B11" s="5">
        <v>1529122.53</v>
      </c>
      <c r="C11" s="5">
        <v>60844.480000000003</v>
      </c>
      <c r="D11" s="5">
        <v>78689.45</v>
      </c>
      <c r="E11" s="5">
        <v>1608.63</v>
      </c>
      <c r="F11" s="5">
        <v>890</v>
      </c>
      <c r="G11" s="5">
        <v>2</v>
      </c>
      <c r="H11" s="5">
        <v>0</v>
      </c>
      <c r="I11" s="5">
        <v>890</v>
      </c>
      <c r="J11" s="5">
        <v>2</v>
      </c>
      <c r="K11" s="5">
        <v>215860</v>
      </c>
      <c r="L11" s="5">
        <v>7</v>
      </c>
      <c r="M11" s="5">
        <v>0</v>
      </c>
      <c r="N11" s="5">
        <v>0</v>
      </c>
      <c r="O11" s="5">
        <v>17206.849999999999</v>
      </c>
      <c r="P11" s="5">
        <v>0</v>
      </c>
      <c r="Q11" s="5">
        <v>8199.0556944562777</v>
      </c>
      <c r="R11" s="5">
        <v>205820.70644749652</v>
      </c>
      <c r="S11" s="5">
        <v>0</v>
      </c>
      <c r="T11" s="5">
        <v>0</v>
      </c>
      <c r="U11" s="5">
        <v>58744.877933355427</v>
      </c>
      <c r="V11" s="5">
        <v>47.320121093508654</v>
      </c>
      <c r="W11" s="5">
        <v>272811.96019640175</v>
      </c>
      <c r="X11" s="39"/>
      <c r="Y11" s="39"/>
    </row>
    <row r="12" spans="1:25" ht="15.75" x14ac:dyDescent="0.25">
      <c r="A12" s="65" t="s">
        <v>37</v>
      </c>
      <c r="B12" s="5">
        <v>103678.96</v>
      </c>
      <c r="C12" s="5">
        <v>4242.1400000000003</v>
      </c>
      <c r="D12" s="5">
        <v>114642.12</v>
      </c>
      <c r="E12" s="5">
        <v>3.0999999999999996</v>
      </c>
      <c r="F12" s="5">
        <v>51829.5</v>
      </c>
      <c r="G12" s="5">
        <v>1</v>
      </c>
      <c r="H12" s="5">
        <v>49348.82</v>
      </c>
      <c r="I12" s="5">
        <v>51829.5</v>
      </c>
      <c r="J12" s="5">
        <v>1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3860.29</v>
      </c>
      <c r="R12" s="5">
        <v>44.28</v>
      </c>
      <c r="S12" s="5">
        <v>0</v>
      </c>
      <c r="T12" s="5">
        <v>0</v>
      </c>
      <c r="U12" s="5">
        <v>31601.379545601045</v>
      </c>
      <c r="V12" s="5">
        <v>1550.0034386781588</v>
      </c>
      <c r="W12" s="5">
        <v>37055.952984279204</v>
      </c>
      <c r="X12" s="39"/>
      <c r="Y12" s="39"/>
    </row>
    <row r="13" spans="1:25" ht="15.75" x14ac:dyDescent="0.25">
      <c r="A13" s="65" t="s">
        <v>38</v>
      </c>
      <c r="B13" s="5">
        <v>486613.01</v>
      </c>
      <c r="C13" s="5">
        <v>193866.67499999999</v>
      </c>
      <c r="D13" s="5">
        <v>391526.07</v>
      </c>
      <c r="E13" s="5">
        <v>6</v>
      </c>
      <c r="F13" s="5">
        <v>95691.75</v>
      </c>
      <c r="G13" s="5">
        <v>3</v>
      </c>
      <c r="H13" s="5">
        <v>0</v>
      </c>
      <c r="I13" s="5">
        <v>95692.12</v>
      </c>
      <c r="J13" s="5">
        <v>3</v>
      </c>
      <c r="K13" s="5">
        <v>9441.32</v>
      </c>
      <c r="L13" s="5">
        <v>4</v>
      </c>
      <c r="M13" s="5">
        <v>7485.49</v>
      </c>
      <c r="N13" s="5">
        <v>3</v>
      </c>
      <c r="O13" s="5">
        <v>0</v>
      </c>
      <c r="P13" s="5">
        <v>0</v>
      </c>
      <c r="Q13" s="5">
        <v>51.047281821203256</v>
      </c>
      <c r="R13" s="5">
        <v>71228.268266562227</v>
      </c>
      <c r="S13" s="5">
        <v>4250.2799999999988</v>
      </c>
      <c r="T13" s="5">
        <v>0</v>
      </c>
      <c r="U13" s="5">
        <v>147874.84616731392</v>
      </c>
      <c r="V13" s="5">
        <v>495.39362755866659</v>
      </c>
      <c r="W13" s="5">
        <v>219649.55534325601</v>
      </c>
      <c r="X13" s="39"/>
      <c r="Y13" s="39"/>
    </row>
    <row r="14" spans="1:25" ht="15.75" x14ac:dyDescent="0.25">
      <c r="A14" s="65" t="s">
        <v>39</v>
      </c>
      <c r="B14" s="5">
        <v>1343100.1099999999</v>
      </c>
      <c r="C14" s="5">
        <v>470951.60638639121</v>
      </c>
      <c r="D14" s="5">
        <v>1314380.5099999995</v>
      </c>
      <c r="E14" s="5">
        <v>7756.5733999999993</v>
      </c>
      <c r="F14" s="5">
        <v>129796.81999999999</v>
      </c>
      <c r="G14" s="5">
        <v>110</v>
      </c>
      <c r="H14" s="5">
        <v>31151.46</v>
      </c>
      <c r="I14" s="5">
        <v>60282.214925112508</v>
      </c>
      <c r="J14" s="5">
        <v>60</v>
      </c>
      <c r="K14" s="5">
        <v>1586802.9168077002</v>
      </c>
      <c r="L14" s="5">
        <v>16460.379999999997</v>
      </c>
      <c r="M14" s="5">
        <v>131797.52817209999</v>
      </c>
      <c r="N14" s="5">
        <v>113</v>
      </c>
      <c r="O14" s="5">
        <v>194254.37000000002</v>
      </c>
      <c r="P14" s="5">
        <v>0</v>
      </c>
      <c r="Q14" s="5">
        <v>16804.1434978656</v>
      </c>
      <c r="R14" s="5">
        <v>279107.47731783579</v>
      </c>
      <c r="S14" s="5">
        <v>547.17999999999859</v>
      </c>
      <c r="T14" s="5">
        <v>1011.7400000000005</v>
      </c>
      <c r="U14" s="5">
        <v>229411.07043775122</v>
      </c>
      <c r="V14" s="5">
        <v>3294.9174322691497</v>
      </c>
      <c r="W14" s="5">
        <v>528617.60868572164</v>
      </c>
      <c r="X14" s="39"/>
      <c r="Y14" s="39"/>
    </row>
    <row r="15" spans="1:25" ht="15.75" x14ac:dyDescent="0.25">
      <c r="A15" s="65" t="s">
        <v>40</v>
      </c>
      <c r="B15" s="5">
        <v>41566676.56000001</v>
      </c>
      <c r="C15" s="5">
        <v>25927341.479832862</v>
      </c>
      <c r="D15" s="5">
        <v>18798034.837299995</v>
      </c>
      <c r="E15" s="5">
        <v>400347.70598579699</v>
      </c>
      <c r="F15" s="5">
        <v>4327949.92</v>
      </c>
      <c r="G15" s="5">
        <v>2414.471</v>
      </c>
      <c r="H15" s="5">
        <v>1553629.1955575359</v>
      </c>
      <c r="I15" s="5">
        <v>3625712.5671765744</v>
      </c>
      <c r="J15" s="5">
        <v>1375.9999</v>
      </c>
      <c r="K15" s="5">
        <v>7552642.8018816002</v>
      </c>
      <c r="L15" s="5">
        <v>1642022.23</v>
      </c>
      <c r="M15" s="5">
        <v>664135.49208160001</v>
      </c>
      <c r="N15" s="5">
        <v>818</v>
      </c>
      <c r="O15" s="5">
        <v>23046.927552399997</v>
      </c>
      <c r="P15" s="5">
        <v>36063.910000000003</v>
      </c>
      <c r="Q15" s="5">
        <v>389647.23802763183</v>
      </c>
      <c r="R15" s="5">
        <v>5407737.1914249081</v>
      </c>
      <c r="S15" s="5">
        <v>158476.27314681024</v>
      </c>
      <c r="T15" s="5">
        <v>371436.87724203244</v>
      </c>
      <c r="U15" s="5">
        <v>2726637.8806740949</v>
      </c>
      <c r="V15" s="5">
        <v>93742.802829065069</v>
      </c>
      <c r="W15" s="5">
        <v>8617765.1129557006</v>
      </c>
      <c r="X15" s="39"/>
      <c r="Y15" s="39"/>
    </row>
    <row r="16" spans="1:25" ht="15.75" x14ac:dyDescent="0.25">
      <c r="A16" s="3" t="s">
        <v>41</v>
      </c>
      <c r="B16" s="5">
        <v>28525780.150000002</v>
      </c>
      <c r="C16" s="5">
        <v>17464734.840382963</v>
      </c>
      <c r="D16" s="5">
        <v>9535055.1400000006</v>
      </c>
      <c r="E16" s="5">
        <v>202988.03900000002</v>
      </c>
      <c r="F16" s="5">
        <v>1769833.21</v>
      </c>
      <c r="G16" s="5">
        <v>247</v>
      </c>
      <c r="H16" s="5">
        <v>378697.1755575359</v>
      </c>
      <c r="I16" s="5">
        <v>1691287.4158981328</v>
      </c>
      <c r="J16" s="5">
        <v>224</v>
      </c>
      <c r="K16" s="5">
        <v>4173181.0399999996</v>
      </c>
      <c r="L16" s="5">
        <v>1556509.03</v>
      </c>
      <c r="M16" s="5">
        <v>284669.29000000004</v>
      </c>
      <c r="N16" s="5">
        <v>84</v>
      </c>
      <c r="O16" s="5">
        <v>16291.607552399999</v>
      </c>
      <c r="P16" s="5">
        <v>11235.240000000002</v>
      </c>
      <c r="Q16" s="5">
        <v>212792.45490064216</v>
      </c>
      <c r="R16" s="5">
        <v>1896757.154556182</v>
      </c>
      <c r="S16" s="5">
        <v>5268.6199999999953</v>
      </c>
      <c r="T16" s="5">
        <v>138340.25326027392</v>
      </c>
      <c r="U16" s="5">
        <v>1486752.9061507918</v>
      </c>
      <c r="V16" s="5">
        <v>37602.158453304306</v>
      </c>
      <c r="W16" s="5">
        <v>3633904.6740609207</v>
      </c>
      <c r="X16" s="39"/>
      <c r="Y16" s="39"/>
    </row>
    <row r="17" spans="1:25" ht="15.75" x14ac:dyDescent="0.25">
      <c r="A17" s="3" t="s">
        <v>42</v>
      </c>
      <c r="B17" s="5">
        <v>9815937.5600000005</v>
      </c>
      <c r="C17" s="5">
        <v>7316977.7951238155</v>
      </c>
      <c r="D17" s="5">
        <v>6972526.6298000002</v>
      </c>
      <c r="E17" s="5">
        <v>175857.73143579692</v>
      </c>
      <c r="F17" s="5">
        <v>1272621.42</v>
      </c>
      <c r="G17" s="5">
        <v>2145.4710999999998</v>
      </c>
      <c r="H17" s="5">
        <v>135664.97999999998</v>
      </c>
      <c r="I17" s="5">
        <v>830696.41062644171</v>
      </c>
      <c r="J17" s="5">
        <v>1135</v>
      </c>
      <c r="K17" s="5">
        <v>2787881.2363999998</v>
      </c>
      <c r="L17" s="5">
        <v>80467.199999999997</v>
      </c>
      <c r="M17" s="5">
        <v>178140.68660000002</v>
      </c>
      <c r="N17" s="5">
        <v>716</v>
      </c>
      <c r="O17" s="5">
        <v>6755.32</v>
      </c>
      <c r="P17" s="5">
        <v>10194.81</v>
      </c>
      <c r="Q17" s="5">
        <v>162169.73754557804</v>
      </c>
      <c r="R17" s="5">
        <v>2656883.6012840271</v>
      </c>
      <c r="S17" s="5">
        <v>137340.02314681024</v>
      </c>
      <c r="T17" s="5">
        <v>182284.1339817585</v>
      </c>
      <c r="U17" s="5">
        <v>1048938.9600055141</v>
      </c>
      <c r="V17" s="5">
        <v>47215.780782558359</v>
      </c>
      <c r="W17" s="5">
        <v>3915208.0796176787</v>
      </c>
      <c r="X17" s="39"/>
      <c r="Y17" s="39"/>
    </row>
    <row r="18" spans="1:25" ht="15.75" x14ac:dyDescent="0.25">
      <c r="A18" s="3" t="s">
        <v>43</v>
      </c>
      <c r="B18" s="5">
        <v>2623932.2000000002</v>
      </c>
      <c r="C18" s="5">
        <v>1130015.7443260807</v>
      </c>
      <c r="D18" s="5">
        <v>2011471.3499999999</v>
      </c>
      <c r="E18" s="5">
        <v>16208.008400000004</v>
      </c>
      <c r="F18" s="5">
        <v>1141819.1399999999</v>
      </c>
      <c r="G18" s="5">
        <v>20</v>
      </c>
      <c r="H18" s="5">
        <v>1039267.04</v>
      </c>
      <c r="I18" s="5">
        <v>960647.59065200004</v>
      </c>
      <c r="J18" s="5">
        <v>15</v>
      </c>
      <c r="K18" s="5">
        <v>509004.52548159997</v>
      </c>
      <c r="L18" s="5">
        <v>5037</v>
      </c>
      <c r="M18" s="5">
        <v>201325.51548159998</v>
      </c>
      <c r="N18" s="5">
        <v>18</v>
      </c>
      <c r="O18" s="5">
        <v>0</v>
      </c>
      <c r="P18" s="5">
        <v>229.14</v>
      </c>
      <c r="Q18" s="5">
        <v>8130.7042693952671</v>
      </c>
      <c r="R18" s="5">
        <v>719000.76879879599</v>
      </c>
      <c r="S18" s="5">
        <v>15574.480000000007</v>
      </c>
      <c r="T18" s="5">
        <v>34666.82</v>
      </c>
      <c r="U18" s="5">
        <v>114975.48548364796</v>
      </c>
      <c r="V18" s="5">
        <v>7371.7006137741964</v>
      </c>
      <c r="W18" s="5">
        <v>849478.65916561335</v>
      </c>
      <c r="X18" s="39"/>
      <c r="Y18" s="39"/>
    </row>
    <row r="19" spans="1:25" ht="15.75" x14ac:dyDescent="0.25">
      <c r="A19" s="3" t="s">
        <v>44</v>
      </c>
      <c r="B19" s="5">
        <v>601026.65</v>
      </c>
      <c r="C19" s="5">
        <v>15613.1</v>
      </c>
      <c r="D19" s="5">
        <v>278981.71750000003</v>
      </c>
      <c r="E19" s="5">
        <v>5293.9271499999995</v>
      </c>
      <c r="F19" s="5">
        <v>143676.15</v>
      </c>
      <c r="G19" s="5">
        <v>1.9999</v>
      </c>
      <c r="H19" s="5">
        <v>0</v>
      </c>
      <c r="I19" s="5">
        <v>143081.15</v>
      </c>
      <c r="J19" s="5">
        <v>1.9999</v>
      </c>
      <c r="K19" s="5">
        <v>82576</v>
      </c>
      <c r="L19" s="5">
        <v>9</v>
      </c>
      <c r="M19" s="5">
        <v>0</v>
      </c>
      <c r="N19" s="5">
        <v>0</v>
      </c>
      <c r="O19" s="5">
        <v>0</v>
      </c>
      <c r="P19" s="5">
        <v>14404.720000000001</v>
      </c>
      <c r="Q19" s="5">
        <v>6554.3413120163823</v>
      </c>
      <c r="R19" s="5">
        <v>135095.66678590322</v>
      </c>
      <c r="S19" s="5">
        <v>293.14999999999998</v>
      </c>
      <c r="T19" s="5">
        <v>16145.669999999989</v>
      </c>
      <c r="U19" s="5">
        <v>75970.529034141073</v>
      </c>
      <c r="V19" s="5">
        <v>1553.1629794281905</v>
      </c>
      <c r="W19" s="5">
        <v>219173.70011148887</v>
      </c>
      <c r="X19" s="39"/>
      <c r="Y19" s="39"/>
    </row>
    <row r="20" spans="1:25" ht="15.75" x14ac:dyDescent="0.25">
      <c r="A20" s="65" t="s">
        <v>45</v>
      </c>
      <c r="B20" s="5">
        <v>1882833.3199999996</v>
      </c>
      <c r="C20" s="5">
        <v>511520.84992789023</v>
      </c>
      <c r="D20" s="5">
        <v>1642093.45</v>
      </c>
      <c r="E20" s="5">
        <v>31555.496800000001</v>
      </c>
      <c r="F20" s="5">
        <v>241485.01999999996</v>
      </c>
      <c r="G20" s="5">
        <v>129</v>
      </c>
      <c r="H20" s="5">
        <v>84105.613999999987</v>
      </c>
      <c r="I20" s="5">
        <v>201895.06000000003</v>
      </c>
      <c r="J20" s="5">
        <v>106</v>
      </c>
      <c r="K20" s="5">
        <v>397613.67000000004</v>
      </c>
      <c r="L20" s="5">
        <v>1438</v>
      </c>
      <c r="M20" s="5">
        <v>101395.78</v>
      </c>
      <c r="N20" s="5">
        <v>38</v>
      </c>
      <c r="O20" s="5">
        <v>4397.3</v>
      </c>
      <c r="P20" s="5">
        <v>10904.46</v>
      </c>
      <c r="Q20" s="5">
        <v>4490.9478927499049</v>
      </c>
      <c r="R20" s="5">
        <v>587011.76767878863</v>
      </c>
      <c r="S20" s="5">
        <v>11782.965896500285</v>
      </c>
      <c r="T20" s="5">
        <v>10015.685896499017</v>
      </c>
      <c r="U20" s="5">
        <v>222107.19681409438</v>
      </c>
      <c r="V20" s="5">
        <v>8631.1974594361454</v>
      </c>
      <c r="W20" s="5">
        <v>822241.109845069</v>
      </c>
      <c r="X20" s="39"/>
      <c r="Y20" s="39"/>
    </row>
    <row r="21" spans="1:25" ht="15.75" x14ac:dyDescent="0.25">
      <c r="A21" s="3" t="s">
        <v>46</v>
      </c>
      <c r="B21" s="5">
        <v>1792452.05</v>
      </c>
      <c r="C21" s="5">
        <v>511465.6299278902</v>
      </c>
      <c r="D21" s="5">
        <v>1562660.04</v>
      </c>
      <c r="E21" s="5">
        <v>29975.986799999995</v>
      </c>
      <c r="F21" s="5">
        <v>208795.76999999996</v>
      </c>
      <c r="G21" s="5">
        <v>99</v>
      </c>
      <c r="H21" s="5">
        <v>84105.613999999987</v>
      </c>
      <c r="I21" s="5">
        <v>182216.02000000002</v>
      </c>
      <c r="J21" s="5">
        <v>83</v>
      </c>
      <c r="K21" s="5">
        <v>249745.46</v>
      </c>
      <c r="L21" s="5">
        <v>1423</v>
      </c>
      <c r="M21" s="5">
        <v>63434.280000000006</v>
      </c>
      <c r="N21" s="5">
        <v>29</v>
      </c>
      <c r="O21" s="5">
        <v>4397.3</v>
      </c>
      <c r="P21" s="5">
        <v>10904.46</v>
      </c>
      <c r="Q21" s="5">
        <v>3247.3228797832494</v>
      </c>
      <c r="R21" s="5">
        <v>571693.42181738222</v>
      </c>
      <c r="S21" s="5">
        <v>11100.215896500285</v>
      </c>
      <c r="T21" s="5">
        <v>8995.5258964990171</v>
      </c>
      <c r="U21" s="5">
        <v>206561.65569809929</v>
      </c>
      <c r="V21" s="5">
        <v>8447.2794305075986</v>
      </c>
      <c r="W21" s="5">
        <v>789949.67982577241</v>
      </c>
      <c r="X21" s="39"/>
      <c r="Y21" s="39"/>
    </row>
    <row r="22" spans="1:25" ht="15.75" x14ac:dyDescent="0.25">
      <c r="A22" s="3" t="s">
        <v>47</v>
      </c>
      <c r="B22" s="5">
        <v>90381.26999999999</v>
      </c>
      <c r="C22" s="5">
        <v>55.220000000000027</v>
      </c>
      <c r="D22" s="5">
        <v>79433.409999999989</v>
      </c>
      <c r="E22" s="5">
        <v>1579.51</v>
      </c>
      <c r="F22" s="5">
        <v>32689.25</v>
      </c>
      <c r="G22" s="5">
        <v>30</v>
      </c>
      <c r="H22" s="5">
        <v>0</v>
      </c>
      <c r="I22" s="5">
        <v>19679.04</v>
      </c>
      <c r="J22" s="5">
        <v>23</v>
      </c>
      <c r="K22" s="5">
        <v>147868.21000000002</v>
      </c>
      <c r="L22" s="5">
        <v>15</v>
      </c>
      <c r="M22" s="5">
        <v>37961.5</v>
      </c>
      <c r="N22" s="5">
        <v>9</v>
      </c>
      <c r="O22" s="5">
        <v>0</v>
      </c>
      <c r="P22" s="5">
        <v>0</v>
      </c>
      <c r="Q22" s="5">
        <v>1243.6250129666553</v>
      </c>
      <c r="R22" s="5">
        <v>15318.345861406393</v>
      </c>
      <c r="S22" s="5">
        <v>682.74999999999989</v>
      </c>
      <c r="T22" s="5">
        <v>1020.1600000000001</v>
      </c>
      <c r="U22" s="5">
        <v>15545.541115995049</v>
      </c>
      <c r="V22" s="5">
        <v>183.91802892854889</v>
      </c>
      <c r="W22" s="5">
        <v>32291.430019296644</v>
      </c>
      <c r="X22" s="39"/>
      <c r="Y22" s="39"/>
    </row>
    <row r="23" spans="1:25" ht="15.75" x14ac:dyDescent="0.25">
      <c r="A23" s="66" t="s">
        <v>48</v>
      </c>
      <c r="B23" s="5">
        <v>94310032.967116952</v>
      </c>
      <c r="C23" s="5">
        <v>6431637.1897133738</v>
      </c>
      <c r="D23" s="5">
        <v>78152803.080000073</v>
      </c>
      <c r="E23" s="5">
        <v>1379629.3444000073</v>
      </c>
      <c r="F23" s="5">
        <v>46331410.643219501</v>
      </c>
      <c r="G23" s="5">
        <v>12678.5602</v>
      </c>
      <c r="H23" s="5">
        <v>5044656.58</v>
      </c>
      <c r="I23" s="5">
        <v>41381825.030983135</v>
      </c>
      <c r="J23" s="5">
        <v>9692.6365000000005</v>
      </c>
      <c r="K23" s="5">
        <v>49283107.649274714</v>
      </c>
      <c r="L23" s="5">
        <v>2444906.8591999998</v>
      </c>
      <c r="M23" s="5">
        <v>39326289.540721737</v>
      </c>
      <c r="N23" s="5">
        <v>7809.9094999999998</v>
      </c>
      <c r="O23" s="5">
        <v>177419.16999999998</v>
      </c>
      <c r="P23" s="5">
        <v>2639.85</v>
      </c>
      <c r="Q23" s="5">
        <v>1956905.6045367462</v>
      </c>
      <c r="R23" s="5">
        <v>15798232.249435773</v>
      </c>
      <c r="S23" s="5">
        <v>22894.699999996967</v>
      </c>
      <c r="T23" s="5">
        <v>9871.6400000299327</v>
      </c>
      <c r="U23" s="5">
        <v>7312164.1144900955</v>
      </c>
      <c r="V23" s="5">
        <v>1777027.7121075215</v>
      </c>
      <c r="W23" s="5">
        <v>26844329.680570137</v>
      </c>
      <c r="X23" s="39"/>
      <c r="Y23" s="39"/>
    </row>
    <row r="24" spans="1:25" ht="15.75" x14ac:dyDescent="0.25">
      <c r="A24" s="65" t="s">
        <v>49</v>
      </c>
      <c r="B24" s="5">
        <v>91877391.067116961</v>
      </c>
      <c r="C24" s="5">
        <v>6249386.1502266526</v>
      </c>
      <c r="D24" s="5">
        <v>76825349.370000079</v>
      </c>
      <c r="E24" s="5">
        <v>1352532.7322000074</v>
      </c>
      <c r="F24" s="5">
        <v>44785597.353219502</v>
      </c>
      <c r="G24" s="5">
        <v>12600.5602</v>
      </c>
      <c r="H24" s="5">
        <v>5032948.9799999995</v>
      </c>
      <c r="I24" s="5">
        <v>39851752.68517074</v>
      </c>
      <c r="J24" s="5">
        <v>9630.6365000000005</v>
      </c>
      <c r="K24" s="5">
        <v>47278189.167304993</v>
      </c>
      <c r="L24" s="5">
        <v>2430827.6391999996</v>
      </c>
      <c r="M24" s="5">
        <v>37552000.918367617</v>
      </c>
      <c r="N24" s="5">
        <v>7408.9094999999998</v>
      </c>
      <c r="O24" s="5">
        <v>161828.35999999999</v>
      </c>
      <c r="P24" s="5">
        <v>2639.85</v>
      </c>
      <c r="Q24" s="5">
        <v>1912169.4328734423</v>
      </c>
      <c r="R24" s="5">
        <v>15251963.615354301</v>
      </c>
      <c r="S24" s="5">
        <v>16868.179999996966</v>
      </c>
      <c r="T24" s="5">
        <v>9871.6400000299327</v>
      </c>
      <c r="U24" s="5">
        <v>6929397.0725933872</v>
      </c>
      <c r="V24" s="5">
        <v>1759897.644429307</v>
      </c>
      <c r="W24" s="5">
        <v>25853427.765250437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0</v>
      </c>
      <c r="F25" s="5">
        <v>1091742.52</v>
      </c>
      <c r="G25" s="5">
        <v>9</v>
      </c>
      <c r="H25" s="5">
        <v>1841</v>
      </c>
      <c r="I25" s="5">
        <v>1091091.1500000001</v>
      </c>
      <c r="J25" s="5">
        <v>6</v>
      </c>
      <c r="K25" s="5">
        <v>1158352.8497687199</v>
      </c>
      <c r="L25" s="5">
        <v>13633.22</v>
      </c>
      <c r="M25" s="5">
        <v>1114412.38659872</v>
      </c>
      <c r="N25" s="5">
        <v>13</v>
      </c>
      <c r="O25" s="5">
        <v>0</v>
      </c>
      <c r="P25" s="5">
        <v>0</v>
      </c>
      <c r="Q25" s="5">
        <v>23103.67231967015</v>
      </c>
      <c r="R25" s="5">
        <v>-22.3</v>
      </c>
      <c r="S25" s="5">
        <v>0</v>
      </c>
      <c r="T25" s="5">
        <v>0</v>
      </c>
      <c r="U25" s="5">
        <v>187701.02167350048</v>
      </c>
      <c r="V25" s="5">
        <v>0</v>
      </c>
      <c r="W25" s="5">
        <v>210782.39399317061</v>
      </c>
      <c r="X25" s="39"/>
      <c r="Y25" s="39"/>
    </row>
    <row r="26" spans="1:25" ht="15.75" x14ac:dyDescent="0.25">
      <c r="A26" s="103" t="s">
        <v>51</v>
      </c>
      <c r="B26" s="5">
        <v>221670.96999999997</v>
      </c>
      <c r="C26" s="5">
        <v>716.4237964268882</v>
      </c>
      <c r="D26" s="5">
        <v>219542.66999999949</v>
      </c>
      <c r="E26" s="5">
        <v>4533.8799999999765</v>
      </c>
      <c r="F26" s="5">
        <v>207054.16</v>
      </c>
      <c r="G26" s="5">
        <v>5</v>
      </c>
      <c r="H26" s="5">
        <v>392</v>
      </c>
      <c r="I26" s="5">
        <v>207054.12</v>
      </c>
      <c r="J26" s="5">
        <v>5</v>
      </c>
      <c r="K26" s="5">
        <v>14078.349999999999</v>
      </c>
      <c r="L26" s="5">
        <v>7</v>
      </c>
      <c r="M26" s="5">
        <v>11922.519999999999</v>
      </c>
      <c r="N26" s="5">
        <v>5</v>
      </c>
      <c r="O26" s="5">
        <v>15590.81</v>
      </c>
      <c r="P26" s="5">
        <v>0</v>
      </c>
      <c r="Q26" s="5">
        <v>983.87257096800033</v>
      </c>
      <c r="R26" s="5">
        <v>48950.080994913689</v>
      </c>
      <c r="S26" s="5">
        <v>0</v>
      </c>
      <c r="T26" s="5">
        <v>0</v>
      </c>
      <c r="U26" s="5">
        <v>23284.599446807406</v>
      </c>
      <c r="V26" s="5">
        <v>120.00101222692663</v>
      </c>
      <c r="W26" s="5">
        <v>73338.554024916026</v>
      </c>
      <c r="X26" s="39"/>
      <c r="Y26" s="39"/>
    </row>
    <row r="27" spans="1:25" ht="15.75" x14ac:dyDescent="0.25">
      <c r="A27" s="65" t="s">
        <v>52</v>
      </c>
      <c r="B27" s="5">
        <v>2210970.9299999997</v>
      </c>
      <c r="C27" s="5">
        <v>181534.615690295</v>
      </c>
      <c r="D27" s="5">
        <v>1107911.0400000005</v>
      </c>
      <c r="E27" s="5">
        <v>22562.732199999999</v>
      </c>
      <c r="F27" s="5">
        <v>247016.61</v>
      </c>
      <c r="G27" s="5">
        <v>64</v>
      </c>
      <c r="H27" s="5">
        <v>9474.6</v>
      </c>
      <c r="I27" s="5">
        <v>231927.07581240003</v>
      </c>
      <c r="J27" s="5">
        <v>51</v>
      </c>
      <c r="K27" s="5">
        <v>832487.28220099991</v>
      </c>
      <c r="L27" s="5">
        <v>439</v>
      </c>
      <c r="M27" s="5">
        <v>647953.71575540002</v>
      </c>
      <c r="N27" s="5">
        <v>383</v>
      </c>
      <c r="O27" s="5">
        <v>0</v>
      </c>
      <c r="P27" s="5">
        <v>0</v>
      </c>
      <c r="Q27" s="5">
        <v>20648.626772665433</v>
      </c>
      <c r="R27" s="5">
        <v>497340.85308656091</v>
      </c>
      <c r="S27" s="5">
        <v>6026.52</v>
      </c>
      <c r="T27" s="5">
        <v>0</v>
      </c>
      <c r="U27" s="5">
        <v>171781.4207764008</v>
      </c>
      <c r="V27" s="5">
        <v>17010.06666598732</v>
      </c>
      <c r="W27" s="5">
        <v>706780.96730161447</v>
      </c>
      <c r="X27" s="39"/>
      <c r="Y27" s="39"/>
    </row>
    <row r="28" spans="1:25" ht="15.75" x14ac:dyDescent="0.25">
      <c r="A28" s="66" t="s">
        <v>53</v>
      </c>
      <c r="B28" s="5">
        <v>210198.87</v>
      </c>
      <c r="C28" s="5">
        <v>0</v>
      </c>
      <c r="D28" s="5">
        <v>191418.15</v>
      </c>
      <c r="E28" s="5">
        <v>988.95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1611.59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-759.14212167000028</v>
      </c>
      <c r="S28" s="5">
        <v>0</v>
      </c>
      <c r="T28" s="5">
        <v>33307.47</v>
      </c>
      <c r="U28" s="5">
        <v>23233.094075240137</v>
      </c>
      <c r="V28" s="5">
        <v>426.07702938619269</v>
      </c>
      <c r="W28" s="5">
        <v>22900.028982956326</v>
      </c>
      <c r="X28" s="39"/>
      <c r="Y28" s="39"/>
    </row>
    <row r="29" spans="1:25" ht="15.75" x14ac:dyDescent="0.25">
      <c r="A29" s="66" t="s">
        <v>54</v>
      </c>
      <c r="B29" s="5">
        <v>197293.12</v>
      </c>
      <c r="C29" s="5">
        <v>21369.09</v>
      </c>
      <c r="D29" s="5">
        <v>125497.68</v>
      </c>
      <c r="E29" s="5">
        <v>3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2</v>
      </c>
      <c r="R29" s="5">
        <v>18366.033424865669</v>
      </c>
      <c r="S29" s="5">
        <v>104.32999999999998</v>
      </c>
      <c r="T29" s="5">
        <v>0</v>
      </c>
      <c r="U29" s="5">
        <v>48299.060132208258</v>
      </c>
      <c r="V29" s="5">
        <v>656.73748544523073</v>
      </c>
      <c r="W29" s="5">
        <v>67323.831042519159</v>
      </c>
      <c r="X29" s="39"/>
      <c r="Y29" s="39"/>
    </row>
    <row r="30" spans="1:25" ht="15.75" x14ac:dyDescent="0.25">
      <c r="A30" s="66" t="s">
        <v>55</v>
      </c>
      <c r="B30" s="5">
        <v>6316131.0499999989</v>
      </c>
      <c r="C30" s="5">
        <v>2180910.9417136018</v>
      </c>
      <c r="D30" s="5">
        <v>4824346.7299999995</v>
      </c>
      <c r="E30" s="5">
        <v>99772.274775796046</v>
      </c>
      <c r="F30" s="5">
        <v>357008.35000000003</v>
      </c>
      <c r="G30" s="5">
        <v>133.26</v>
      </c>
      <c r="H30" s="5">
        <v>2402.33</v>
      </c>
      <c r="I30" s="5">
        <v>326049.66459253774</v>
      </c>
      <c r="J30" s="5">
        <v>109.01060000000001</v>
      </c>
      <c r="K30" s="5">
        <v>1032137.94</v>
      </c>
      <c r="L30" s="5">
        <v>14611.4</v>
      </c>
      <c r="M30" s="5">
        <v>959881.02</v>
      </c>
      <c r="N30" s="5">
        <v>125</v>
      </c>
      <c r="O30" s="5">
        <v>1115.2</v>
      </c>
      <c r="P30" s="5">
        <v>0</v>
      </c>
      <c r="Q30" s="5">
        <v>33936.941371467889</v>
      </c>
      <c r="R30" s="5">
        <v>1302112.4130057653</v>
      </c>
      <c r="S30" s="5">
        <v>18762.903130335006</v>
      </c>
      <c r="T30" s="5">
        <v>28520.023130334986</v>
      </c>
      <c r="U30" s="5">
        <v>570714.97159894533</v>
      </c>
      <c r="V30" s="5">
        <v>13869.799138110928</v>
      </c>
      <c r="W30" s="5">
        <v>1920634.1251142893</v>
      </c>
      <c r="X30" s="39"/>
      <c r="Y30" s="39"/>
    </row>
    <row r="31" spans="1:25" ht="15.75" x14ac:dyDescent="0.25">
      <c r="A31" s="66" t="s">
        <v>56</v>
      </c>
      <c r="B31" s="5">
        <v>722426.57</v>
      </c>
      <c r="C31" s="5">
        <v>157649.48000000001</v>
      </c>
      <c r="D31" s="5">
        <v>628710.50999999989</v>
      </c>
      <c r="E31" s="5">
        <v>12574.220000000001</v>
      </c>
      <c r="F31" s="5">
        <v>167802.53999999998</v>
      </c>
      <c r="G31" s="5">
        <v>9</v>
      </c>
      <c r="H31" s="5">
        <v>-57886.65</v>
      </c>
      <c r="I31" s="5">
        <v>143450.53</v>
      </c>
      <c r="J31" s="5">
        <v>5</v>
      </c>
      <c r="K31" s="5">
        <v>326060.36000000004</v>
      </c>
      <c r="L31" s="5">
        <v>23</v>
      </c>
      <c r="M31" s="5">
        <v>111271.71999999999</v>
      </c>
      <c r="N31" s="5">
        <v>13</v>
      </c>
      <c r="O31" s="5">
        <v>284254.52</v>
      </c>
      <c r="P31" s="5">
        <v>1642.62</v>
      </c>
      <c r="Q31" s="5">
        <v>6.8309400615524183</v>
      </c>
      <c r="R31" s="5">
        <v>71450.766281216507</v>
      </c>
      <c r="S31" s="5">
        <v>0</v>
      </c>
      <c r="T31" s="5">
        <v>0</v>
      </c>
      <c r="U31" s="5">
        <v>110340.20580263622</v>
      </c>
      <c r="V31" s="5">
        <v>26998.141158465358</v>
      </c>
      <c r="W31" s="5">
        <v>208795.94418237967</v>
      </c>
      <c r="X31" s="39"/>
      <c r="Y31" s="39"/>
    </row>
    <row r="32" spans="1:25" ht="15.75" x14ac:dyDescent="0.25">
      <c r="A32" s="66" t="s">
        <v>57</v>
      </c>
      <c r="B32" s="5">
        <v>4987979.9530446995</v>
      </c>
      <c r="C32" s="5">
        <v>516831.96</v>
      </c>
      <c r="D32" s="5">
        <v>7942579.4600000009</v>
      </c>
      <c r="E32" s="5">
        <v>93467.472999999969</v>
      </c>
      <c r="F32" s="5">
        <v>119128.77</v>
      </c>
      <c r="G32" s="5">
        <v>469</v>
      </c>
      <c r="H32" s="5">
        <v>226416</v>
      </c>
      <c r="I32" s="5">
        <v>118803.77</v>
      </c>
      <c r="J32" s="5">
        <v>468</v>
      </c>
      <c r="K32" s="5">
        <v>80259</v>
      </c>
      <c r="L32" s="5">
        <v>18</v>
      </c>
      <c r="M32" s="5">
        <v>80259</v>
      </c>
      <c r="N32" s="5">
        <v>18</v>
      </c>
      <c r="O32" s="5">
        <v>7535</v>
      </c>
      <c r="P32" s="5">
        <v>0</v>
      </c>
      <c r="Q32" s="5">
        <v>2546.1510511571814</v>
      </c>
      <c r="R32" s="5">
        <v>1405012.0000543781</v>
      </c>
      <c r="S32" s="5">
        <v>0</v>
      </c>
      <c r="T32" s="5">
        <v>16216.910000150427</v>
      </c>
      <c r="U32" s="5">
        <v>374380.41737903195</v>
      </c>
      <c r="V32" s="5">
        <v>2431.4024173108337</v>
      </c>
      <c r="W32" s="5">
        <v>1784369.9709018779</v>
      </c>
      <c r="X32" s="39"/>
      <c r="Y32" s="39"/>
    </row>
    <row r="33" spans="1:25" ht="15.75" x14ac:dyDescent="0.25">
      <c r="A33" s="66" t="s">
        <v>58</v>
      </c>
      <c r="B33" s="5">
        <v>985647.51</v>
      </c>
      <c r="C33" s="5">
        <v>142455.4</v>
      </c>
      <c r="D33" s="5">
        <v>710177.3899999999</v>
      </c>
      <c r="E33" s="5">
        <v>11061.033954632347</v>
      </c>
      <c r="F33" s="5">
        <v>180665.84999999998</v>
      </c>
      <c r="G33" s="5">
        <v>57</v>
      </c>
      <c r="H33" s="5">
        <v>0</v>
      </c>
      <c r="I33" s="5">
        <v>55305.81</v>
      </c>
      <c r="J33" s="5">
        <v>45</v>
      </c>
      <c r="K33" s="5">
        <v>556588.05999999994</v>
      </c>
      <c r="L33" s="5">
        <v>338</v>
      </c>
      <c r="M33" s="5">
        <v>194052.06</v>
      </c>
      <c r="N33" s="5">
        <v>28</v>
      </c>
      <c r="O33" s="5">
        <v>76132.820000000007</v>
      </c>
      <c r="P33" s="5">
        <v>-2692.3</v>
      </c>
      <c r="Q33" s="5">
        <v>19934.934954494569</v>
      </c>
      <c r="R33" s="5">
        <v>236249.83678780447</v>
      </c>
      <c r="S33" s="5">
        <v>11831.141188999492</v>
      </c>
      <c r="T33" s="5">
        <v>10225.531188999988</v>
      </c>
      <c r="U33" s="5">
        <v>232644.73562877649</v>
      </c>
      <c r="V33" s="5">
        <v>37041.481946241183</v>
      </c>
      <c r="W33" s="5">
        <v>525870.98931731679</v>
      </c>
      <c r="X33" s="39"/>
      <c r="Y33" s="39"/>
    </row>
    <row r="34" spans="1:25" ht="15.75" x14ac:dyDescent="0.25">
      <c r="A34" s="66" t="s">
        <v>59</v>
      </c>
      <c r="B34" s="5">
        <v>14075.37</v>
      </c>
      <c r="C34" s="5">
        <v>0</v>
      </c>
      <c r="D34" s="5">
        <v>141978</v>
      </c>
      <c r="E34" s="5">
        <v>196.06</v>
      </c>
      <c r="F34" s="5">
        <v>0</v>
      </c>
      <c r="G34" s="5">
        <v>1.1322000000000001</v>
      </c>
      <c r="H34" s="5">
        <v>0</v>
      </c>
      <c r="I34" s="5">
        <v>466.26987200000002</v>
      </c>
      <c r="J34" s="5">
        <v>1.1322000000000001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5900.6697747125409</v>
      </c>
      <c r="S34" s="5">
        <v>40.479999999969991</v>
      </c>
      <c r="T34" s="5">
        <v>0</v>
      </c>
      <c r="U34" s="5">
        <v>2566.164545610955</v>
      </c>
      <c r="V34" s="5">
        <v>0</v>
      </c>
      <c r="W34" s="5">
        <v>8466.8343203234963</v>
      </c>
      <c r="X34" s="39"/>
      <c r="Y34" s="39"/>
    </row>
    <row r="35" spans="1:25" ht="15.75" x14ac:dyDescent="0.25">
      <c r="A35" s="66" t="s">
        <v>60</v>
      </c>
      <c r="B35" s="5">
        <v>1448001.0507999996</v>
      </c>
      <c r="C35" s="5">
        <v>412809.58999999997</v>
      </c>
      <c r="D35" s="5">
        <v>1531030.34</v>
      </c>
      <c r="E35" s="5">
        <v>21576.881600000008</v>
      </c>
      <c r="F35" s="5">
        <v>285090.63768238208</v>
      </c>
      <c r="G35" s="5">
        <v>458</v>
      </c>
      <c r="H35" s="5">
        <v>12553.9</v>
      </c>
      <c r="I35" s="5">
        <v>239008.23536863655</v>
      </c>
      <c r="J35" s="5">
        <v>380</v>
      </c>
      <c r="K35" s="5">
        <v>313099.33223338204</v>
      </c>
      <c r="L35" s="5">
        <v>4436.3999999999996</v>
      </c>
      <c r="M35" s="5">
        <v>115486.395133382</v>
      </c>
      <c r="N35" s="5">
        <v>216</v>
      </c>
      <c r="O35" s="5">
        <v>839.06999999999994</v>
      </c>
      <c r="P35" s="5">
        <v>0</v>
      </c>
      <c r="Q35" s="5">
        <v>112654.71340452702</v>
      </c>
      <c r="R35" s="5">
        <v>442892.54646852845</v>
      </c>
      <c r="S35" s="5">
        <v>3571.4928914736038</v>
      </c>
      <c r="T35" s="5">
        <v>10298.412891473805</v>
      </c>
      <c r="U35" s="5">
        <v>223917.88069559479</v>
      </c>
      <c r="V35" s="5">
        <v>28239.581003560652</v>
      </c>
      <c r="W35" s="5">
        <v>807704.72157221101</v>
      </c>
      <c r="X35" s="39"/>
      <c r="Y35" s="39"/>
    </row>
    <row r="36" spans="1:25" ht="15.75" x14ac:dyDescent="0.25">
      <c r="A36" s="4" t="s">
        <v>61</v>
      </c>
      <c r="B36" s="46">
        <v>226278430.9890835</v>
      </c>
      <c r="C36" s="46">
        <v>42316767.683248185</v>
      </c>
      <c r="D36" s="46">
        <v>169578014.53730008</v>
      </c>
      <c r="E36" s="46">
        <v>3107605.3099460071</v>
      </c>
      <c r="F36" s="46">
        <v>82766383.026901901</v>
      </c>
      <c r="G36" s="46">
        <v>87003.27900000001</v>
      </c>
      <c r="H36" s="46">
        <v>8811703.4495575354</v>
      </c>
      <c r="I36" s="46">
        <v>72887450.609566614</v>
      </c>
      <c r="J36" s="46">
        <v>50546.372300000003</v>
      </c>
      <c r="K36" s="46">
        <v>88234138.508732021</v>
      </c>
      <c r="L36" s="46">
        <v>4845254.4394000005</v>
      </c>
      <c r="M36" s="46">
        <v>46487489.804501928</v>
      </c>
      <c r="N36" s="46">
        <v>48055.909500000002</v>
      </c>
      <c r="O36" s="46">
        <v>5752748.5295524001</v>
      </c>
      <c r="P36" s="46">
        <v>91332.739999999991</v>
      </c>
      <c r="Q36" s="46">
        <v>3490352.1954137119</v>
      </c>
      <c r="R36" s="46">
        <v>42556575.056890704</v>
      </c>
      <c r="S36" s="46">
        <v>256149.0064119038</v>
      </c>
      <c r="T36" s="46">
        <v>617378.07334793021</v>
      </c>
      <c r="U36" s="46">
        <v>18223188.03063843</v>
      </c>
      <c r="V36" s="46">
        <v>2595488.86</v>
      </c>
      <c r="W36" s="46">
        <v>66865604.142942838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4" t="s">
        <v>342</v>
      </c>
      <c r="B1" s="124"/>
      <c r="C1" s="124"/>
    </row>
    <row r="2" spans="1:4" ht="10.5" customHeight="1" x14ac:dyDescent="0.25">
      <c r="A2" s="125"/>
      <c r="B2" s="125"/>
      <c r="C2" s="125"/>
    </row>
    <row r="3" spans="1:4" ht="12.75" customHeight="1" x14ac:dyDescent="0.25">
      <c r="A3" s="126" t="s">
        <v>194</v>
      </c>
      <c r="B3" s="127"/>
      <c r="C3" s="137" t="s">
        <v>66</v>
      </c>
    </row>
    <row r="4" spans="1:4" ht="12.75" customHeight="1" x14ac:dyDescent="0.25">
      <c r="A4" s="128"/>
      <c r="B4" s="129"/>
      <c r="C4" s="137"/>
    </row>
    <row r="5" spans="1:4" x14ac:dyDescent="0.25">
      <c r="A5" s="130"/>
      <c r="B5" s="131"/>
      <c r="C5" s="9" t="s">
        <v>195</v>
      </c>
    </row>
    <row r="6" spans="1:4" x14ac:dyDescent="0.25">
      <c r="A6" s="132">
        <v>1</v>
      </c>
      <c r="B6" s="133"/>
      <c r="C6" s="43">
        <v>2</v>
      </c>
    </row>
    <row r="7" spans="1:4" x14ac:dyDescent="0.25">
      <c r="A7" s="71" t="s">
        <v>0</v>
      </c>
      <c r="B7" s="80" t="s">
        <v>75</v>
      </c>
      <c r="C7" s="44">
        <v>25809.030719999999</v>
      </c>
      <c r="D7" s="59"/>
    </row>
    <row r="8" spans="1:4" x14ac:dyDescent="0.25">
      <c r="A8" s="71" t="s">
        <v>1</v>
      </c>
      <c r="B8" s="81" t="s">
        <v>76</v>
      </c>
      <c r="C8" s="44">
        <v>16741.06655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9067.9641699999993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226250</v>
      </c>
      <c r="D12" s="59"/>
    </row>
    <row r="13" spans="1:4" x14ac:dyDescent="0.25">
      <c r="A13" s="72">
        <v>1</v>
      </c>
      <c r="B13" s="73" t="s">
        <v>82</v>
      </c>
      <c r="C13" s="44">
        <v>23656</v>
      </c>
      <c r="D13" s="59"/>
    </row>
    <row r="14" spans="1:4" ht="31.5" x14ac:dyDescent="0.25">
      <c r="A14" s="71" t="s">
        <v>3</v>
      </c>
      <c r="B14" s="81" t="s">
        <v>83</v>
      </c>
      <c r="C14" s="44">
        <v>91627</v>
      </c>
      <c r="D14" s="59"/>
    </row>
    <row r="15" spans="1:4" x14ac:dyDescent="0.25">
      <c r="A15" s="71" t="s">
        <v>4</v>
      </c>
      <c r="B15" s="81" t="s">
        <v>84</v>
      </c>
      <c r="C15" s="44">
        <v>88582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1811748.8428199999</v>
      </c>
      <c r="D19" s="59"/>
    </row>
    <row r="20" spans="1:4" x14ac:dyDescent="0.25">
      <c r="A20" s="71" t="s">
        <v>4</v>
      </c>
      <c r="B20" s="81" t="s">
        <v>89</v>
      </c>
      <c r="C20" s="44">
        <v>372070.38892</v>
      </c>
      <c r="D20" s="59"/>
    </row>
    <row r="21" spans="1:4" x14ac:dyDescent="0.25">
      <c r="A21" s="71" t="s">
        <v>5</v>
      </c>
      <c r="B21" s="81" t="s">
        <v>90</v>
      </c>
      <c r="C21" s="44">
        <v>1304230.3330600001</v>
      </c>
      <c r="D21" s="59"/>
    </row>
    <row r="22" spans="1:4" x14ac:dyDescent="0.25">
      <c r="A22" s="71"/>
      <c r="B22" s="81" t="s">
        <v>91</v>
      </c>
      <c r="C22" s="44">
        <v>1054778.18695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3820</v>
      </c>
      <c r="D24" s="59"/>
    </row>
    <row r="25" spans="1:4" x14ac:dyDescent="0.25">
      <c r="A25" s="71" t="s">
        <v>9</v>
      </c>
      <c r="B25" s="81" t="s">
        <v>94</v>
      </c>
      <c r="C25" s="44">
        <v>35947.205000000002</v>
      </c>
      <c r="D25" s="59"/>
    </row>
    <row r="26" spans="1:4" x14ac:dyDescent="0.25">
      <c r="A26" s="71" t="s">
        <v>10</v>
      </c>
      <c r="B26" s="81" t="s">
        <v>95</v>
      </c>
      <c r="C26" s="44">
        <v>93844.915840000001</v>
      </c>
      <c r="D26" s="59"/>
    </row>
    <row r="27" spans="1:4" x14ac:dyDescent="0.25">
      <c r="A27" s="71" t="s">
        <v>11</v>
      </c>
      <c r="B27" s="81" t="s">
        <v>78</v>
      </c>
      <c r="C27" s="44">
        <v>1836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2129625.8428199999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955692.64064999996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670887.60785000003</v>
      </c>
      <c r="D33" s="59"/>
    </row>
    <row r="34" spans="1:4" x14ac:dyDescent="0.25">
      <c r="A34" s="82" t="s">
        <v>1</v>
      </c>
      <c r="B34" s="81" t="s">
        <v>104</v>
      </c>
      <c r="C34" s="44">
        <v>898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22247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693134.60785000003</v>
      </c>
      <c r="D39" s="59"/>
    </row>
    <row r="40" spans="1:4" x14ac:dyDescent="0.25">
      <c r="A40" s="71" t="s">
        <v>3</v>
      </c>
      <c r="B40" s="81" t="s">
        <v>108</v>
      </c>
      <c r="C40" s="44">
        <v>19532.421859999999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243025.61094000001</v>
      </c>
      <c r="D43" s="59"/>
    </row>
    <row r="44" spans="1:4" x14ac:dyDescent="0.25">
      <c r="A44" s="71" t="s">
        <v>1</v>
      </c>
      <c r="B44" s="81" t="s">
        <v>104</v>
      </c>
      <c r="C44" s="44">
        <v>617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318262.94400000002</v>
      </c>
      <c r="D47" s="59"/>
    </row>
    <row r="48" spans="1:4" x14ac:dyDescent="0.25">
      <c r="A48" s="71" t="s">
        <v>5</v>
      </c>
      <c r="B48" s="75" t="s">
        <v>113</v>
      </c>
      <c r="C48" s="44">
        <v>559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1141018.00642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717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1460556.9504199999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80969.079759999993</v>
      </c>
      <c r="D57" s="59"/>
    </row>
    <row r="58" spans="1:4" x14ac:dyDescent="0.25">
      <c r="A58" s="82" t="s">
        <v>4</v>
      </c>
      <c r="B58" s="81" t="s">
        <v>124</v>
      </c>
      <c r="C58" s="44">
        <v>14574.068440000001</v>
      </c>
      <c r="D58" s="59"/>
    </row>
    <row r="59" spans="1:4" x14ac:dyDescent="0.25">
      <c r="A59" s="82" t="s">
        <v>5</v>
      </c>
      <c r="B59" s="81" t="s">
        <v>78</v>
      </c>
      <c r="C59" s="44">
        <v>66395.011320000005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224478.91944</v>
      </c>
      <c r="D61" s="59"/>
    </row>
    <row r="62" spans="1:4" x14ac:dyDescent="0.25">
      <c r="A62" s="82" t="s">
        <v>5</v>
      </c>
      <c r="B62" s="81" t="s">
        <v>127</v>
      </c>
      <c r="C62" s="44">
        <v>13489.078</v>
      </c>
      <c r="D62" s="59"/>
    </row>
    <row r="63" spans="1:4" x14ac:dyDescent="0.25">
      <c r="A63" s="82" t="s">
        <v>6</v>
      </c>
      <c r="B63" s="81" t="s">
        <v>128</v>
      </c>
      <c r="C63" s="44">
        <v>1465.646</v>
      </c>
      <c r="D63" s="59"/>
    </row>
    <row r="64" spans="1:4" x14ac:dyDescent="0.25">
      <c r="A64" s="71"/>
      <c r="B64" s="83" t="s">
        <v>129</v>
      </c>
      <c r="C64" s="44">
        <v>239433.64343999999</v>
      </c>
      <c r="D64" s="59"/>
    </row>
    <row r="65" spans="1:4" x14ac:dyDescent="0.25">
      <c r="A65" s="71" t="s">
        <v>15</v>
      </c>
      <c r="B65" s="81" t="s">
        <v>78</v>
      </c>
      <c r="C65" s="44">
        <v>2491.6513799999998</v>
      </c>
      <c r="D65" s="59"/>
    </row>
    <row r="66" spans="1:4" x14ac:dyDescent="0.25">
      <c r="A66" s="71"/>
      <c r="B66" s="83" t="s">
        <v>130</v>
      </c>
      <c r="C66" s="44">
        <v>322894.37458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58090.33754</v>
      </c>
      <c r="D69" s="59"/>
    </row>
    <row r="70" spans="1:4" x14ac:dyDescent="0.25">
      <c r="A70" s="82" t="s">
        <v>8</v>
      </c>
      <c r="B70" s="81" t="s">
        <v>135</v>
      </c>
      <c r="C70" s="44">
        <v>8130.7506599999997</v>
      </c>
      <c r="D70" s="59"/>
    </row>
    <row r="71" spans="1:4" x14ac:dyDescent="0.25">
      <c r="A71" s="82"/>
      <c r="B71" s="83" t="s">
        <v>136</v>
      </c>
      <c r="C71" s="44">
        <v>66221.088199999998</v>
      </c>
      <c r="D71" s="59"/>
    </row>
    <row r="72" spans="1:4" x14ac:dyDescent="0.25">
      <c r="A72" s="82"/>
      <c r="B72" s="84" t="s">
        <v>137</v>
      </c>
      <c r="C72" s="44">
        <v>4960799.9273899989</v>
      </c>
      <c r="D72" s="59"/>
    </row>
    <row r="73" spans="1:4" x14ac:dyDescent="0.25">
      <c r="A73" s="82" t="s">
        <v>138</v>
      </c>
      <c r="B73" s="83" t="s">
        <v>139</v>
      </c>
      <c r="C73" s="44">
        <v>17286</v>
      </c>
      <c r="D73" s="59"/>
    </row>
    <row r="74" spans="1:4" ht="15.75" customHeight="1" x14ac:dyDescent="0.25">
      <c r="A74" s="134" t="s">
        <v>140</v>
      </c>
      <c r="B74" s="135"/>
      <c r="C74" s="136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506000.00001000002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72798.061320000008</v>
      </c>
      <c r="D80" s="59"/>
    </row>
    <row r="81" spans="1:4" x14ac:dyDescent="0.25">
      <c r="A81" s="82" t="s">
        <v>12</v>
      </c>
      <c r="B81" s="81" t="s">
        <v>148</v>
      </c>
      <c r="C81" s="44">
        <v>193500.48101000002</v>
      </c>
      <c r="D81" s="59"/>
    </row>
    <row r="82" spans="1:4" x14ac:dyDescent="0.25">
      <c r="A82" s="82" t="s">
        <v>16</v>
      </c>
      <c r="B82" s="81" t="s">
        <v>149</v>
      </c>
      <c r="C82" s="44">
        <v>309355.64649000001</v>
      </c>
      <c r="D82" s="59"/>
    </row>
    <row r="83" spans="1:4" x14ac:dyDescent="0.25">
      <c r="A83" s="82" t="s">
        <v>17</v>
      </c>
      <c r="B83" s="81" t="s">
        <v>150</v>
      </c>
      <c r="C83" s="44">
        <v>-30883.215</v>
      </c>
      <c r="D83" s="59"/>
    </row>
    <row r="84" spans="1:4" x14ac:dyDescent="0.25">
      <c r="A84" s="82" t="s">
        <v>18</v>
      </c>
      <c r="B84" s="81" t="s">
        <v>151</v>
      </c>
      <c r="C84" s="44">
        <v>39488.577390000006</v>
      </c>
      <c r="D84" s="59"/>
    </row>
    <row r="85" spans="1:4" x14ac:dyDescent="0.25">
      <c r="A85" s="88"/>
      <c r="B85" s="83" t="s">
        <v>152</v>
      </c>
      <c r="C85" s="44">
        <v>1114748.49822</v>
      </c>
      <c r="D85" s="59"/>
    </row>
    <row r="86" spans="1:4" x14ac:dyDescent="0.25">
      <c r="A86" s="82" t="s">
        <v>79</v>
      </c>
      <c r="B86" s="83" t="s">
        <v>153</v>
      </c>
      <c r="C86" s="44">
        <v>22509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1079789.6206999999</v>
      </c>
      <c r="D89" s="59"/>
    </row>
    <row r="90" spans="1:4" x14ac:dyDescent="0.25">
      <c r="A90" s="71" t="s">
        <v>5</v>
      </c>
      <c r="B90" s="75" t="s">
        <v>158</v>
      </c>
      <c r="C90" s="44">
        <v>8667.8485500000006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2241425.65968</v>
      </c>
      <c r="D92" s="59"/>
    </row>
    <row r="93" spans="1:4" x14ac:dyDescent="0.25">
      <c r="A93" s="71" t="s">
        <v>9</v>
      </c>
      <c r="B93" s="75" t="s">
        <v>161</v>
      </c>
      <c r="C93" s="44">
        <v>2057.8330000000001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5331</v>
      </c>
      <c r="D96" s="59"/>
    </row>
    <row r="97" spans="1:4" x14ac:dyDescent="0.25">
      <c r="A97" s="71" t="s">
        <v>19</v>
      </c>
      <c r="B97" s="75" t="s">
        <v>165</v>
      </c>
      <c r="C97" s="44">
        <v>800.42062999999996</v>
      </c>
      <c r="D97" s="59"/>
    </row>
    <row r="98" spans="1:4" x14ac:dyDescent="0.25">
      <c r="A98" s="77"/>
      <c r="B98" s="74" t="s">
        <v>166</v>
      </c>
      <c r="C98" s="44">
        <v>3338072.3825599998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619</v>
      </c>
      <c r="D100" s="59"/>
    </row>
    <row r="101" spans="1:4" x14ac:dyDescent="0.25">
      <c r="A101" s="78" t="s">
        <v>4</v>
      </c>
      <c r="B101" s="73" t="s">
        <v>170</v>
      </c>
      <c r="C101" s="44">
        <v>619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45475</v>
      </c>
      <c r="D104" s="59"/>
    </row>
    <row r="105" spans="1:4" x14ac:dyDescent="0.25">
      <c r="A105" s="82" t="s">
        <v>131</v>
      </c>
      <c r="B105" s="83" t="s">
        <v>174</v>
      </c>
      <c r="C105" s="44">
        <v>436734.87361000001</v>
      </c>
      <c r="D105" s="59"/>
    </row>
    <row r="106" spans="1:4" x14ac:dyDescent="0.25">
      <c r="A106" s="82" t="s">
        <v>2</v>
      </c>
      <c r="B106" s="81" t="s">
        <v>175</v>
      </c>
      <c r="C106" s="44">
        <v>151112.57544999997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123280.93730999999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20088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20088</v>
      </c>
      <c r="D116" s="59"/>
    </row>
    <row r="117" spans="1:4" x14ac:dyDescent="0.25">
      <c r="A117" s="82" t="s">
        <v>1</v>
      </c>
      <c r="B117" s="81" t="s">
        <v>176</v>
      </c>
      <c r="C117" s="44">
        <v>88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644.46100000000001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141608.89984999999</v>
      </c>
      <c r="D122" s="59"/>
    </row>
    <row r="123" spans="1:4" x14ac:dyDescent="0.25">
      <c r="A123" s="82" t="s">
        <v>1</v>
      </c>
      <c r="B123" s="81" t="s">
        <v>176</v>
      </c>
      <c r="C123" s="44">
        <v>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20687.042030000001</v>
      </c>
      <c r="D125" s="59"/>
    </row>
    <row r="126" spans="1:4" x14ac:dyDescent="0.25">
      <c r="A126" s="82" t="s">
        <v>1</v>
      </c>
      <c r="B126" s="81" t="s">
        <v>185</v>
      </c>
      <c r="C126" s="44">
        <v>15807.62851</v>
      </c>
      <c r="D126" s="59"/>
    </row>
    <row r="127" spans="1:4" x14ac:dyDescent="0.25">
      <c r="A127" s="82" t="s">
        <v>1</v>
      </c>
      <c r="B127" s="81" t="s">
        <v>186</v>
      </c>
      <c r="C127" s="44">
        <v>2924.0734299999999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2641.46</v>
      </c>
      <c r="D129" s="59"/>
    </row>
    <row r="130" spans="1:5" x14ac:dyDescent="0.25">
      <c r="A130" s="82" t="s">
        <v>3</v>
      </c>
      <c r="B130" s="81" t="s">
        <v>189</v>
      </c>
      <c r="C130" s="44">
        <v>0</v>
      </c>
      <c r="D130" s="59"/>
    </row>
    <row r="131" spans="1:5" x14ac:dyDescent="0.25">
      <c r="A131" s="82"/>
      <c r="B131" s="83" t="s">
        <v>190</v>
      </c>
      <c r="C131" s="44">
        <v>2641.46</v>
      </c>
      <c r="D131" s="59"/>
    </row>
    <row r="132" spans="1:5" x14ac:dyDescent="0.25">
      <c r="A132" s="90"/>
      <c r="B132" s="89" t="s">
        <v>191</v>
      </c>
      <c r="C132" s="44">
        <v>4960800.2143899994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17286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activeCell="A2" sqref="A2:B2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4" t="s">
        <v>343</v>
      </c>
      <c r="B1" s="124"/>
      <c r="C1" s="124"/>
    </row>
    <row r="2" spans="1:5" ht="31.5" x14ac:dyDescent="0.25">
      <c r="A2" s="138"/>
      <c r="B2" s="139"/>
      <c r="C2" s="10" t="s">
        <v>196</v>
      </c>
    </row>
    <row r="3" spans="1:5" x14ac:dyDescent="0.25">
      <c r="A3" s="140">
        <v>1</v>
      </c>
      <c r="B3" s="141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226595.26339000001</v>
      </c>
      <c r="D6" s="59"/>
      <c r="E6" s="59"/>
    </row>
    <row r="7" spans="1:5" ht="31.5" x14ac:dyDescent="0.25">
      <c r="A7" s="12"/>
      <c r="B7" s="94" t="s">
        <v>200</v>
      </c>
      <c r="C7" s="61">
        <v>-1530.42202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-42415.049059999998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-20467.084490000001</v>
      </c>
      <c r="D9" s="59"/>
      <c r="E9" s="59"/>
    </row>
    <row r="10" spans="1:5" x14ac:dyDescent="0.25">
      <c r="A10" s="12"/>
      <c r="B10" s="94" t="s">
        <v>203</v>
      </c>
      <c r="C10" s="61">
        <v>-12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21457</v>
      </c>
      <c r="D11" s="59"/>
      <c r="E11" s="59"/>
    </row>
    <row r="12" spans="1:5" x14ac:dyDescent="0.25">
      <c r="A12" s="16"/>
      <c r="B12" s="95" t="s">
        <v>205</v>
      </c>
      <c r="C12" s="61">
        <v>185170.12984000001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1380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1049.4563900000001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-81779.573279999997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9447.5990000000002</v>
      </c>
      <c r="D18" s="59"/>
      <c r="E18" s="59"/>
    </row>
    <row r="19" spans="1:5" x14ac:dyDescent="0.25">
      <c r="A19" s="16"/>
      <c r="B19" s="96" t="s">
        <v>211</v>
      </c>
      <c r="C19" s="61">
        <v>-72331.974279999995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-2059.9289899999967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1122.2510000000002</v>
      </c>
      <c r="D21" s="59"/>
      <c r="E21" s="59"/>
    </row>
    <row r="22" spans="1:5" x14ac:dyDescent="0.25">
      <c r="A22" s="16"/>
      <c r="B22" s="95" t="s">
        <v>214</v>
      </c>
      <c r="C22" s="61">
        <v>-73269.652269999991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-75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81</v>
      </c>
      <c r="D25" s="59"/>
      <c r="E25" s="59"/>
    </row>
    <row r="26" spans="1:5" x14ac:dyDescent="0.25">
      <c r="A26" s="15"/>
      <c r="B26" s="95" t="s">
        <v>218</v>
      </c>
      <c r="C26" s="61">
        <v>6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-801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-42989.810049999993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-81.617350000000101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-18355.43808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3769</v>
      </c>
      <c r="D32" s="59"/>
      <c r="E32" s="59"/>
    </row>
    <row r="33" spans="1:5" x14ac:dyDescent="0.25">
      <c r="A33" s="17"/>
      <c r="B33" s="95" t="s">
        <v>225</v>
      </c>
      <c r="C33" s="61">
        <v>-57657.86548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-19703.322520000002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-19027.187840000002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36173.745960000007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36173.745960000007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161</v>
      </c>
      <c r="D96" s="59"/>
      <c r="E96" s="59"/>
    </row>
    <row r="97" spans="1:5" x14ac:dyDescent="0.25">
      <c r="A97" s="16"/>
      <c r="B97" s="94" t="s">
        <v>235</v>
      </c>
      <c r="C97" s="61">
        <v>0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32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330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1747.8355500000002</v>
      </c>
      <c r="D101" s="59"/>
      <c r="E101" s="59"/>
    </row>
    <row r="102" spans="1:5" x14ac:dyDescent="0.25">
      <c r="A102" s="13"/>
      <c r="B102" s="96" t="s">
        <v>239</v>
      </c>
      <c r="C102" s="61">
        <v>2077.8355500000002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11770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540.80281000000002</v>
      </c>
      <c r="D104" s="59"/>
      <c r="E104" s="59"/>
    </row>
    <row r="105" spans="1:5" x14ac:dyDescent="0.25">
      <c r="A105" s="14"/>
      <c r="B105" s="95" t="s">
        <v>263</v>
      </c>
      <c r="C105" s="61">
        <v>14549.638359999999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-51.808230000000002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-8249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-33.243989999999997</v>
      </c>
      <c r="D110" s="59"/>
      <c r="E110" s="59"/>
    </row>
    <row r="111" spans="1:5" x14ac:dyDescent="0.25">
      <c r="A111" s="12"/>
      <c r="B111" s="95" t="s">
        <v>250</v>
      </c>
      <c r="C111" s="61">
        <v>-8334.0522199999996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-1380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1086.33197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-1712.9985299999998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40382.665540000009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101.94839999999999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-24.7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77.24839999999999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-970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0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39489.913940000006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2021-05-26T07:32:49Z</dcterms:modified>
</cp:coreProperties>
</file>