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codeName="ThisWorkbook"/>
  <bookViews>
    <workbookView xWindow="0" yWindow="0" windowWidth="19560" windowHeight="8208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25725"/>
</workbook>
</file>

<file path=xl/calcChain.xml><?xml version="1.0" encoding="utf-8"?>
<calcChain xmlns="http://schemas.openxmlformats.org/spreadsheetml/2006/main">
  <c r="U6" i="24"/>
  <c r="U7"/>
  <c r="U8"/>
  <c r="U9"/>
  <c r="U10"/>
  <c r="U11"/>
  <c r="U12"/>
  <c r="T7"/>
  <c r="T8"/>
  <c r="T9"/>
  <c r="T10"/>
  <c r="T11"/>
  <c r="T12"/>
  <c r="T6"/>
  <c r="E4" i="27" l="1"/>
  <c r="G4" s="1"/>
  <c r="I4" s="1"/>
  <c r="D4"/>
  <c r="F4" s="1"/>
  <c r="H4" s="1"/>
  <c r="E4" i="24"/>
  <c r="G4" s="1"/>
  <c r="I4" s="1"/>
  <c r="K4" s="1"/>
  <c r="M4" s="1"/>
  <c r="O4" s="1"/>
  <c r="Q4" s="1"/>
  <c r="S4" s="1"/>
  <c r="U4" s="1"/>
  <c r="D4"/>
  <c r="F4" s="1"/>
  <c r="H4" s="1"/>
  <c r="J4" s="1"/>
  <c r="L4" s="1"/>
  <c r="N4" s="1"/>
  <c r="P4" s="1"/>
  <c r="R4" s="1"/>
  <c r="T4" s="1"/>
  <c r="E4" i="31" l="1"/>
  <c r="G4" s="1"/>
  <c r="I4" s="1"/>
  <c r="K4" s="1"/>
  <c r="M4" s="1"/>
  <c r="D4"/>
  <c r="F4" s="1"/>
  <c r="H4" s="1"/>
  <c r="J4" s="1"/>
  <c r="L4" s="1"/>
  <c r="F15" i="26" l="1"/>
  <c r="I4" i="28" l="1"/>
  <c r="H4"/>
  <c r="G4"/>
  <c r="F4"/>
  <c r="E4"/>
  <c r="D4"/>
  <c r="C4"/>
  <c r="B4"/>
</calcChain>
</file>

<file path=xl/sharedStrings.xml><?xml version="1.0" encoding="utf-8"?>
<sst xmlns="http://schemas.openxmlformats.org/spreadsheetml/2006/main" count="337" uniqueCount="103">
  <si>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</si>
  <si>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</si>
  <si>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</si>
  <si>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</si>
  <si>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</si>
  <si>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</si>
  <si>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</si>
  <si>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</si>
  <si>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</si>
  <si>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</si>
  <si>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</si>
  <si>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</si>
  <si>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</si>
  <si>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</si>
  <si>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</si>
  <si>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</si>
  <si>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</si>
  <si>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</si>
  <si>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</si>
  <si>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</si>
  <si>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</si>
  <si>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</si>
  <si>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</si>
  <si>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</si>
  <si>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</si>
  <si>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</si>
  <si>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</si>
  <si>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</si>
  <si>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</si>
  <si>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</si>
  <si>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</si>
  <si>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</si>
  <si>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</si>
  <si>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</si>
  <si>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</si>
  <si>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</si>
  <si>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</si>
  <si>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</si>
  <si>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</si>
  <si>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</si>
  <si>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</si>
  <si>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</si>
  <si>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</si>
  <si>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</si>
  <si>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</si>
  <si>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</si>
  <si>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</si>
  <si>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</si>
  <si>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</si>
  <si>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 ПОАД "ЦКБ-СИЛА"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</si>
  <si>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</si>
  <si>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</si>
  <si>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</si>
  <si>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</si>
  <si>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</si>
  <si>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</si>
  <si>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</si>
  <si>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</si>
  <si>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</si>
  <si>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</si>
  <si>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</si>
  <si>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</si>
  <si>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</si>
  <si>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</si>
  <si>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</si>
  <si>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</si>
  <si>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</si>
  <si>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</si>
  <si>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</si>
  <si>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</si>
  <si>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</si>
  <si>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</si>
  <si>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</si>
  <si>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</si>
  <si>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</si>
  <si>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</si>
  <si>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</si>
  <si>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</si>
  <si>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                                                                      Година
ПОД</t>
  </si>
  <si>
    <t xml:space="preserve">Година, Месец 
ПОД                                                                                    .                                     </t>
  </si>
  <si>
    <t xml:space="preserve">Пазарен дял на пенсионноосигурителните дружества по размера на нетните активи 
в управляваните от тях фондове за допълнително пенсионно осигуряване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</si>
  <si>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</si>
  <si>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         ФДПО
ПОД
             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</si>
  <si>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</si>
  <si>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</si>
  <si>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</si>
  <si>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</si>
  <si>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</si>
  <si>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</si>
  <si>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</si>
  <si>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</si>
  <si>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Пазарен дял на пенсионноосигурителните дружества по броя на осигурените лица
 в управляваните от тях фондове за допълнително пенсионно осигуряване </t>
  </si>
  <si>
    <t xml:space="preserve">                                                       Период 
Финансови показатели                        </t>
  </si>
  <si>
    <t>31.12.2019</t>
  </si>
  <si>
    <t>31.12.2020</t>
  </si>
  <si>
    <t>Относителен дял на балансовите активи на пенсионните фондове по дружества към 31.12.2020 г.</t>
  </si>
  <si>
    <t>Приходи на ПОД от такси и удръжки (по видове) за 2020 година</t>
  </si>
  <si>
    <t>Структура на приходите на ПОД от такси и удръжки (по видове) за 2020 година</t>
  </si>
  <si>
    <t>Брой на осигурените лица във фондовете за допълнително пенсионно осигуряване
 по ПОД към 31.12.2020 г.</t>
  </si>
  <si>
    <t>Брой на новоосигурените лица във фондовете за допълнително пенсионно осигуряване
 за 2020 година</t>
  </si>
  <si>
    <t xml:space="preserve">Нетни активи на управляваните от пенсионноосигурителните дружества фондове за допълнително пенсионно осигуряване към 31.12.2020 г.                    </t>
  </si>
  <si>
    <t>Относително разпределение на нетните активи във фондовете за допълнително пенсионно осигуряване към 31.12.2020 г.</t>
  </si>
  <si>
    <t xml:space="preserve">Относително разпределение на осигурените лица във фондовете за допълнително пенсионно осигуряване по ПОД към 31.12.2020 г. </t>
  </si>
</sst>
</file>

<file path=xl/styles.xml><?xml version="1.0" encoding="utf-8"?>
<styleSheet xmlns="http://schemas.openxmlformats.org/spreadsheetml/2006/main">
  <numFmts count="7">
    <numFmt numFmtId="164" formatCode="_-* #,##0.00\ _л_в_-;\-* #,##0.00\ _л_в_-;_-* &quot;-&quot;??\ _л_в_-;_-@_-"/>
    <numFmt numFmtId="165" formatCode="#,##0.000"/>
    <numFmt numFmtId="166" formatCode="#,##0;\-#,##0;\-"/>
    <numFmt numFmtId="167" formatCode="#,##0;\-#,##0;&quot;–&quot;"/>
    <numFmt numFmtId="168" formatCode="#,##0.00;\-#,##0.00;&quot;–&quot;"/>
    <numFmt numFmtId="169" formatCode="0.0000"/>
    <numFmt numFmtId="170" formatCode="[$-F800]dddd\,\ mmmm\ dd\,\ yyyy"/>
  </numFmts>
  <fonts count="3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6">
    <xf numFmtId="0" fontId="0" fillId="0" borderId="0"/>
    <xf numFmtId="164" fontId="18" fillId="0" borderId="0" applyFont="0" applyFill="0" applyBorder="0" applyAlignment="0" applyProtection="0"/>
    <xf numFmtId="0" fontId="29" fillId="0" borderId="0"/>
    <xf numFmtId="0" fontId="18" fillId="0" borderId="0"/>
    <xf numFmtId="0" fontId="21" fillId="0" borderId="0"/>
    <xf numFmtId="16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164" fontId="1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32" fillId="0" borderId="0" applyFon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8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210">
    <xf numFmtId="0" fontId="0" fillId="0" borderId="0" xfId="0"/>
    <xf numFmtId="0" fontId="22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164" fontId="22" fillId="0" borderId="1" xfId="1" applyFont="1" applyBorder="1" applyAlignment="1">
      <alignment horizontal="left" wrapText="1"/>
    </xf>
    <xf numFmtId="3" fontId="22" fillId="0" borderId="1" xfId="0" applyNumberFormat="1" applyFont="1" applyFill="1" applyBorder="1"/>
    <xf numFmtId="164" fontId="22" fillId="0" borderId="1" xfId="1" applyFont="1" applyBorder="1" applyAlignment="1">
      <alignment wrapText="1"/>
    </xf>
    <xf numFmtId="0" fontId="22" fillId="0" borderId="1" xfId="0" applyFont="1" applyBorder="1" applyAlignment="1">
      <alignment horizontal="left" wrapText="1"/>
    </xf>
    <xf numFmtId="3" fontId="0" fillId="0" borderId="0" xfId="0" applyNumberFormat="1"/>
    <xf numFmtId="0" fontId="22" fillId="0" borderId="1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3" fontId="19" fillId="0" borderId="0" xfId="0" applyNumberFormat="1" applyFont="1" applyBorder="1" applyAlignment="1">
      <alignment horizontal="right"/>
    </xf>
    <xf numFmtId="0" fontId="19" fillId="0" borderId="5" xfId="0" applyFont="1" applyFill="1" applyBorder="1" applyAlignment="1">
      <alignment vertical="center" wrapText="1"/>
    </xf>
    <xf numFmtId="3" fontId="19" fillId="0" borderId="5" xfId="0" applyNumberFormat="1" applyFont="1" applyBorder="1" applyAlignment="1">
      <alignment horizontal="right"/>
    </xf>
    <xf numFmtId="0" fontId="22" fillId="0" borderId="0" xfId="0" applyFont="1" applyBorder="1" applyAlignment="1">
      <alignment horizontal="left"/>
    </xf>
    <xf numFmtId="0" fontId="22" fillId="0" borderId="0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 vertical="center"/>
    </xf>
    <xf numFmtId="164" fontId="22" fillId="0" borderId="1" xfId="1" applyFont="1" applyFill="1" applyBorder="1" applyAlignment="1">
      <alignment horizontal="left"/>
    </xf>
    <xf numFmtId="2" fontId="22" fillId="0" borderId="1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lef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 applyAlignment="1">
      <alignment horizontal="center" vertical="center"/>
    </xf>
    <xf numFmtId="164" fontId="22" fillId="0" borderId="1" xfId="1" applyFont="1" applyBorder="1" applyAlignment="1">
      <alignment horizontal="left"/>
    </xf>
    <xf numFmtId="2" fontId="22" fillId="0" borderId="1" xfId="1" applyNumberFormat="1" applyFont="1" applyBorder="1" applyAlignment="1"/>
    <xf numFmtId="2" fontId="22" fillId="0" borderId="0" xfId="0" applyNumberFormat="1" applyFont="1"/>
    <xf numFmtId="0" fontId="24" fillId="0" borderId="0" xfId="0" applyFont="1" applyBorder="1" applyAlignment="1">
      <alignment horizontal="center"/>
    </xf>
    <xf numFmtId="4" fontId="22" fillId="0" borderId="0" xfId="0" applyNumberFormat="1" applyFont="1"/>
    <xf numFmtId="3" fontId="22" fillId="0" borderId="0" xfId="2" applyNumberFormat="1" applyFont="1" applyBorder="1" applyAlignment="1">
      <alignment wrapText="1"/>
    </xf>
    <xf numFmtId="0" fontId="22" fillId="0" borderId="0" xfId="0" applyFont="1" applyBorder="1" applyAlignment="1">
      <alignment horizontal="left" wrapText="1"/>
    </xf>
    <xf numFmtId="164" fontId="22" fillId="0" borderId="1" xfId="1" applyFont="1" applyBorder="1" applyAlignment="1">
      <alignment vertical="center" wrapText="1"/>
    </xf>
    <xf numFmtId="4" fontId="22" fillId="0" borderId="0" xfId="0" applyNumberFormat="1" applyFont="1" applyBorder="1" applyAlignment="1">
      <alignment vertical="center" wrapText="1"/>
    </xf>
    <xf numFmtId="165" fontId="22" fillId="0" borderId="0" xfId="0" applyNumberFormat="1" applyFont="1" applyBorder="1" applyAlignment="1">
      <alignment vertical="center" wrapText="1"/>
    </xf>
    <xf numFmtId="164" fontId="22" fillId="0" borderId="1" xfId="1" applyFont="1" applyFill="1" applyBorder="1" applyAlignment="1">
      <alignment horizontal="left" wrapText="1"/>
    </xf>
    <xf numFmtId="164" fontId="22" fillId="0" borderId="1" xfId="1" applyFont="1" applyFill="1" applyBorder="1" applyAlignment="1">
      <alignment wrapText="1"/>
    </xf>
    <xf numFmtId="164" fontId="22" fillId="0" borderId="0" xfId="1" applyFont="1" applyFill="1" applyBorder="1" applyAlignment="1">
      <alignment horizontal="center" vertical="center" wrapText="1"/>
    </xf>
    <xf numFmtId="164" fontId="22" fillId="0" borderId="1" xfId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wrapText="1"/>
    </xf>
    <xf numFmtId="164" fontId="21" fillId="0" borderId="1" xfId="1" applyFont="1" applyFill="1" applyBorder="1" applyAlignment="1">
      <alignment horizontal="left" wrapText="1"/>
    </xf>
    <xf numFmtId="164" fontId="21" fillId="0" borderId="1" xfId="1" applyFont="1" applyBorder="1" applyAlignment="1">
      <alignment horizontal="left" wrapText="1"/>
    </xf>
    <xf numFmtId="0" fontId="21" fillId="0" borderId="1" xfId="0" applyFont="1" applyFill="1" applyBorder="1" applyAlignment="1">
      <alignment wrapText="1"/>
    </xf>
    <xf numFmtId="3" fontId="21" fillId="0" borderId="0" xfId="4" applyNumberFormat="1" applyFont="1" applyFill="1" applyAlignment="1"/>
    <xf numFmtId="0" fontId="21" fillId="0" borderId="0" xfId="4" applyFont="1" applyFill="1" applyAlignment="1"/>
    <xf numFmtId="0" fontId="21" fillId="0" borderId="1" xfId="3" applyFont="1" applyFill="1" applyBorder="1" applyAlignment="1">
      <alignment horizontal="center" vertical="center" wrapText="1"/>
    </xf>
    <xf numFmtId="3" fontId="21" fillId="0" borderId="0" xfId="4" applyNumberFormat="1" applyFont="1" applyFill="1" applyBorder="1" applyAlignment="1">
      <alignment wrapText="1"/>
    </xf>
    <xf numFmtId="0" fontId="21" fillId="0" borderId="0" xfId="4" applyFont="1" applyFill="1" applyBorder="1" applyAlignment="1">
      <alignment wrapText="1"/>
    </xf>
    <xf numFmtId="0" fontId="21" fillId="0" borderId="0" xfId="4" applyFont="1" applyFill="1" applyAlignment="1">
      <alignment wrapText="1"/>
    </xf>
    <xf numFmtId="0" fontId="23" fillId="0" borderId="0" xfId="3" applyFont="1" applyFill="1"/>
    <xf numFmtId="0" fontId="24" fillId="0" borderId="1" xfId="4" applyFont="1" applyFill="1" applyBorder="1" applyAlignment="1"/>
    <xf numFmtId="3" fontId="21" fillId="0" borderId="1" xfId="4" applyNumberFormat="1" applyFont="1" applyFill="1" applyBorder="1" applyAlignment="1"/>
    <xf numFmtId="1" fontId="19" fillId="0" borderId="0" xfId="4" applyNumberFormat="1" applyFont="1" applyFill="1" applyBorder="1" applyAlignment="1"/>
    <xf numFmtId="0" fontId="19" fillId="0" borderId="0" xfId="4" applyFont="1" applyFill="1" applyBorder="1" applyAlignment="1"/>
    <xf numFmtId="0" fontId="21" fillId="0" borderId="1" xfId="3" applyFont="1" applyFill="1" applyBorder="1" applyAlignment="1">
      <alignment wrapText="1"/>
    </xf>
    <xf numFmtId="0" fontId="21" fillId="0" borderId="1" xfId="4" applyFont="1" applyFill="1" applyBorder="1" applyAlignment="1">
      <alignment wrapText="1"/>
    </xf>
    <xf numFmtId="0" fontId="24" fillId="0" borderId="1" xfId="3" applyFont="1" applyFill="1" applyBorder="1" applyAlignment="1">
      <alignment wrapText="1"/>
    </xf>
    <xf numFmtId="0" fontId="21" fillId="0" borderId="0" xfId="4" applyFont="1" applyFill="1" applyBorder="1" applyAlignment="1"/>
    <xf numFmtId="0" fontId="21" fillId="0" borderId="0" xfId="4" applyFont="1" applyFill="1" applyAlignment="1">
      <alignment horizontal="center"/>
    </xf>
    <xf numFmtId="4" fontId="21" fillId="0" borderId="0" xfId="4" applyNumberFormat="1" applyFont="1" applyFill="1" applyAlignment="1"/>
    <xf numFmtId="0" fontId="18" fillId="0" borderId="0" xfId="3" applyFill="1"/>
    <xf numFmtId="164" fontId="21" fillId="0" borderId="1" xfId="5" applyFont="1" applyFill="1" applyBorder="1" applyAlignment="1">
      <alignment horizontal="left" wrapText="1"/>
    </xf>
    <xf numFmtId="164" fontId="21" fillId="0" borderId="1" xfId="5" applyFont="1" applyFill="1" applyBorder="1" applyAlignment="1">
      <alignment wrapText="1"/>
    </xf>
    <xf numFmtId="3" fontId="21" fillId="0" borderId="1" xfId="3" applyNumberFormat="1" applyFont="1" applyFill="1" applyBorder="1" applyAlignment="1">
      <alignment horizontal="right"/>
    </xf>
    <xf numFmtId="0" fontId="18" fillId="0" borderId="0" xfId="3"/>
    <xf numFmtId="0" fontId="21" fillId="0" borderId="2" xfId="3" applyFont="1" applyBorder="1" applyAlignment="1">
      <alignment horizontal="center" vertical="center" wrapText="1"/>
    </xf>
    <xf numFmtId="164" fontId="21" fillId="0" borderId="1" xfId="5" applyFont="1" applyBorder="1" applyAlignment="1">
      <alignment horizontal="left" wrapText="1"/>
    </xf>
    <xf numFmtId="164" fontId="21" fillId="0" borderId="1" xfId="5" applyFont="1" applyBorder="1" applyAlignment="1">
      <alignment wrapText="1"/>
    </xf>
    <xf numFmtId="0" fontId="21" fillId="0" borderId="4" xfId="3" applyFont="1" applyFill="1" applyBorder="1" applyAlignment="1">
      <alignment horizontal="left" wrapText="1"/>
    </xf>
    <xf numFmtId="0" fontId="21" fillId="0" borderId="1" xfId="3" applyFont="1" applyBorder="1" applyAlignment="1">
      <alignment horizontal="left" wrapText="1"/>
    </xf>
    <xf numFmtId="4" fontId="18" fillId="0" borderId="0" xfId="3" applyNumberFormat="1"/>
    <xf numFmtId="0" fontId="21" fillId="0" borderId="10" xfId="4" applyFont="1" applyBorder="1" applyAlignment="1">
      <alignment horizontal="center" vertical="center" wrapText="1"/>
    </xf>
    <xf numFmtId="4" fontId="21" fillId="0" borderId="1" xfId="3" applyNumberFormat="1" applyFont="1" applyFill="1" applyBorder="1" applyAlignment="1">
      <alignment horizontal="right"/>
    </xf>
    <xf numFmtId="0" fontId="20" fillId="0" borderId="0" xfId="4" applyFont="1" applyFill="1" applyAlignment="1"/>
    <xf numFmtId="0" fontId="20" fillId="0" borderId="0" xfId="4" applyFont="1" applyFill="1" applyAlignment="1">
      <alignment wrapText="1"/>
    </xf>
    <xf numFmtId="0" fontId="21" fillId="0" borderId="1" xfId="3" applyFont="1" applyFill="1" applyBorder="1" applyAlignment="1">
      <alignment horizontal="center" wrapText="1"/>
    </xf>
    <xf numFmtId="0" fontId="19" fillId="0" borderId="1" xfId="3" applyFont="1" applyFill="1" applyBorder="1" applyAlignment="1">
      <alignment wrapText="1"/>
    </xf>
    <xf numFmtId="0" fontId="19" fillId="0" borderId="1" xfId="4" applyFont="1" applyFill="1" applyBorder="1" applyAlignment="1"/>
    <xf numFmtId="0" fontId="20" fillId="0" borderId="0" xfId="4" applyFont="1" applyFill="1" applyBorder="1" applyAlignment="1"/>
    <xf numFmtId="3" fontId="20" fillId="0" borderId="0" xfId="4" applyNumberFormat="1" applyFont="1" applyFill="1" applyAlignment="1"/>
    <xf numFmtId="3" fontId="28" fillId="0" borderId="1" xfId="3" applyNumberFormat="1" applyFont="1" applyFill="1" applyBorder="1" applyAlignment="1">
      <alignment horizontal="right" wrapText="1"/>
    </xf>
    <xf numFmtId="2" fontId="21" fillId="0" borderId="1" xfId="0" applyNumberFormat="1" applyFont="1" applyFill="1" applyBorder="1" applyAlignment="1">
      <alignment horizontal="right"/>
    </xf>
    <xf numFmtId="164" fontId="21" fillId="0" borderId="6" xfId="1" applyFont="1" applyBorder="1" applyAlignment="1">
      <alignment horizontal="left" vertical="justify" wrapText="1" indent="1"/>
    </xf>
    <xf numFmtId="0" fontId="21" fillId="0" borderId="2" xfId="0" applyFont="1" applyBorder="1" applyAlignment="1">
      <alignment horizontal="center" vertical="center" wrapText="1"/>
    </xf>
    <xf numFmtId="164" fontId="21" fillId="0" borderId="6" xfId="1" applyFont="1" applyBorder="1" applyAlignment="1">
      <alignment horizontal="justify" vertical="center" wrapText="1"/>
    </xf>
    <xf numFmtId="4" fontId="21" fillId="2" borderId="1" xfId="3" applyNumberFormat="1" applyFont="1" applyFill="1" applyBorder="1" applyAlignment="1">
      <alignment horizontal="right"/>
    </xf>
    <xf numFmtId="4" fontId="18" fillId="0" borderId="0" xfId="4" applyNumberFormat="1" applyFont="1" applyFill="1" applyAlignment="1"/>
    <xf numFmtId="164" fontId="21" fillId="0" borderId="1" xfId="1" applyFont="1" applyBorder="1" applyAlignment="1">
      <alignment wrapText="1"/>
    </xf>
    <xf numFmtId="1" fontId="28" fillId="0" borderId="1" xfId="0" applyNumberFormat="1" applyFont="1" applyFill="1" applyBorder="1" applyAlignment="1">
      <alignment horizontal="center" vertical="center" wrapText="1"/>
    </xf>
    <xf numFmtId="3" fontId="22" fillId="0" borderId="0" xfId="0" applyNumberFormat="1" applyFont="1" applyBorder="1" applyAlignment="1">
      <alignment horizontal="center"/>
    </xf>
    <xf numFmtId="164" fontId="21" fillId="0" borderId="6" xfId="1" applyFont="1" applyBorder="1" applyAlignment="1">
      <alignment horizontal="justify" vertical="justify" wrapText="1"/>
    </xf>
    <xf numFmtId="0" fontId="21" fillId="0" borderId="6" xfId="3" applyFont="1" applyBorder="1" applyAlignment="1">
      <alignment horizontal="left" vertical="distributed" wrapText="1"/>
    </xf>
    <xf numFmtId="49" fontId="21" fillId="0" borderId="10" xfId="3" applyNumberFormat="1" applyFont="1" applyFill="1" applyBorder="1" applyAlignment="1">
      <alignment horizontal="center" vertical="center" wrapText="1"/>
    </xf>
    <xf numFmtId="168" fontId="21" fillId="2" borderId="1" xfId="3" applyNumberFormat="1" applyFont="1" applyFill="1" applyBorder="1" applyAlignment="1">
      <alignment horizontal="right"/>
    </xf>
    <xf numFmtId="168" fontId="21" fillId="0" borderId="1" xfId="3" applyNumberFormat="1" applyFont="1" applyFill="1" applyBorder="1" applyAlignment="1">
      <alignment horizontal="right"/>
    </xf>
    <xf numFmtId="3" fontId="28" fillId="0" borderId="1" xfId="0" applyNumberFormat="1" applyFont="1" applyFill="1" applyBorder="1" applyAlignment="1">
      <alignment horizontal="right" wrapText="1"/>
    </xf>
    <xf numFmtId="4" fontId="21" fillId="0" borderId="1" xfId="3" applyNumberFormat="1" applyFont="1" applyFill="1" applyBorder="1" applyAlignment="1">
      <alignment horizontal="right"/>
    </xf>
    <xf numFmtId="168" fontId="21" fillId="0" borderId="1" xfId="0" applyNumberFormat="1" applyFont="1" applyFill="1" applyBorder="1" applyAlignment="1">
      <alignment horizontal="right"/>
    </xf>
    <xf numFmtId="10" fontId="18" fillId="0" borderId="0" xfId="36" applyNumberFormat="1" applyFont="1" applyFill="1"/>
    <xf numFmtId="164" fontId="26" fillId="0" borderId="9" xfId="1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22" fillId="0" borderId="0" xfId="0" applyNumberFormat="1" applyFont="1" applyBorder="1" applyAlignment="1">
      <alignment horizontal="right" wrapText="1"/>
    </xf>
    <xf numFmtId="0" fontId="22" fillId="0" borderId="0" xfId="0" applyFont="1" applyBorder="1" applyAlignment="1">
      <alignment horizontal="right" wrapText="1"/>
    </xf>
    <xf numFmtId="169" fontId="18" fillId="0" borderId="0" xfId="3" applyNumberFormat="1" applyFill="1"/>
    <xf numFmtId="2" fontId="18" fillId="0" borderId="0" xfId="3" applyNumberFormat="1" applyFill="1"/>
    <xf numFmtId="2" fontId="22" fillId="0" borderId="9" xfId="0" applyNumberFormat="1" applyFont="1" applyFill="1" applyBorder="1" applyAlignment="1">
      <alignment wrapText="1" shrinkToFit="1"/>
    </xf>
    <xf numFmtId="2" fontId="22" fillId="0" borderId="0" xfId="0" applyNumberFormat="1" applyFont="1" applyFill="1" applyBorder="1" applyAlignment="1">
      <alignment wrapText="1" shrinkToFit="1"/>
    </xf>
    <xf numFmtId="2" fontId="22" fillId="0" borderId="0" xfId="0" applyNumberFormat="1" applyFont="1" applyFill="1" applyBorder="1" applyAlignment="1">
      <alignment horizontal="center"/>
    </xf>
    <xf numFmtId="3" fontId="22" fillId="0" borderId="9" xfId="0" applyNumberFormat="1" applyFont="1" applyBorder="1" applyAlignment="1">
      <alignment wrapText="1"/>
    </xf>
    <xf numFmtId="3" fontId="22" fillId="0" borderId="0" xfId="0" applyNumberFormat="1" applyFont="1" applyBorder="1" applyAlignment="1">
      <alignment wrapText="1"/>
    </xf>
    <xf numFmtId="2" fontId="22" fillId="0" borderId="0" xfId="0" applyNumberFormat="1" applyFont="1" applyFill="1" applyBorder="1" applyAlignment="1">
      <alignment horizontal="right" wrapText="1" shrinkToFit="1"/>
    </xf>
    <xf numFmtId="0" fontId="22" fillId="0" borderId="9" xfId="0" applyFont="1" applyBorder="1" applyAlignment="1">
      <alignment wrapText="1"/>
    </xf>
    <xf numFmtId="0" fontId="22" fillId="0" borderId="0" xfId="0" applyFont="1" applyBorder="1" applyAlignment="1">
      <alignment wrapText="1"/>
    </xf>
    <xf numFmtId="170" fontId="21" fillId="0" borderId="10" xfId="3" applyNumberFormat="1" applyFont="1" applyFill="1" applyBorder="1" applyAlignment="1">
      <alignment horizontal="center" vertical="center" wrapText="1"/>
    </xf>
    <xf numFmtId="3" fontId="21" fillId="0" borderId="1" xfId="3" applyNumberFormat="1" applyFont="1" applyFill="1" applyBorder="1" applyAlignment="1">
      <alignment horizontal="right" vertical="center"/>
    </xf>
    <xf numFmtId="0" fontId="21" fillId="0" borderId="10" xfId="3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3" fontId="21" fillId="0" borderId="1" xfId="0" applyNumberFormat="1" applyFont="1" applyBorder="1"/>
    <xf numFmtId="4" fontId="21" fillId="0" borderId="1" xfId="0" applyNumberFormat="1" applyFont="1" applyBorder="1" applyAlignment="1">
      <alignment horizontal="right"/>
    </xf>
    <xf numFmtId="3" fontId="21" fillId="0" borderId="1" xfId="4" applyNumberFormat="1" applyFont="1" applyFill="1" applyBorder="1" applyAlignment="1"/>
    <xf numFmtId="0" fontId="21" fillId="0" borderId="10" xfId="3" applyFont="1" applyFill="1" applyBorder="1" applyAlignment="1">
      <alignment horizontal="center" vertical="center" wrapText="1"/>
    </xf>
    <xf numFmtId="167" fontId="21" fillId="0" borderId="1" xfId="3" applyNumberFormat="1" applyFont="1" applyFill="1" applyBorder="1" applyAlignment="1">
      <alignment horizontal="right"/>
    </xf>
    <xf numFmtId="0" fontId="21" fillId="0" borderId="1" xfId="0" applyFont="1" applyBorder="1" applyAlignment="1">
      <alignment horizontal="center" vertical="center" wrapText="1"/>
    </xf>
    <xf numFmtId="164" fontId="21" fillId="0" borderId="1" xfId="1" applyFont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right"/>
    </xf>
    <xf numFmtId="166" fontId="21" fillId="0" borderId="1" xfId="0" applyNumberFormat="1" applyFont="1" applyFill="1" applyBorder="1" applyAlignment="1">
      <alignment horizontal="right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3" fontId="21" fillId="0" borderId="1" xfId="0" applyNumberFormat="1" applyFont="1" applyFill="1" applyBorder="1" applyAlignment="1">
      <alignment horizontal="right"/>
    </xf>
    <xf numFmtId="0" fontId="21" fillId="0" borderId="1" xfId="0" applyFont="1" applyFill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right"/>
    </xf>
    <xf numFmtId="3" fontId="28" fillId="0" borderId="1" xfId="0" applyNumberFormat="1" applyFont="1" applyFill="1" applyBorder="1" applyAlignment="1">
      <alignment horizontal="right" wrapText="1"/>
    </xf>
    <xf numFmtId="167" fontId="21" fillId="0" borderId="1" xfId="3" applyNumberFormat="1" applyFont="1" applyFill="1" applyBorder="1" applyAlignment="1">
      <alignment horizontal="right"/>
    </xf>
    <xf numFmtId="0" fontId="21" fillId="0" borderId="10" xfId="3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0" xfId="3" applyFont="1" applyFill="1" applyBorder="1" applyAlignment="1">
      <alignment horizontal="center" vertical="center" wrapText="1"/>
    </xf>
    <xf numFmtId="0" fontId="21" fillId="0" borderId="11" xfId="3" applyFont="1" applyFill="1" applyBorder="1" applyAlignment="1">
      <alignment horizontal="center" vertical="center" wrapText="1"/>
    </xf>
    <xf numFmtId="0" fontId="21" fillId="0" borderId="3" xfId="3" applyFont="1" applyFill="1" applyBorder="1" applyAlignment="1">
      <alignment horizontal="left" vertical="distributed" wrapText="1"/>
    </xf>
    <xf numFmtId="0" fontId="21" fillId="0" borderId="12" xfId="3" applyFont="1" applyFill="1" applyBorder="1" applyAlignment="1">
      <alignment horizontal="left" vertical="distributed" wrapText="1"/>
    </xf>
    <xf numFmtId="0" fontId="19" fillId="0" borderId="0" xfId="3" applyFont="1" applyFill="1" applyAlignment="1">
      <alignment horizontal="center" wrapText="1"/>
    </xf>
    <xf numFmtId="0" fontId="21" fillId="0" borderId="9" xfId="3" applyFont="1" applyFill="1" applyBorder="1" applyAlignment="1">
      <alignment horizontal="right" wrapText="1"/>
    </xf>
    <xf numFmtId="0" fontId="23" fillId="0" borderId="9" xfId="3" applyFont="1" applyFill="1" applyBorder="1" applyAlignment="1">
      <alignment horizontal="right" wrapText="1"/>
    </xf>
    <xf numFmtId="0" fontId="21" fillId="0" borderId="1" xfId="3" applyFont="1" applyFill="1" applyBorder="1" applyAlignment="1">
      <alignment horizontal="center" vertical="center" wrapText="1"/>
    </xf>
    <xf numFmtId="0" fontId="21" fillId="0" borderId="1" xfId="4" applyFont="1" applyFill="1" applyBorder="1" applyAlignment="1">
      <alignment horizontal="center" vertical="center" wrapText="1"/>
    </xf>
    <xf numFmtId="0" fontId="21" fillId="0" borderId="4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31" fillId="0" borderId="4" xfId="3" applyFont="1" applyFill="1" applyBorder="1" applyAlignment="1">
      <alignment horizontal="center" vertical="center" wrapText="1"/>
    </xf>
    <xf numFmtId="0" fontId="31" fillId="0" borderId="2" xfId="3" applyFont="1" applyFill="1" applyBorder="1" applyAlignment="1">
      <alignment horizontal="center" vertical="center" wrapText="1"/>
    </xf>
    <xf numFmtId="164" fontId="26" fillId="0" borderId="0" xfId="5" applyFont="1" applyFill="1" applyBorder="1" applyAlignment="1">
      <alignment horizontal="center" vertical="center" wrapText="1"/>
    </xf>
    <xf numFmtId="0" fontId="26" fillId="0" borderId="0" xfId="3" applyFont="1" applyFill="1" applyBorder="1" applyAlignment="1">
      <alignment horizontal="center" vertical="center" wrapText="1"/>
    </xf>
    <xf numFmtId="0" fontId="18" fillId="0" borderId="0" xfId="3" applyFill="1" applyAlignment="1">
      <alignment horizontal="center" vertical="center" wrapText="1"/>
    </xf>
    <xf numFmtId="0" fontId="18" fillId="0" borderId="9" xfId="3" applyFill="1" applyBorder="1" applyAlignment="1">
      <alignment wrapText="1"/>
    </xf>
    <xf numFmtId="0" fontId="21" fillId="0" borderId="13" xfId="3" applyFont="1" applyFill="1" applyBorder="1" applyAlignment="1">
      <alignment horizontal="left" vertical="distributed" wrapText="1"/>
    </xf>
    <xf numFmtId="164" fontId="26" fillId="2" borderId="0" xfId="5" applyFont="1" applyFill="1" applyBorder="1" applyAlignment="1">
      <alignment horizontal="center" vertical="center" wrapText="1"/>
    </xf>
    <xf numFmtId="0" fontId="26" fillId="2" borderId="0" xfId="3" applyFont="1" applyFill="1" applyBorder="1" applyAlignment="1">
      <alignment horizontal="center" vertical="center" wrapText="1"/>
    </xf>
    <xf numFmtId="0" fontId="18" fillId="2" borderId="0" xfId="3" applyFill="1" applyAlignment="1">
      <alignment horizontal="center" vertical="center" wrapText="1"/>
    </xf>
    <xf numFmtId="0" fontId="27" fillId="2" borderId="0" xfId="3" applyFont="1" applyFill="1" applyAlignment="1">
      <alignment horizontal="center" vertical="center" wrapText="1"/>
    </xf>
    <xf numFmtId="164" fontId="21" fillId="0" borderId="9" xfId="5" applyFont="1" applyBorder="1" applyAlignment="1">
      <alignment horizontal="right" vertical="center" wrapText="1"/>
    </xf>
    <xf numFmtId="0" fontId="18" fillId="0" borderId="9" xfId="3" applyBorder="1" applyAlignment="1">
      <alignment horizontal="right" wrapText="1"/>
    </xf>
    <xf numFmtId="0" fontId="21" fillId="0" borderId="8" xfId="3" applyFont="1" applyFill="1" applyBorder="1" applyAlignment="1">
      <alignment horizontal="center" vertical="center" wrapText="1"/>
    </xf>
    <xf numFmtId="0" fontId="21" fillId="0" borderId="3" xfId="3" applyFont="1" applyFill="1" applyBorder="1" applyAlignment="1">
      <alignment horizontal="right" vertical="justify" wrapText="1"/>
    </xf>
    <xf numFmtId="0" fontId="18" fillId="0" borderId="12" xfId="3" applyFill="1" applyBorder="1" applyAlignment="1">
      <alignment horizontal="right" vertical="justify" wrapText="1"/>
    </xf>
    <xf numFmtId="0" fontId="18" fillId="0" borderId="8" xfId="3" applyFill="1" applyBorder="1"/>
    <xf numFmtId="0" fontId="18" fillId="0" borderId="2" xfId="3" applyFill="1" applyBorder="1"/>
    <xf numFmtId="0" fontId="18" fillId="0" borderId="8" xfId="3" applyFill="1" applyBorder="1" applyAlignment="1">
      <alignment horizontal="center" vertical="center" wrapText="1"/>
    </xf>
    <xf numFmtId="0" fontId="18" fillId="0" borderId="8" xfId="3" applyFill="1" applyBorder="1" applyAlignment="1">
      <alignment vertical="center" wrapText="1"/>
    </xf>
    <xf numFmtId="0" fontId="18" fillId="0" borderId="8" xfId="3" applyFill="1" applyBorder="1" applyAlignment="1">
      <alignment wrapText="1"/>
    </xf>
    <xf numFmtId="0" fontId="18" fillId="0" borderId="2" xfId="3" applyFill="1" applyBorder="1" applyAlignment="1">
      <alignment vertical="center" wrapText="1"/>
    </xf>
    <xf numFmtId="0" fontId="21" fillId="0" borderId="0" xfId="3" applyFont="1" applyFill="1" applyBorder="1" applyAlignment="1">
      <alignment horizontal="right" wrapText="1"/>
    </xf>
    <xf numFmtId="0" fontId="18" fillId="0" borderId="1" xfId="3" applyFill="1" applyBorder="1" applyAlignment="1">
      <alignment horizontal="center" vertical="center" wrapText="1"/>
    </xf>
    <xf numFmtId="0" fontId="18" fillId="0" borderId="1" xfId="3" applyFill="1" applyBorder="1" applyAlignment="1">
      <alignment vertical="center" wrapText="1"/>
    </xf>
    <xf numFmtId="164" fontId="19" fillId="2" borderId="0" xfId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wrapText="1"/>
    </xf>
    <xf numFmtId="0" fontId="30" fillId="0" borderId="0" xfId="0" applyFont="1" applyBorder="1" applyAlignment="1">
      <alignment horizontal="left"/>
    </xf>
    <xf numFmtId="0" fontId="30" fillId="0" borderId="0" xfId="0" applyFont="1" applyAlignment="1">
      <alignment horizontal="left"/>
    </xf>
    <xf numFmtId="0" fontId="21" fillId="0" borderId="3" xfId="0" applyFont="1" applyFill="1" applyBorder="1" applyAlignment="1">
      <alignment horizontal="right" vertical="distributed" wrapText="1"/>
    </xf>
    <xf numFmtId="0" fontId="22" fillId="0" borderId="12" xfId="0" applyFont="1" applyFill="1" applyBorder="1" applyAlignment="1">
      <alignment horizontal="right" vertical="distributed"/>
    </xf>
    <xf numFmtId="1" fontId="21" fillId="2" borderId="4" xfId="0" applyNumberFormat="1" applyFont="1" applyFill="1" applyBorder="1" applyAlignment="1">
      <alignment horizontal="center" vertical="center"/>
    </xf>
    <xf numFmtId="1" fontId="21" fillId="2" borderId="8" xfId="0" applyNumberFormat="1" applyFont="1" applyFill="1" applyBorder="1" applyAlignment="1">
      <alignment horizontal="center" vertical="center"/>
    </xf>
    <xf numFmtId="1" fontId="21" fillId="2" borderId="2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left" vertical="distributed" wrapText="1"/>
    </xf>
    <xf numFmtId="0" fontId="22" fillId="0" borderId="12" xfId="0" applyFont="1" applyFill="1" applyBorder="1" applyAlignment="1">
      <alignment horizontal="left" vertical="distributed"/>
    </xf>
    <xf numFmtId="0" fontId="22" fillId="0" borderId="4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10" fontId="19" fillId="0" borderId="0" xfId="1" applyNumberFormat="1" applyFont="1" applyFill="1" applyBorder="1" applyAlignment="1">
      <alignment horizontal="center" vertical="center" wrapText="1"/>
    </xf>
    <xf numFmtId="164" fontId="26" fillId="0" borderId="0" xfId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22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19" fillId="0" borderId="14" xfId="1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21" fillId="0" borderId="3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3" fontId="19" fillId="0" borderId="0" xfId="1" applyNumberFormat="1" applyFont="1" applyFill="1" applyBorder="1" applyAlignment="1">
      <alignment horizontal="center" vertical="center" wrapText="1"/>
    </xf>
    <xf numFmtId="164" fontId="19" fillId="0" borderId="0" xfId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/>
    <xf numFmtId="3" fontId="22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9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22" fillId="0" borderId="0" xfId="0" applyFont="1" applyBorder="1" applyAlignment="1">
      <alignment horizontal="right" wrapText="1"/>
    </xf>
  </cellXfs>
  <cellStyles count="106">
    <cellStyle name="Comma 2" xfId="19"/>
    <cellStyle name="Comma_УПФ0603" xfId="1"/>
    <cellStyle name="Comma_УПФ0603 2" xfId="5"/>
    <cellStyle name="Normal" xfId="0" builtinId="0"/>
    <cellStyle name="Normal 10" xfId="17"/>
    <cellStyle name="Normal 10 2" xfId="51"/>
    <cellStyle name="Normal 10 3" xfId="82"/>
    <cellStyle name="Normal 103" xfId="70"/>
    <cellStyle name="Normal 11" xfId="18"/>
    <cellStyle name="Normal 11 2" xfId="52"/>
    <cellStyle name="Normal 11 3" xfId="83"/>
    <cellStyle name="Normal 12" xfId="37"/>
    <cellStyle name="Normal 12 2" xfId="69"/>
    <cellStyle name="Normal 12 3" xfId="100"/>
    <cellStyle name="Normal 13" xfId="38"/>
    <cellStyle name="Normal 13 2" xfId="101"/>
    <cellStyle name="Normal 14" xfId="39"/>
    <cellStyle name="Normal 14 2" xfId="102"/>
    <cellStyle name="Normal 15" xfId="40"/>
    <cellStyle name="Normal 15 2" xfId="103"/>
    <cellStyle name="Normal 16" xfId="41"/>
    <cellStyle name="Normal 17" xfId="71"/>
    <cellStyle name="Normal 18" xfId="72"/>
    <cellStyle name="Normal 19" xfId="104"/>
    <cellStyle name="Normal 2" xfId="9"/>
    <cellStyle name="Normal 2 2" xfId="3"/>
    <cellStyle name="Normal 2 2 2" xfId="10"/>
    <cellStyle name="Normal 2 2 2 2" xfId="22"/>
    <cellStyle name="Normal 2 2 2 2 2" xfId="55"/>
    <cellStyle name="Normal 2 2 2 2 3" xfId="86"/>
    <cellStyle name="Normal 2 2 2 3" xfId="30"/>
    <cellStyle name="Normal 2 2 2 3 2" xfId="63"/>
    <cellStyle name="Normal 2 2 2 3 3" xfId="94"/>
    <cellStyle name="Normal 2 2 2 4" xfId="44"/>
    <cellStyle name="Normal 2 2 2 5" xfId="75"/>
    <cellStyle name="Normal 20" xfId="105"/>
    <cellStyle name="Normal 3" xfId="11"/>
    <cellStyle name="Normal 3 2" xfId="23"/>
    <cellStyle name="Normal 3 2 2" xfId="56"/>
    <cellStyle name="Normal 3 2 3" xfId="87"/>
    <cellStyle name="Normal 3 3" xfId="31"/>
    <cellStyle name="Normal 3 3 2" xfId="64"/>
    <cellStyle name="Normal 3 3 3" xfId="95"/>
    <cellStyle name="Normal 3 4" xfId="45"/>
    <cellStyle name="Normal 3 5" xfId="76"/>
    <cellStyle name="Normal 4" xfId="12"/>
    <cellStyle name="Normal 4 2" xfId="24"/>
    <cellStyle name="Normal 4 2 2" xfId="57"/>
    <cellStyle name="Normal 4 2 3" xfId="88"/>
    <cellStyle name="Normal 4 3" xfId="32"/>
    <cellStyle name="Normal 4 3 2" xfId="65"/>
    <cellStyle name="Normal 4 3 3" xfId="96"/>
    <cellStyle name="Normal 4 4" xfId="46"/>
    <cellStyle name="Normal 4 5" xfId="77"/>
    <cellStyle name="Normal 5" xfId="7"/>
    <cellStyle name="Normal 5 2" xfId="20"/>
    <cellStyle name="Normal 5 2 2" xfId="53"/>
    <cellStyle name="Normal 5 2 3" xfId="84"/>
    <cellStyle name="Normal 5 3" xfId="28"/>
    <cellStyle name="Normal 5 3 2" xfId="61"/>
    <cellStyle name="Normal 5 3 3" xfId="92"/>
    <cellStyle name="Normal 5 4" xfId="42"/>
    <cellStyle name="Normal 5 5" xfId="73"/>
    <cellStyle name="Normal 6" xfId="13"/>
    <cellStyle name="Normal 6 2" xfId="25"/>
    <cellStyle name="Normal 6 2 2" xfId="58"/>
    <cellStyle name="Normal 6 2 3" xfId="89"/>
    <cellStyle name="Normal 6 3" xfId="33"/>
    <cellStyle name="Normal 6 3 2" xfId="66"/>
    <cellStyle name="Normal 6 3 3" xfId="97"/>
    <cellStyle name="Normal 6 4" xfId="47"/>
    <cellStyle name="Normal 6 5" xfId="78"/>
    <cellStyle name="Normal 7" xfId="15"/>
    <cellStyle name="Normal 7 2" xfId="27"/>
    <cellStyle name="Normal 7 2 2" xfId="60"/>
    <cellStyle name="Normal 7 2 3" xfId="91"/>
    <cellStyle name="Normal 7 3" xfId="35"/>
    <cellStyle name="Normal 7 3 2" xfId="68"/>
    <cellStyle name="Normal 7 3 3" xfId="99"/>
    <cellStyle name="Normal 7 4" xfId="49"/>
    <cellStyle name="Normal 7 5" xfId="80"/>
    <cellStyle name="Normal 79" xfId="8"/>
    <cellStyle name="Normal 79 2" xfId="21"/>
    <cellStyle name="Normal 79 2 2" xfId="54"/>
    <cellStyle name="Normal 79 2 3" xfId="85"/>
    <cellStyle name="Normal 79 3" xfId="29"/>
    <cellStyle name="Normal 79 3 2" xfId="62"/>
    <cellStyle name="Normal 79 3 3" xfId="93"/>
    <cellStyle name="Normal 79 4" xfId="43"/>
    <cellStyle name="Normal 79 5" xfId="74"/>
    <cellStyle name="Normal 8" xfId="14"/>
    <cellStyle name="Normal 8 2" xfId="26"/>
    <cellStyle name="Normal 8 2 2" xfId="59"/>
    <cellStyle name="Normal 8 2 3" xfId="90"/>
    <cellStyle name="Normal 8 3" xfId="34"/>
    <cellStyle name="Normal 8 3 2" xfId="67"/>
    <cellStyle name="Normal 8 3 3" xfId="98"/>
    <cellStyle name="Normal 8 4" xfId="48"/>
    <cellStyle name="Normal 8 5" xfId="79"/>
    <cellStyle name="Normal 9" xfId="16"/>
    <cellStyle name="Normal 9 2" xfId="50"/>
    <cellStyle name="Normal 9 3" xfId="81"/>
    <cellStyle name="Normal_Graph_1_3 2" xfId="4"/>
    <cellStyle name="Normal_Таблица №2-ОФ" xfId="2"/>
    <cellStyle name="Percent" xfId="36" builtinId="5"/>
    <cellStyle name="Percent 2" xfId="6"/>
  </cellStyles>
  <dxfs count="0"/>
  <tableStyles count="0" defaultTableStyle="TableStyleMedium9" defaultPivotStyle="PivotStyleLight16"/>
  <colors>
    <mruColors>
      <color rgb="FFFF9900"/>
      <color rgb="FFFF3399"/>
      <color rgb="FF990033"/>
      <color rgb="FF7BC06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31.12.20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7892561983471442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spPr>
              <a:solidFill>
                <a:srgbClr val="0070C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spPr>
              <a:solidFill>
                <a:srgbClr val="990033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spPr>
              <a:solidFill>
                <a:srgbClr val="7BC06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spPr>
              <a:solidFill>
                <a:schemeClr val="accent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spPr>
              <a:solidFill>
                <a:srgbClr val="FF99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spPr>
              <a:solidFill>
                <a:srgbClr val="9933FF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spPr>
              <a:solidFill>
                <a:schemeClr val="accent6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spPr>
              <a:solidFill>
                <a:srgbClr val="CC99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75E-2"/>
                </c:manualLayout>
              </c:layout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306E-2"/>
                  <c:y val="4.2090546762462766E-2"/>
                </c:manualLayout>
              </c:layout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269E-2"/>
                </c:manualLayout>
              </c:layout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383E-4"/>
                </c:manualLayout>
              </c:layout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39"/>
                </c:manualLayout>
              </c:layout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8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24.86</c:v>
                </c:pt>
                <c:pt idx="1">
                  <c:v>10.41</c:v>
                </c:pt>
                <c:pt idx="2">
                  <c:v>16.89</c:v>
                </c:pt>
                <c:pt idx="3">
                  <c:v>21.72</c:v>
                </c:pt>
                <c:pt idx="4">
                  <c:v>8.5500000000000007</c:v>
                </c:pt>
                <c:pt idx="5">
                  <c:v>8.65</c:v>
                </c:pt>
                <c:pt idx="6">
                  <c:v>4.63</c:v>
                </c:pt>
                <c:pt idx="7">
                  <c:v>2.5099999999999998</c:v>
                </c:pt>
                <c:pt idx="8">
                  <c:v>1.78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CatName val="1"/>
          <c:showPercent val="1"/>
          <c:separator> </c:separator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към 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3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1.12.20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2792140641158245"/>
          <c:y val="0.4186440677966129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spPr>
              <a:solidFill>
                <a:srgbClr val="0070C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spPr>
              <a:solidFill>
                <a:srgbClr val="990033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spPr>
              <a:solidFill>
                <a:srgbClr val="7BC06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spPr>
              <a:solidFill>
                <a:schemeClr val="accent1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spPr>
              <a:solidFill>
                <a:srgbClr val="FF99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spPr>
              <a:solidFill>
                <a:srgbClr val="6600FF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spPr>
              <a:solidFill>
                <a:schemeClr val="accent6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spPr>
              <a:solidFill>
                <a:srgbClr val="CC9900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06E-4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495E-4"/>
                  <c:y val="4.7628275279149417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6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21E-2"/>
                  <c:y val="-4.1848480804306434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51E-2"/>
                  <c:y val="-7.9836291649985375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471E-3"/>
                  <c:y val="-8.8310867921171043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 </c:v>
                </c:pt>
                <c:pt idx="4">
                  <c:v>"ЕН ЕН ПОД" ЕАД </c:v>
                </c:pt>
                <c:pt idx="5">
                  <c:v> 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№2.2.1-ОФ '!$F$4:$F$12</c:f>
              <c:numCache>
                <c:formatCode>#,##0.00</c:formatCode>
                <c:ptCount val="9"/>
                <c:pt idx="0">
                  <c:v>24.54</c:v>
                </c:pt>
                <c:pt idx="1">
                  <c:v>10.76</c:v>
                </c:pt>
                <c:pt idx="2">
                  <c:v>17.55</c:v>
                </c:pt>
                <c:pt idx="3">
                  <c:v>22.42</c:v>
                </c:pt>
                <c:pt idx="4">
                  <c:v>10.73</c:v>
                </c:pt>
                <c:pt idx="5">
                  <c:v>9.0299999999999994</c:v>
                </c:pt>
                <c:pt idx="6">
                  <c:v>2.41</c:v>
                </c:pt>
                <c:pt idx="7">
                  <c:v>1.51</c:v>
                </c:pt>
                <c:pt idx="8">
                  <c:v>1.05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Val val="1"/>
          <c:showCat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12.20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18614270941054809"/>
          <c:y val="0.27796610169491887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spPr>
              <a:solidFill>
                <a:srgbClr val="990033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spPr>
              <a:solidFill>
                <a:srgbClr val="108447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spPr>
              <a:solidFill>
                <a:srgbClr val="9933FF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38E-2"/>
                  <c:y val="2.2704924596289887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052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23E-2"/>
                  <c:y val="-3.754286332576165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79.900000000000006</c:v>
                </c:pt>
                <c:pt idx="1">
                  <c:v>6.49</c:v>
                </c:pt>
                <c:pt idx="2">
                  <c:v>13.4</c:v>
                </c:pt>
                <c:pt idx="3">
                  <c:v>0.21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Val val="1"/>
          <c:showSerName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31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12.20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3960703205791233"/>
          <c:y val="2.0338983050847428E-2"/>
        </c:manualLayout>
      </c:layout>
      <c:spPr>
        <a:noFill/>
        <a:ln w="25400">
          <a:noFill/>
        </a:ln>
      </c:spPr>
    </c:title>
    <c:view3D>
      <c:rotY val="10"/>
      <c:perspective val="0"/>
    </c:view3D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"/>
        </c:manualLayout>
      </c:layout>
      <c:pie3DChart>
        <c:varyColors val="1"/>
        <c:ser>
          <c:idx val="0"/>
          <c:order val="0"/>
          <c:explosion val="25"/>
          <c:dPt>
            <c:idx val="1"/>
            <c:spPr>
              <a:solidFill>
                <a:srgbClr val="990033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spPr>
              <a:solidFill>
                <a:srgbClr val="108447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spPr>
              <a:solidFill>
                <a:srgbClr val="9933FF"/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5958E-2"/>
                  <c:y val="-5.4726989634770837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CatName val="1"/>
            <c:showPercent val="1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85.35</c:v>
                </c:pt>
                <c:pt idx="1">
                  <c:v>7.43</c:v>
                </c:pt>
                <c:pt idx="2">
                  <c:v>7.11</c:v>
                </c:pt>
                <c:pt idx="3">
                  <c:v>0.11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22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122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122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122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4898" cy="56759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4898" cy="56759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4898" cy="56759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4898" cy="56759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BF13"/>
  <sheetViews>
    <sheetView showGridLines="0" tabSelected="1" zoomScale="90" zoomScaleNormal="90" zoomScaleSheetLayoutView="55" workbookViewId="0">
      <selection sqref="A1:U1"/>
    </sheetView>
  </sheetViews>
  <sheetFormatPr defaultColWidth="10.33203125" defaultRowHeight="15.6"/>
  <cols>
    <col min="1" max="1" width="46" style="41" customWidth="1"/>
    <col min="2" max="2" width="9" style="55" customWidth="1"/>
    <col min="3" max="3" width="8.44140625" style="41" customWidth="1"/>
    <col min="4" max="4" width="8.6640625" style="55" customWidth="1"/>
    <col min="5" max="5" width="8.6640625" style="41" customWidth="1"/>
    <col min="6" max="6" width="8.5546875" style="55" customWidth="1"/>
    <col min="7" max="7" width="8.6640625" style="41" customWidth="1"/>
    <col min="8" max="8" width="8.5546875" style="55" customWidth="1"/>
    <col min="9" max="9" width="8.6640625" style="41" customWidth="1"/>
    <col min="10" max="10" width="9" style="55" customWidth="1"/>
    <col min="11" max="11" width="8.44140625" style="41" customWidth="1"/>
    <col min="12" max="12" width="8.44140625" style="55" customWidth="1"/>
    <col min="13" max="13" width="8.5546875" style="41" customWidth="1"/>
    <col min="14" max="14" width="9" style="55" customWidth="1"/>
    <col min="15" max="15" width="8.6640625" style="41" customWidth="1"/>
    <col min="16" max="16" width="9.109375" style="41" customWidth="1"/>
    <col min="17" max="17" width="8.6640625" style="41" customWidth="1"/>
    <col min="18" max="18" width="9.33203125" style="41" customWidth="1"/>
    <col min="19" max="19" width="8.6640625" style="41" customWidth="1"/>
    <col min="20" max="20" width="8.5546875" style="41" customWidth="1"/>
    <col min="21" max="21" width="8.6640625" style="41" customWidth="1"/>
    <col min="22" max="22" width="15.109375" style="40" customWidth="1"/>
    <col min="23" max="16384" width="10.33203125" style="41"/>
  </cols>
  <sheetData>
    <row r="1" spans="1:58" ht="23.25" customHeight="1">
      <c r="A1" s="137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</row>
    <row r="2" spans="1:58" ht="22.5" customHeight="1">
      <c r="A2" s="138" t="s">
        <v>1</v>
      </c>
      <c r="B2" s="138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</row>
    <row r="3" spans="1:58" s="45" customFormat="1" ht="83.25" customHeight="1">
      <c r="A3" s="42" t="s">
        <v>2</v>
      </c>
      <c r="B3" s="140" t="s">
        <v>74</v>
      </c>
      <c r="C3" s="141"/>
      <c r="D3" s="140" t="s">
        <v>4</v>
      </c>
      <c r="E3" s="140"/>
      <c r="F3" s="140" t="s">
        <v>5</v>
      </c>
      <c r="G3" s="140"/>
      <c r="H3" s="140" t="s">
        <v>6</v>
      </c>
      <c r="I3" s="140"/>
      <c r="J3" s="140" t="s">
        <v>70</v>
      </c>
      <c r="K3" s="140"/>
      <c r="L3" s="140" t="s">
        <v>7</v>
      </c>
      <c r="M3" s="140"/>
      <c r="N3" s="140" t="s">
        <v>75</v>
      </c>
      <c r="O3" s="140"/>
      <c r="P3" s="142" t="s">
        <v>76</v>
      </c>
      <c r="Q3" s="143"/>
      <c r="R3" s="144" t="s">
        <v>71</v>
      </c>
      <c r="S3" s="145"/>
      <c r="T3" s="140" t="s">
        <v>9</v>
      </c>
      <c r="U3" s="140"/>
      <c r="V3" s="43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</row>
    <row r="4" spans="1:58" s="46" customFormat="1" ht="26.25" customHeight="1">
      <c r="A4" s="135" t="s">
        <v>92</v>
      </c>
      <c r="B4" s="133">
        <v>2019</v>
      </c>
      <c r="C4" s="133">
        <v>2020</v>
      </c>
      <c r="D4" s="133">
        <f>B4</f>
        <v>2019</v>
      </c>
      <c r="E4" s="133">
        <f>C4</f>
        <v>2020</v>
      </c>
      <c r="F4" s="133">
        <f t="shared" ref="F4:U4" si="0">D4</f>
        <v>2019</v>
      </c>
      <c r="G4" s="133">
        <f t="shared" si="0"/>
        <v>2020</v>
      </c>
      <c r="H4" s="133">
        <f t="shared" si="0"/>
        <v>2019</v>
      </c>
      <c r="I4" s="133">
        <f t="shared" si="0"/>
        <v>2020</v>
      </c>
      <c r="J4" s="133">
        <f t="shared" si="0"/>
        <v>2019</v>
      </c>
      <c r="K4" s="133">
        <f t="shared" si="0"/>
        <v>2020</v>
      </c>
      <c r="L4" s="133">
        <f t="shared" si="0"/>
        <v>2019</v>
      </c>
      <c r="M4" s="133">
        <f t="shared" si="0"/>
        <v>2020</v>
      </c>
      <c r="N4" s="133">
        <f t="shared" si="0"/>
        <v>2019</v>
      </c>
      <c r="O4" s="133">
        <f t="shared" si="0"/>
        <v>2020</v>
      </c>
      <c r="P4" s="133">
        <f t="shared" si="0"/>
        <v>2019</v>
      </c>
      <c r="Q4" s="133">
        <f t="shared" si="0"/>
        <v>2020</v>
      </c>
      <c r="R4" s="133">
        <f t="shared" si="0"/>
        <v>2019</v>
      </c>
      <c r="S4" s="133">
        <f t="shared" si="0"/>
        <v>2020</v>
      </c>
      <c r="T4" s="133">
        <f t="shared" si="0"/>
        <v>2019</v>
      </c>
      <c r="U4" s="133">
        <f t="shared" si="0"/>
        <v>2020</v>
      </c>
    </row>
    <row r="5" spans="1:58" s="45" customFormat="1" ht="18" customHeight="1">
      <c r="A5" s="136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43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</row>
    <row r="6" spans="1:58" s="50" customFormat="1" ht="32.25" customHeight="1">
      <c r="A6" s="47" t="s">
        <v>10</v>
      </c>
      <c r="B6" s="117">
        <v>44478</v>
      </c>
      <c r="C6" s="117">
        <v>48037</v>
      </c>
      <c r="D6" s="117">
        <v>31539</v>
      </c>
      <c r="E6" s="117">
        <v>33090</v>
      </c>
      <c r="F6" s="117">
        <v>30020</v>
      </c>
      <c r="G6" s="117">
        <v>32778</v>
      </c>
      <c r="H6" s="117">
        <v>40272</v>
      </c>
      <c r="I6" s="117">
        <v>40729</v>
      </c>
      <c r="J6" s="117">
        <v>18342</v>
      </c>
      <c r="K6" s="117">
        <v>20789</v>
      </c>
      <c r="L6" s="117">
        <v>23520</v>
      </c>
      <c r="M6" s="117">
        <v>30135</v>
      </c>
      <c r="N6" s="117">
        <v>5227</v>
      </c>
      <c r="O6" s="117">
        <v>5617</v>
      </c>
      <c r="P6" s="117">
        <v>3616</v>
      </c>
      <c r="Q6" s="117">
        <v>3794</v>
      </c>
      <c r="R6" s="117">
        <v>2346</v>
      </c>
      <c r="S6" s="117">
        <v>2369</v>
      </c>
      <c r="T6" s="48">
        <f>B6+D6+F6+H6+J6+L6+N6+P6+R6</f>
        <v>199360</v>
      </c>
      <c r="U6" s="117">
        <f>C6+E6+G6+I6+K6+M6+O6+Q6+S6</f>
        <v>217338</v>
      </c>
      <c r="V6" s="49"/>
      <c r="W6" s="49"/>
    </row>
    <row r="7" spans="1:58" s="50" customFormat="1" ht="32.25" customHeight="1">
      <c r="A7" s="51" t="s">
        <v>11</v>
      </c>
      <c r="B7" s="117">
        <v>41042</v>
      </c>
      <c r="C7" s="117">
        <v>43582</v>
      </c>
      <c r="D7" s="117">
        <v>18501</v>
      </c>
      <c r="E7" s="117">
        <v>19381</v>
      </c>
      <c r="F7" s="117">
        <v>27624</v>
      </c>
      <c r="G7" s="117">
        <v>31050</v>
      </c>
      <c r="H7" s="117">
        <v>38818</v>
      </c>
      <c r="I7" s="117">
        <v>37864</v>
      </c>
      <c r="J7" s="117">
        <v>17898</v>
      </c>
      <c r="K7" s="117">
        <v>18672</v>
      </c>
      <c r="L7" s="117">
        <v>15787</v>
      </c>
      <c r="M7" s="117">
        <v>16667</v>
      </c>
      <c r="N7" s="117">
        <v>5003</v>
      </c>
      <c r="O7" s="117">
        <v>5322</v>
      </c>
      <c r="P7" s="117">
        <v>2876</v>
      </c>
      <c r="Q7" s="117">
        <v>3036</v>
      </c>
      <c r="R7" s="117">
        <v>2326</v>
      </c>
      <c r="S7" s="117">
        <v>2336</v>
      </c>
      <c r="T7" s="117">
        <f t="shared" ref="T7:U12" si="1">B7+D7+F7+H7+J7+L7+N7+P7+R7</f>
        <v>169875</v>
      </c>
      <c r="U7" s="117">
        <f t="shared" si="1"/>
        <v>177910</v>
      </c>
      <c r="V7" s="49"/>
      <c r="W7" s="49"/>
    </row>
    <row r="8" spans="1:58" s="50" customFormat="1" ht="32.25" customHeight="1">
      <c r="A8" s="51" t="s">
        <v>12</v>
      </c>
      <c r="B8" s="117">
        <v>1111</v>
      </c>
      <c r="C8" s="117">
        <v>1132</v>
      </c>
      <c r="D8" s="117">
        <v>6890</v>
      </c>
      <c r="E8" s="117">
        <v>6817</v>
      </c>
      <c r="F8" s="117">
        <v>1214</v>
      </c>
      <c r="G8" s="117">
        <v>272</v>
      </c>
      <c r="H8" s="117">
        <v>753</v>
      </c>
      <c r="I8" s="117">
        <v>1525</v>
      </c>
      <c r="J8" s="117">
        <v>175</v>
      </c>
      <c r="K8" s="117">
        <v>766</v>
      </c>
      <c r="L8" s="117">
        <v>5912</v>
      </c>
      <c r="M8" s="117">
        <v>9926</v>
      </c>
      <c r="N8" s="117">
        <v>190</v>
      </c>
      <c r="O8" s="117">
        <v>259</v>
      </c>
      <c r="P8" s="117">
        <v>560</v>
      </c>
      <c r="Q8" s="117">
        <v>513</v>
      </c>
      <c r="R8" s="117">
        <v>15</v>
      </c>
      <c r="S8" s="117">
        <v>27</v>
      </c>
      <c r="T8" s="117">
        <f t="shared" si="1"/>
        <v>16820</v>
      </c>
      <c r="U8" s="117">
        <f t="shared" si="1"/>
        <v>21237</v>
      </c>
      <c r="V8" s="49"/>
      <c r="W8" s="49"/>
    </row>
    <row r="9" spans="1:58" s="50" customFormat="1" ht="32.25" customHeight="1">
      <c r="A9" s="47" t="s">
        <v>55</v>
      </c>
      <c r="B9" s="117">
        <v>27264</v>
      </c>
      <c r="C9" s="117">
        <v>29878</v>
      </c>
      <c r="D9" s="117">
        <v>26577</v>
      </c>
      <c r="E9" s="117">
        <v>29377</v>
      </c>
      <c r="F9" s="117">
        <v>18207</v>
      </c>
      <c r="G9" s="117">
        <v>20654</v>
      </c>
      <c r="H9" s="117">
        <v>22042</v>
      </c>
      <c r="I9" s="117">
        <v>20380</v>
      </c>
      <c r="J9" s="117">
        <v>15420</v>
      </c>
      <c r="K9" s="117">
        <v>16340</v>
      </c>
      <c r="L9" s="117">
        <v>19603</v>
      </c>
      <c r="M9" s="117">
        <v>27592</v>
      </c>
      <c r="N9" s="117">
        <v>4463</v>
      </c>
      <c r="O9" s="117">
        <v>4998</v>
      </c>
      <c r="P9" s="117">
        <v>3669</v>
      </c>
      <c r="Q9" s="117">
        <v>4072</v>
      </c>
      <c r="R9" s="117">
        <v>1902</v>
      </c>
      <c r="S9" s="117">
        <v>1820</v>
      </c>
      <c r="T9" s="117">
        <f t="shared" si="1"/>
        <v>139147</v>
      </c>
      <c r="U9" s="117">
        <f t="shared" si="1"/>
        <v>155111</v>
      </c>
      <c r="V9" s="49"/>
      <c r="W9" s="49"/>
    </row>
    <row r="10" spans="1:58" s="50" customFormat="1" ht="32.25" customHeight="1">
      <c r="A10" s="52" t="s">
        <v>56</v>
      </c>
      <c r="B10" s="117">
        <v>626</v>
      </c>
      <c r="C10" s="117">
        <v>913</v>
      </c>
      <c r="D10" s="117">
        <v>3948</v>
      </c>
      <c r="E10" s="117">
        <v>5699</v>
      </c>
      <c r="F10" s="117">
        <v>343</v>
      </c>
      <c r="G10" s="117">
        <v>409</v>
      </c>
      <c r="H10" s="117">
        <v>241</v>
      </c>
      <c r="I10" s="117">
        <v>775</v>
      </c>
      <c r="J10" s="117">
        <v>84</v>
      </c>
      <c r="K10" s="117">
        <v>727</v>
      </c>
      <c r="L10" s="117">
        <v>5903</v>
      </c>
      <c r="M10" s="117">
        <v>12861</v>
      </c>
      <c r="N10" s="117">
        <v>110</v>
      </c>
      <c r="O10" s="117">
        <v>208</v>
      </c>
      <c r="P10" s="117">
        <v>28</v>
      </c>
      <c r="Q10" s="117">
        <v>95</v>
      </c>
      <c r="R10" s="117">
        <v>13</v>
      </c>
      <c r="S10" s="117">
        <v>5</v>
      </c>
      <c r="T10" s="117">
        <f t="shared" si="1"/>
        <v>11296</v>
      </c>
      <c r="U10" s="117">
        <f t="shared" si="1"/>
        <v>21692</v>
      </c>
      <c r="V10" s="49"/>
      <c r="W10" s="49"/>
    </row>
    <row r="11" spans="1:58" s="54" customFormat="1" ht="32.25" customHeight="1">
      <c r="A11" s="53" t="s">
        <v>57</v>
      </c>
      <c r="B11" s="117">
        <v>17214</v>
      </c>
      <c r="C11" s="117">
        <v>18159</v>
      </c>
      <c r="D11" s="117">
        <v>4962</v>
      </c>
      <c r="E11" s="117">
        <v>3713</v>
      </c>
      <c r="F11" s="117">
        <v>11813</v>
      </c>
      <c r="G11" s="117">
        <v>12124</v>
      </c>
      <c r="H11" s="117">
        <v>18230</v>
      </c>
      <c r="I11" s="117">
        <v>20349</v>
      </c>
      <c r="J11" s="117">
        <v>2922</v>
      </c>
      <c r="K11" s="117">
        <v>4449</v>
      </c>
      <c r="L11" s="117">
        <v>3917</v>
      </c>
      <c r="M11" s="117">
        <v>2543</v>
      </c>
      <c r="N11" s="117">
        <v>764</v>
      </c>
      <c r="O11" s="117">
        <v>619</v>
      </c>
      <c r="P11" s="117">
        <v>-53</v>
      </c>
      <c r="Q11" s="117">
        <v>-278</v>
      </c>
      <c r="R11" s="117">
        <v>444</v>
      </c>
      <c r="S11" s="117">
        <v>549</v>
      </c>
      <c r="T11" s="117">
        <f t="shared" si="1"/>
        <v>60213</v>
      </c>
      <c r="U11" s="117">
        <f t="shared" si="1"/>
        <v>62227</v>
      </c>
      <c r="V11" s="49"/>
      <c r="W11" s="49"/>
    </row>
    <row r="12" spans="1:58" ht="32.25" customHeight="1">
      <c r="A12" s="53" t="s">
        <v>58</v>
      </c>
      <c r="B12" s="117">
        <v>15479</v>
      </c>
      <c r="C12" s="117">
        <v>16336</v>
      </c>
      <c r="D12" s="117">
        <v>4404</v>
      </c>
      <c r="E12" s="117">
        <v>3337</v>
      </c>
      <c r="F12" s="117">
        <v>10630</v>
      </c>
      <c r="G12" s="117">
        <v>10897</v>
      </c>
      <c r="H12" s="117">
        <v>16410</v>
      </c>
      <c r="I12" s="117">
        <v>18298</v>
      </c>
      <c r="J12" s="117">
        <v>2577</v>
      </c>
      <c r="K12" s="117">
        <v>3967</v>
      </c>
      <c r="L12" s="117">
        <v>3446</v>
      </c>
      <c r="M12" s="117">
        <v>2349</v>
      </c>
      <c r="N12" s="117">
        <v>764</v>
      </c>
      <c r="O12" s="117">
        <v>555</v>
      </c>
      <c r="P12" s="117">
        <v>-53</v>
      </c>
      <c r="Q12" s="117">
        <v>-278</v>
      </c>
      <c r="R12" s="117">
        <v>444</v>
      </c>
      <c r="S12" s="117">
        <v>494</v>
      </c>
      <c r="T12" s="117">
        <f t="shared" si="1"/>
        <v>54101</v>
      </c>
      <c r="U12" s="117">
        <f t="shared" si="1"/>
        <v>55955</v>
      </c>
      <c r="V12" s="49"/>
      <c r="W12" s="49"/>
    </row>
    <row r="13" spans="1:58">
      <c r="C13" s="55"/>
      <c r="E13" s="55"/>
      <c r="G13" s="55"/>
      <c r="I13" s="55"/>
      <c r="K13" s="55"/>
      <c r="M13" s="55"/>
      <c r="O13" s="55"/>
      <c r="P13" s="55"/>
      <c r="Q13" s="55"/>
      <c r="R13" s="55"/>
      <c r="S13" s="55"/>
      <c r="T13" s="55"/>
      <c r="U13" s="55"/>
      <c r="V13" s="56"/>
    </row>
  </sheetData>
  <mergeCells count="33">
    <mergeCell ref="A1:U1"/>
    <mergeCell ref="A2:U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G4:G5"/>
    <mergeCell ref="T4:T5"/>
    <mergeCell ref="A4:A5"/>
    <mergeCell ref="D4:D5"/>
    <mergeCell ref="E4:E5"/>
    <mergeCell ref="M4:M5"/>
    <mergeCell ref="H4:H5"/>
    <mergeCell ref="I4:I5"/>
    <mergeCell ref="J4:J5"/>
    <mergeCell ref="K4:K5"/>
    <mergeCell ref="L4:L5"/>
    <mergeCell ref="F4:F5"/>
    <mergeCell ref="C4:C5"/>
    <mergeCell ref="B4:B5"/>
    <mergeCell ref="U4:U5"/>
    <mergeCell ref="R4:R5"/>
    <mergeCell ref="N4:N5"/>
    <mergeCell ref="O4:O5"/>
    <mergeCell ref="P4:P5"/>
    <mergeCell ref="Q4:Q5"/>
    <mergeCell ref="S4:S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G15"/>
  <sheetViews>
    <sheetView showGridLines="0" zoomScale="90" zoomScaleNormal="90" zoomScaleSheetLayoutView="40" workbookViewId="0">
      <selection sqref="A1:F1"/>
    </sheetView>
  </sheetViews>
  <sheetFormatPr defaultRowHeight="13.2"/>
  <cols>
    <col min="1" max="1" width="54.6640625" customWidth="1"/>
    <col min="2" max="5" width="10.6640625" customWidth="1"/>
    <col min="6" max="6" width="12.6640625" customWidth="1"/>
    <col min="7" max="7" width="12.33203125" customWidth="1"/>
  </cols>
  <sheetData>
    <row r="1" spans="1:7" ht="40.5" customHeight="1">
      <c r="A1" s="185" t="s">
        <v>98</v>
      </c>
      <c r="B1" s="186"/>
      <c r="C1" s="186"/>
      <c r="D1" s="186"/>
      <c r="E1" s="186"/>
      <c r="F1" s="187"/>
    </row>
    <row r="2" spans="1:7" ht="16.5" customHeight="1">
      <c r="A2" s="96"/>
      <c r="B2" s="97"/>
      <c r="C2" s="97"/>
      <c r="D2" s="97"/>
      <c r="E2" s="97"/>
      <c r="F2" s="98"/>
    </row>
    <row r="3" spans="1:7" ht="50.25" customHeight="1">
      <c r="A3" s="79" t="s">
        <v>77</v>
      </c>
      <c r="B3" s="8" t="s">
        <v>27</v>
      </c>
      <c r="C3" s="8" t="s">
        <v>28</v>
      </c>
      <c r="D3" s="8" t="s">
        <v>18</v>
      </c>
      <c r="E3" s="8" t="s">
        <v>53</v>
      </c>
      <c r="F3" s="35" t="s">
        <v>25</v>
      </c>
    </row>
    <row r="4" spans="1:7" ht="35.1" customHeight="1">
      <c r="A4" s="32" t="s">
        <v>20</v>
      </c>
      <c r="B4" s="4">
        <v>984040</v>
      </c>
      <c r="C4" s="4">
        <v>69510</v>
      </c>
      <c r="D4" s="4">
        <v>144264</v>
      </c>
      <c r="E4" s="91">
        <v>0</v>
      </c>
      <c r="F4" s="4">
        <v>1197814</v>
      </c>
      <c r="G4" s="7"/>
    </row>
    <row r="5" spans="1:7" ht="35.1" customHeight="1">
      <c r="A5" s="32" t="s">
        <v>21</v>
      </c>
      <c r="B5" s="4">
        <v>405331</v>
      </c>
      <c r="C5" s="4">
        <v>44847</v>
      </c>
      <c r="D5" s="4">
        <v>51379</v>
      </c>
      <c r="E5" s="91">
        <v>0</v>
      </c>
      <c r="F5" s="4">
        <v>501557</v>
      </c>
      <c r="G5" s="7"/>
    </row>
    <row r="6" spans="1:7" ht="35.1" customHeight="1">
      <c r="A6" s="32" t="s">
        <v>5</v>
      </c>
      <c r="B6" s="4">
        <v>634160</v>
      </c>
      <c r="C6" s="4">
        <v>47091</v>
      </c>
      <c r="D6" s="4">
        <v>122808</v>
      </c>
      <c r="E6" s="4">
        <v>10138</v>
      </c>
      <c r="F6" s="4">
        <v>814197</v>
      </c>
      <c r="G6" s="7"/>
    </row>
    <row r="7" spans="1:7" ht="35.1" customHeight="1">
      <c r="A7" s="32" t="s">
        <v>6</v>
      </c>
      <c r="B7" s="4">
        <v>784249</v>
      </c>
      <c r="C7" s="4">
        <v>48708</v>
      </c>
      <c r="D7" s="4">
        <v>213785</v>
      </c>
      <c r="E7" s="91">
        <v>0</v>
      </c>
      <c r="F7" s="4">
        <v>1046742</v>
      </c>
      <c r="G7" s="7"/>
    </row>
    <row r="8" spans="1:7" ht="35.1" customHeight="1">
      <c r="A8" s="37" t="s">
        <v>68</v>
      </c>
      <c r="B8" s="4">
        <v>345767</v>
      </c>
      <c r="C8" s="4">
        <v>23979</v>
      </c>
      <c r="D8" s="4">
        <v>42216</v>
      </c>
      <c r="E8" s="91">
        <v>0</v>
      </c>
      <c r="F8" s="4">
        <v>411962</v>
      </c>
      <c r="G8" s="7"/>
    </row>
    <row r="9" spans="1:7" ht="35.1" customHeight="1">
      <c r="A9" s="32" t="s">
        <v>47</v>
      </c>
      <c r="B9" s="4">
        <v>327176</v>
      </c>
      <c r="C9" s="4">
        <v>33746</v>
      </c>
      <c r="D9" s="4">
        <v>55943</v>
      </c>
      <c r="E9" s="91">
        <v>0</v>
      </c>
      <c r="F9" s="4">
        <v>416865</v>
      </c>
      <c r="G9" s="7"/>
    </row>
    <row r="10" spans="1:7" ht="35.1" customHeight="1">
      <c r="A10" s="33" t="s">
        <v>24</v>
      </c>
      <c r="B10" s="4">
        <v>203340</v>
      </c>
      <c r="C10" s="4">
        <v>16034</v>
      </c>
      <c r="D10" s="4">
        <v>3884</v>
      </c>
      <c r="E10" s="91">
        <v>0</v>
      </c>
      <c r="F10" s="4">
        <v>223258</v>
      </c>
      <c r="G10" s="7"/>
    </row>
    <row r="11" spans="1:7" ht="35.1" customHeight="1">
      <c r="A11" s="32" t="s">
        <v>8</v>
      </c>
      <c r="B11" s="4">
        <v>90491</v>
      </c>
      <c r="C11" s="4">
        <v>19597</v>
      </c>
      <c r="D11" s="4">
        <v>10839</v>
      </c>
      <c r="E11" s="91">
        <v>0</v>
      </c>
      <c r="F11" s="4">
        <v>120927</v>
      </c>
      <c r="G11" s="7"/>
    </row>
    <row r="12" spans="1:7" ht="35.1" customHeight="1">
      <c r="A12" s="32" t="s">
        <v>52</v>
      </c>
      <c r="B12" s="4">
        <v>76012</v>
      </c>
      <c r="C12" s="4">
        <v>9354</v>
      </c>
      <c r="D12" s="4">
        <v>451</v>
      </c>
      <c r="E12" s="91">
        <v>0</v>
      </c>
      <c r="F12" s="4">
        <v>85817</v>
      </c>
      <c r="G12" s="7"/>
    </row>
    <row r="13" spans="1:7" ht="35.1" customHeight="1">
      <c r="A13" s="3" t="s">
        <v>25</v>
      </c>
      <c r="B13" s="4">
        <v>3850566</v>
      </c>
      <c r="C13" s="4">
        <v>312866</v>
      </c>
      <c r="D13" s="4">
        <v>645569</v>
      </c>
      <c r="E13" s="4">
        <v>10138</v>
      </c>
      <c r="F13" s="4">
        <v>4819139</v>
      </c>
      <c r="G13" s="7"/>
    </row>
    <row r="15" spans="1:7">
      <c r="B15" s="7"/>
      <c r="C15" s="7"/>
      <c r="D15" s="7"/>
      <c r="E15" s="7"/>
      <c r="F15" s="7"/>
    </row>
  </sheetData>
  <mergeCells count="1">
    <mergeCell ref="A1:F1"/>
  </mergeCells>
  <phoneticPr fontId="25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fitToPage="1"/>
  </sheetPr>
  <dimension ref="A1:AB15"/>
  <sheetViews>
    <sheetView showGridLines="0" zoomScale="90" zoomScaleNormal="90" workbookViewId="0">
      <selection sqref="A1:F1"/>
    </sheetView>
  </sheetViews>
  <sheetFormatPr defaultColWidth="9.109375" defaultRowHeight="15.6"/>
  <cols>
    <col min="1" max="1" width="56.33203125" style="19" customWidth="1"/>
    <col min="2" max="5" width="12.6640625" style="19" customWidth="1"/>
    <col min="6" max="6" width="12" style="19" bestFit="1" customWidth="1"/>
    <col min="7" max="7" width="9.44140625" style="19" bestFit="1" customWidth="1"/>
    <col min="8" max="16384" width="9.109375" style="19"/>
  </cols>
  <sheetData>
    <row r="1" spans="1:28" ht="52.5" customHeight="1">
      <c r="A1" s="191" t="s">
        <v>102</v>
      </c>
      <c r="B1" s="192"/>
      <c r="C1" s="192"/>
      <c r="D1" s="192"/>
      <c r="E1" s="193"/>
      <c r="F1" s="194"/>
    </row>
    <row r="2" spans="1:28">
      <c r="A2" s="188" t="s">
        <v>26</v>
      </c>
      <c r="B2" s="189"/>
      <c r="C2" s="189"/>
      <c r="D2" s="189"/>
      <c r="E2" s="189"/>
      <c r="F2" s="19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</row>
    <row r="3" spans="1:28" ht="51" customHeight="1">
      <c r="A3" s="79" t="s">
        <v>73</v>
      </c>
      <c r="B3" s="80" t="s">
        <v>27</v>
      </c>
      <c r="C3" s="2" t="s">
        <v>28</v>
      </c>
      <c r="D3" s="2" t="s">
        <v>18</v>
      </c>
      <c r="E3" s="2" t="s">
        <v>53</v>
      </c>
      <c r="F3" s="21" t="s">
        <v>25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8" ht="30" customHeight="1">
      <c r="A4" s="22" t="s">
        <v>20</v>
      </c>
      <c r="B4" s="23">
        <v>25.55</v>
      </c>
      <c r="C4" s="23">
        <v>22.22</v>
      </c>
      <c r="D4" s="23">
        <v>22.35</v>
      </c>
      <c r="E4" s="91">
        <v>0</v>
      </c>
      <c r="F4" s="17">
        <v>24.86</v>
      </c>
      <c r="G4" s="24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8" ht="30" customHeight="1">
      <c r="A5" s="22" t="s">
        <v>21</v>
      </c>
      <c r="B5" s="23">
        <v>10.53</v>
      </c>
      <c r="C5" s="23">
        <v>14.33</v>
      </c>
      <c r="D5" s="23">
        <v>7.96</v>
      </c>
      <c r="E5" s="91">
        <v>0</v>
      </c>
      <c r="F5" s="17">
        <v>10.41</v>
      </c>
      <c r="G5" s="24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8" ht="30" customHeight="1">
      <c r="A6" s="22" t="s">
        <v>5</v>
      </c>
      <c r="B6" s="23">
        <v>16.47</v>
      </c>
      <c r="C6" s="23">
        <v>15.05</v>
      </c>
      <c r="D6" s="23">
        <v>19.02</v>
      </c>
      <c r="E6" s="23">
        <v>100</v>
      </c>
      <c r="F6" s="17">
        <v>16.89</v>
      </c>
      <c r="G6" s="24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8" ht="30" customHeight="1">
      <c r="A7" s="22" t="s">
        <v>6</v>
      </c>
      <c r="B7" s="23">
        <v>20.37</v>
      </c>
      <c r="C7" s="23">
        <v>15.57</v>
      </c>
      <c r="D7" s="23">
        <v>33.119999999999997</v>
      </c>
      <c r="E7" s="91">
        <v>0</v>
      </c>
      <c r="F7" s="17">
        <v>21.72</v>
      </c>
      <c r="G7" s="24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8" ht="30" customHeight="1">
      <c r="A8" s="22" t="s">
        <v>68</v>
      </c>
      <c r="B8" s="23">
        <v>8.98</v>
      </c>
      <c r="C8" s="23">
        <v>7.66</v>
      </c>
      <c r="D8" s="23">
        <v>6.54</v>
      </c>
      <c r="E8" s="91">
        <v>0</v>
      </c>
      <c r="F8" s="17">
        <v>8.5500000000000007</v>
      </c>
      <c r="G8" s="24"/>
    </row>
    <row r="9" spans="1:28" ht="30" customHeight="1">
      <c r="A9" s="22" t="s">
        <v>23</v>
      </c>
      <c r="B9" s="23">
        <v>8.5</v>
      </c>
      <c r="C9" s="23">
        <v>10.79</v>
      </c>
      <c r="D9" s="23">
        <v>8.66</v>
      </c>
      <c r="E9" s="91">
        <v>0</v>
      </c>
      <c r="F9" s="17">
        <v>8.65</v>
      </c>
      <c r="G9" s="24"/>
    </row>
    <row r="10" spans="1:28" ht="30" customHeight="1">
      <c r="A10" s="5" t="s">
        <v>24</v>
      </c>
      <c r="B10" s="23">
        <v>5.28</v>
      </c>
      <c r="C10" s="23">
        <v>5.13</v>
      </c>
      <c r="D10" s="23">
        <v>0.6</v>
      </c>
      <c r="E10" s="91">
        <v>0</v>
      </c>
      <c r="F10" s="17">
        <v>4.63</v>
      </c>
      <c r="G10" s="24"/>
    </row>
    <row r="11" spans="1:28" ht="30" customHeight="1">
      <c r="A11" s="3" t="s">
        <v>8</v>
      </c>
      <c r="B11" s="23">
        <v>2.35</v>
      </c>
      <c r="C11" s="23">
        <v>6.26</v>
      </c>
      <c r="D11" s="23">
        <v>1.68</v>
      </c>
      <c r="E11" s="91">
        <v>0</v>
      </c>
      <c r="F11" s="17">
        <v>2.5099999999999998</v>
      </c>
      <c r="G11" s="24"/>
    </row>
    <row r="12" spans="1:28" ht="30" customHeight="1">
      <c r="A12" s="32" t="s">
        <v>52</v>
      </c>
      <c r="B12" s="23">
        <v>1.97</v>
      </c>
      <c r="C12" s="23">
        <v>2.99</v>
      </c>
      <c r="D12" s="23">
        <v>7.0000000000000007E-2</v>
      </c>
      <c r="E12" s="91">
        <v>0</v>
      </c>
      <c r="F12" s="17">
        <v>1.78</v>
      </c>
      <c r="G12" s="24"/>
    </row>
    <row r="13" spans="1:28" ht="30" customHeight="1">
      <c r="A13" s="36" t="s">
        <v>29</v>
      </c>
      <c r="B13" s="23">
        <v>100</v>
      </c>
      <c r="C13" s="23">
        <v>99.999999999999972</v>
      </c>
      <c r="D13" s="23">
        <v>99.999999999999986</v>
      </c>
      <c r="E13" s="23">
        <v>100</v>
      </c>
      <c r="F13" s="17">
        <v>100</v>
      </c>
      <c r="G13" s="24"/>
    </row>
    <row r="14" spans="1:28" ht="39" customHeight="1">
      <c r="A14" s="6" t="s">
        <v>30</v>
      </c>
      <c r="B14" s="23">
        <v>79.900000000000006</v>
      </c>
      <c r="C14" s="23">
        <v>6.49</v>
      </c>
      <c r="D14" s="23">
        <v>13.4</v>
      </c>
      <c r="E14" s="23">
        <v>0.21</v>
      </c>
      <c r="F14" s="23">
        <v>100</v>
      </c>
      <c r="G14" s="24"/>
    </row>
    <row r="15" spans="1:28">
      <c r="A15" s="25"/>
      <c r="B15" s="26"/>
      <c r="C15" s="26"/>
      <c r="D15" s="26"/>
      <c r="E15" s="26"/>
      <c r="F15" s="9"/>
      <c r="G15" s="24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fitToPage="1"/>
  </sheetPr>
  <dimension ref="A1:H15"/>
  <sheetViews>
    <sheetView showGridLines="0" zoomScale="90" zoomScaleNormal="90" zoomScaleSheetLayoutView="40" workbookViewId="0">
      <selection sqref="A1:F1"/>
    </sheetView>
  </sheetViews>
  <sheetFormatPr defaultRowHeight="13.2"/>
  <cols>
    <col min="1" max="1" width="55.5546875" customWidth="1"/>
    <col min="2" max="6" width="12.88671875" customWidth="1"/>
  </cols>
  <sheetData>
    <row r="1" spans="1:8" ht="40.5" customHeight="1">
      <c r="A1" s="185" t="s">
        <v>99</v>
      </c>
      <c r="B1" s="186"/>
      <c r="C1" s="186"/>
      <c r="D1" s="186"/>
      <c r="E1" s="186"/>
      <c r="F1" s="187"/>
    </row>
    <row r="2" spans="1:8" ht="12.75" customHeight="1">
      <c r="A2" s="96"/>
      <c r="B2" s="97"/>
      <c r="C2" s="97"/>
      <c r="D2" s="97"/>
      <c r="E2" s="97"/>
      <c r="F2" s="98"/>
    </row>
    <row r="3" spans="1:8" ht="50.25" customHeight="1">
      <c r="A3" s="79" t="s">
        <v>77</v>
      </c>
      <c r="B3" s="120" t="s">
        <v>27</v>
      </c>
      <c r="C3" s="120" t="s">
        <v>28</v>
      </c>
      <c r="D3" s="120" t="s">
        <v>18</v>
      </c>
      <c r="E3" s="120" t="s">
        <v>53</v>
      </c>
      <c r="F3" s="121" t="s">
        <v>25</v>
      </c>
    </row>
    <row r="4" spans="1:8" ht="35.1" customHeight="1">
      <c r="A4" s="38" t="s">
        <v>20</v>
      </c>
      <c r="B4" s="122">
        <v>9529</v>
      </c>
      <c r="C4" s="122">
        <v>1468</v>
      </c>
      <c r="D4" s="122">
        <v>2356</v>
      </c>
      <c r="E4" s="91">
        <v>0</v>
      </c>
      <c r="F4" s="122">
        <v>13353</v>
      </c>
      <c r="H4" s="7"/>
    </row>
    <row r="5" spans="1:8" ht="35.1" customHeight="1">
      <c r="A5" s="38" t="s">
        <v>21</v>
      </c>
      <c r="B5" s="122">
        <v>10402</v>
      </c>
      <c r="C5" s="122">
        <v>2251</v>
      </c>
      <c r="D5" s="122">
        <v>1066</v>
      </c>
      <c r="E5" s="91">
        <v>0</v>
      </c>
      <c r="F5" s="126">
        <v>13719</v>
      </c>
      <c r="H5" s="7"/>
    </row>
    <row r="6" spans="1:8" ht="35.1" customHeight="1">
      <c r="A6" s="38" t="s">
        <v>5</v>
      </c>
      <c r="B6" s="122">
        <v>7404</v>
      </c>
      <c r="C6" s="122">
        <v>1029</v>
      </c>
      <c r="D6" s="122">
        <v>12626</v>
      </c>
      <c r="E6" s="123">
        <v>1659</v>
      </c>
      <c r="F6" s="126">
        <v>22718</v>
      </c>
      <c r="H6" s="7"/>
    </row>
    <row r="7" spans="1:8" ht="35.1" customHeight="1">
      <c r="A7" s="38" t="s">
        <v>6</v>
      </c>
      <c r="B7" s="122">
        <v>11198</v>
      </c>
      <c r="C7" s="122">
        <v>865</v>
      </c>
      <c r="D7" s="122">
        <v>2797</v>
      </c>
      <c r="E7" s="91">
        <v>0</v>
      </c>
      <c r="F7" s="126">
        <v>14860</v>
      </c>
      <c r="H7" s="7"/>
    </row>
    <row r="8" spans="1:8" ht="35.1" customHeight="1">
      <c r="A8" s="38" t="s">
        <v>68</v>
      </c>
      <c r="B8" s="122">
        <v>7625</v>
      </c>
      <c r="C8" s="122">
        <v>866</v>
      </c>
      <c r="D8" s="122">
        <v>1203</v>
      </c>
      <c r="E8" s="91">
        <v>0</v>
      </c>
      <c r="F8" s="126">
        <v>9694</v>
      </c>
      <c r="H8" s="7"/>
    </row>
    <row r="9" spans="1:8" ht="35.1" customHeight="1">
      <c r="A9" s="38" t="s">
        <v>47</v>
      </c>
      <c r="B9" s="122">
        <v>8730</v>
      </c>
      <c r="C9" s="122">
        <v>1484</v>
      </c>
      <c r="D9" s="122">
        <v>1755</v>
      </c>
      <c r="E9" s="91">
        <v>0</v>
      </c>
      <c r="F9" s="126">
        <v>11969</v>
      </c>
      <c r="H9" s="7"/>
    </row>
    <row r="10" spans="1:8" ht="35.1" customHeight="1">
      <c r="A10" s="84" t="s">
        <v>24</v>
      </c>
      <c r="B10" s="122">
        <v>5385</v>
      </c>
      <c r="C10" s="122">
        <v>680</v>
      </c>
      <c r="D10" s="60">
        <v>4</v>
      </c>
      <c r="E10" s="91">
        <v>0</v>
      </c>
      <c r="F10" s="126">
        <v>6069</v>
      </c>
      <c r="H10" s="7"/>
    </row>
    <row r="11" spans="1:8" ht="35.1" customHeight="1">
      <c r="A11" s="38" t="s">
        <v>8</v>
      </c>
      <c r="B11" s="122">
        <v>7823</v>
      </c>
      <c r="C11" s="122">
        <v>1648</v>
      </c>
      <c r="D11" s="122">
        <v>169</v>
      </c>
      <c r="E11" s="91">
        <v>0</v>
      </c>
      <c r="F11" s="126">
        <v>9640</v>
      </c>
      <c r="H11" s="7"/>
    </row>
    <row r="12" spans="1:8" ht="35.1" customHeight="1">
      <c r="A12" s="37" t="s">
        <v>52</v>
      </c>
      <c r="B12" s="122">
        <v>3955</v>
      </c>
      <c r="C12" s="122">
        <v>578</v>
      </c>
      <c r="D12" s="122">
        <v>6</v>
      </c>
      <c r="E12" s="91">
        <v>0</v>
      </c>
      <c r="F12" s="126">
        <v>4539</v>
      </c>
      <c r="H12" s="7"/>
    </row>
    <row r="13" spans="1:8" ht="35.1" customHeight="1">
      <c r="A13" s="38" t="s">
        <v>25</v>
      </c>
      <c r="B13" s="126">
        <v>72051</v>
      </c>
      <c r="C13" s="126">
        <v>10869</v>
      </c>
      <c r="D13" s="126">
        <v>21982</v>
      </c>
      <c r="E13" s="126">
        <v>1659</v>
      </c>
      <c r="F13" s="126">
        <v>106561</v>
      </c>
    </row>
    <row r="15" spans="1:8">
      <c r="B15" s="7"/>
      <c r="C15" s="7"/>
      <c r="D15" s="7"/>
      <c r="E15" s="7"/>
      <c r="F15" s="7"/>
    </row>
  </sheetData>
  <mergeCells count="1">
    <mergeCell ref="A1:F1"/>
  </mergeCells>
  <phoneticPr fontId="25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pageSetUpPr fitToPage="1"/>
  </sheetPr>
  <dimension ref="A1:N15"/>
  <sheetViews>
    <sheetView showGridLines="0" zoomScale="90" zoomScaleNormal="90" workbookViewId="0">
      <selection sqref="A1:N1"/>
    </sheetView>
  </sheetViews>
  <sheetFormatPr defaultRowHeight="13.2"/>
  <cols>
    <col min="1" max="1" width="51.5546875" customWidth="1"/>
    <col min="2" max="8" width="12" customWidth="1"/>
    <col min="9" max="11" width="11.33203125" bestFit="1" customWidth="1"/>
    <col min="12" max="14" width="11.33203125" customWidth="1"/>
  </cols>
  <sheetData>
    <row r="1" spans="1:14" ht="38.25" customHeight="1">
      <c r="A1" s="200" t="s">
        <v>48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</row>
    <row r="2" spans="1:14" ht="16.5" customHeight="1">
      <c r="B2" s="106"/>
      <c r="C2" s="107"/>
      <c r="D2" s="107"/>
      <c r="N2" s="99" t="s">
        <v>14</v>
      </c>
    </row>
    <row r="3" spans="1:14" ht="30" customHeight="1">
      <c r="A3" s="195" t="s">
        <v>87</v>
      </c>
      <c r="B3" s="2">
        <v>2019</v>
      </c>
      <c r="C3" s="197">
        <v>2020</v>
      </c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9"/>
    </row>
    <row r="4" spans="1:14" ht="30" customHeight="1">
      <c r="A4" s="196"/>
      <c r="B4" s="114">
        <v>12</v>
      </c>
      <c r="C4" s="114">
        <v>1</v>
      </c>
      <c r="D4" s="114">
        <v>2</v>
      </c>
      <c r="E4" s="114">
        <v>3</v>
      </c>
      <c r="F4" s="114">
        <v>4</v>
      </c>
      <c r="G4" s="114">
        <v>5</v>
      </c>
      <c r="H4" s="114">
        <v>6</v>
      </c>
      <c r="I4" s="132">
        <v>7</v>
      </c>
      <c r="J4" s="132">
        <v>8</v>
      </c>
      <c r="K4" s="132">
        <v>9</v>
      </c>
      <c r="L4" s="132">
        <v>10</v>
      </c>
      <c r="M4" s="132">
        <v>11</v>
      </c>
      <c r="N4" s="132">
        <v>12</v>
      </c>
    </row>
    <row r="5" spans="1:14" ht="30" customHeight="1">
      <c r="A5" s="3" t="s">
        <v>20</v>
      </c>
      <c r="B5" s="92">
        <v>3833523</v>
      </c>
      <c r="C5" s="92">
        <v>3858813</v>
      </c>
      <c r="D5" s="92">
        <v>3858204</v>
      </c>
      <c r="E5" s="92">
        <v>3695762</v>
      </c>
      <c r="F5" s="92">
        <v>3757642</v>
      </c>
      <c r="G5" s="92">
        <v>3831003</v>
      </c>
      <c r="H5" s="92">
        <v>3903959</v>
      </c>
      <c r="I5" s="129">
        <v>3969057</v>
      </c>
      <c r="J5" s="129">
        <v>4037931</v>
      </c>
      <c r="K5" s="129">
        <v>4042193</v>
      </c>
      <c r="L5" s="129">
        <v>4056037</v>
      </c>
      <c r="M5" s="129">
        <v>4179412</v>
      </c>
      <c r="N5" s="129">
        <v>4244383</v>
      </c>
    </row>
    <row r="6" spans="1:14" ht="30" customHeight="1">
      <c r="A6" s="3" t="s">
        <v>21</v>
      </c>
      <c r="B6" s="92">
        <v>1743210</v>
      </c>
      <c r="C6" s="92">
        <v>1773255</v>
      </c>
      <c r="D6" s="92">
        <v>1755349</v>
      </c>
      <c r="E6" s="92">
        <v>1679544</v>
      </c>
      <c r="F6" s="92">
        <v>1672326</v>
      </c>
      <c r="G6" s="92">
        <v>1688167</v>
      </c>
      <c r="H6" s="92">
        <v>1744913</v>
      </c>
      <c r="I6" s="129">
        <v>1760841</v>
      </c>
      <c r="J6" s="129">
        <v>1752678</v>
      </c>
      <c r="K6" s="129">
        <v>1796040</v>
      </c>
      <c r="L6" s="129">
        <v>1833876</v>
      </c>
      <c r="M6" s="129">
        <v>1834672</v>
      </c>
      <c r="N6" s="129">
        <v>1861342</v>
      </c>
    </row>
    <row r="7" spans="1:14" ht="30" customHeight="1">
      <c r="A7" s="3" t="s">
        <v>5</v>
      </c>
      <c r="B7" s="92">
        <v>2577695</v>
      </c>
      <c r="C7" s="92">
        <v>2607703</v>
      </c>
      <c r="D7" s="92">
        <v>2633701</v>
      </c>
      <c r="E7" s="92">
        <v>2524927</v>
      </c>
      <c r="F7" s="92">
        <v>2579923</v>
      </c>
      <c r="G7" s="92">
        <v>2646168</v>
      </c>
      <c r="H7" s="92">
        <v>2688583</v>
      </c>
      <c r="I7" s="129">
        <v>2741844</v>
      </c>
      <c r="J7" s="129">
        <v>2825235</v>
      </c>
      <c r="K7" s="129">
        <v>2840818</v>
      </c>
      <c r="L7" s="129">
        <v>2857740</v>
      </c>
      <c r="M7" s="129">
        <v>2983430</v>
      </c>
      <c r="N7" s="129">
        <v>3035618</v>
      </c>
    </row>
    <row r="8" spans="1:14" ht="30" customHeight="1">
      <c r="A8" s="3" t="s">
        <v>6</v>
      </c>
      <c r="B8" s="92">
        <v>3569494</v>
      </c>
      <c r="C8" s="92">
        <v>3596963</v>
      </c>
      <c r="D8" s="92">
        <v>3556614</v>
      </c>
      <c r="E8" s="92">
        <v>3332872</v>
      </c>
      <c r="F8" s="92">
        <v>3389617</v>
      </c>
      <c r="G8" s="92">
        <v>3472657</v>
      </c>
      <c r="H8" s="92">
        <v>3563314</v>
      </c>
      <c r="I8" s="129">
        <v>3624853</v>
      </c>
      <c r="J8" s="129">
        <v>3673954</v>
      </c>
      <c r="K8" s="129">
        <v>3679033</v>
      </c>
      <c r="L8" s="129">
        <v>3685942</v>
      </c>
      <c r="M8" s="129">
        <v>3802420</v>
      </c>
      <c r="N8" s="129">
        <v>3876931</v>
      </c>
    </row>
    <row r="9" spans="1:14" ht="30" customHeight="1">
      <c r="A9" s="38" t="s">
        <v>68</v>
      </c>
      <c r="B9" s="92">
        <v>1669815</v>
      </c>
      <c r="C9" s="92">
        <v>1684023</v>
      </c>
      <c r="D9" s="92">
        <v>1678490</v>
      </c>
      <c r="E9" s="92">
        <v>1577388</v>
      </c>
      <c r="F9" s="92">
        <v>1596545</v>
      </c>
      <c r="G9" s="92">
        <v>1640013</v>
      </c>
      <c r="H9" s="92">
        <v>1680366</v>
      </c>
      <c r="I9" s="129">
        <v>1713603</v>
      </c>
      <c r="J9" s="129">
        <v>1744256</v>
      </c>
      <c r="K9" s="129">
        <v>1750851</v>
      </c>
      <c r="L9" s="129">
        <v>1752324</v>
      </c>
      <c r="M9" s="129">
        <v>1822946</v>
      </c>
      <c r="N9" s="129">
        <v>1855350</v>
      </c>
    </row>
    <row r="10" spans="1:14" ht="30" customHeight="1">
      <c r="A10" s="3" t="s">
        <v>49</v>
      </c>
      <c r="B10" s="92">
        <v>1460132</v>
      </c>
      <c r="C10" s="92">
        <v>1471842</v>
      </c>
      <c r="D10" s="92">
        <v>1469773</v>
      </c>
      <c r="E10" s="92">
        <v>1436326</v>
      </c>
      <c r="F10" s="92">
        <v>1452333</v>
      </c>
      <c r="G10" s="92">
        <v>1463949</v>
      </c>
      <c r="H10" s="92">
        <v>1486025</v>
      </c>
      <c r="I10" s="129">
        <v>1484486</v>
      </c>
      <c r="J10" s="129">
        <v>1493097</v>
      </c>
      <c r="K10" s="129">
        <v>1528147</v>
      </c>
      <c r="L10" s="129">
        <v>1513735</v>
      </c>
      <c r="M10" s="129">
        <v>1543733</v>
      </c>
      <c r="N10" s="129">
        <v>1561513</v>
      </c>
    </row>
    <row r="11" spans="1:14" ht="30" customHeight="1">
      <c r="A11" s="5" t="s">
        <v>24</v>
      </c>
      <c r="B11" s="92">
        <v>366638</v>
      </c>
      <c r="C11" s="92">
        <v>365770</v>
      </c>
      <c r="D11" s="92">
        <v>363791</v>
      </c>
      <c r="E11" s="92">
        <v>360519</v>
      </c>
      <c r="F11" s="92">
        <v>367096</v>
      </c>
      <c r="G11" s="92">
        <v>369796</v>
      </c>
      <c r="H11" s="92">
        <v>379000</v>
      </c>
      <c r="I11" s="129">
        <v>383366</v>
      </c>
      <c r="J11" s="129">
        <v>389681</v>
      </c>
      <c r="K11" s="129">
        <v>398431</v>
      </c>
      <c r="L11" s="129">
        <v>405436</v>
      </c>
      <c r="M11" s="129">
        <v>406167</v>
      </c>
      <c r="N11" s="129">
        <v>417021</v>
      </c>
    </row>
    <row r="12" spans="1:14" ht="30" customHeight="1">
      <c r="A12" s="3" t="s">
        <v>8</v>
      </c>
      <c r="B12" s="92">
        <v>232755</v>
      </c>
      <c r="C12" s="92">
        <v>233749</v>
      </c>
      <c r="D12" s="92">
        <v>235563</v>
      </c>
      <c r="E12" s="92">
        <v>229949</v>
      </c>
      <c r="F12" s="92">
        <v>230665</v>
      </c>
      <c r="G12" s="92">
        <v>235217</v>
      </c>
      <c r="H12" s="92">
        <v>240117</v>
      </c>
      <c r="I12" s="129">
        <v>243819</v>
      </c>
      <c r="J12" s="129">
        <v>245320</v>
      </c>
      <c r="K12" s="129">
        <v>250423</v>
      </c>
      <c r="L12" s="129">
        <v>253827</v>
      </c>
      <c r="M12" s="129">
        <v>254828</v>
      </c>
      <c r="N12" s="129">
        <v>260209</v>
      </c>
    </row>
    <row r="13" spans="1:14" ht="30" customHeight="1">
      <c r="A13" s="32" t="s">
        <v>52</v>
      </c>
      <c r="B13" s="92">
        <v>173610</v>
      </c>
      <c r="C13" s="92">
        <v>175696</v>
      </c>
      <c r="D13" s="92">
        <v>171273</v>
      </c>
      <c r="E13" s="92">
        <v>163901</v>
      </c>
      <c r="F13" s="92">
        <v>166558</v>
      </c>
      <c r="G13" s="92">
        <v>165646</v>
      </c>
      <c r="H13" s="92">
        <v>169583</v>
      </c>
      <c r="I13" s="129">
        <v>173676</v>
      </c>
      <c r="J13" s="129">
        <v>173571</v>
      </c>
      <c r="K13" s="129">
        <v>175023</v>
      </c>
      <c r="L13" s="129">
        <v>177672</v>
      </c>
      <c r="M13" s="129">
        <v>178348</v>
      </c>
      <c r="N13" s="129">
        <v>181927</v>
      </c>
    </row>
    <row r="14" spans="1:14" ht="30" customHeight="1">
      <c r="A14" s="6" t="s">
        <v>25</v>
      </c>
      <c r="B14" s="92">
        <v>15626872</v>
      </c>
      <c r="C14" s="92">
        <v>15767814</v>
      </c>
      <c r="D14" s="92">
        <v>15722758</v>
      </c>
      <c r="E14" s="92">
        <v>15001188</v>
      </c>
      <c r="F14" s="92">
        <v>15212705</v>
      </c>
      <c r="G14" s="92">
        <v>15512616</v>
      </c>
      <c r="H14" s="92">
        <v>15855860</v>
      </c>
      <c r="I14" s="129">
        <v>16095545</v>
      </c>
      <c r="J14" s="129">
        <v>16335723</v>
      </c>
      <c r="K14" s="129">
        <v>16460959</v>
      </c>
      <c r="L14" s="129">
        <v>16536589</v>
      </c>
      <c r="M14" s="129">
        <v>17005956</v>
      </c>
      <c r="N14" s="129">
        <v>17294294</v>
      </c>
    </row>
    <row r="15" spans="1:14" ht="30" customHeight="1">
      <c r="A15" s="28"/>
      <c r="B15" s="27"/>
    </row>
  </sheetData>
  <mergeCells count="3">
    <mergeCell ref="A3:A4"/>
    <mergeCell ref="C3:N3"/>
    <mergeCell ref="A1:N1"/>
  </mergeCells>
  <phoneticPr fontId="25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4">
    <pageSetUpPr fitToPage="1"/>
  </sheetPr>
  <dimension ref="A1:N14"/>
  <sheetViews>
    <sheetView showGridLines="0" zoomScale="90" zoomScaleNormal="90" workbookViewId="0">
      <selection sqref="A1:N1"/>
    </sheetView>
  </sheetViews>
  <sheetFormatPr defaultRowHeight="13.2"/>
  <cols>
    <col min="1" max="1" width="55.88671875" customWidth="1"/>
    <col min="2" max="2" width="10.6640625" customWidth="1"/>
    <col min="3" max="8" width="9.33203125" customWidth="1"/>
  </cols>
  <sheetData>
    <row r="1" spans="1:14" ht="44.25" customHeight="1">
      <c r="A1" s="201" t="s">
        <v>80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</row>
    <row r="2" spans="1:14" ht="19.5" customHeight="1">
      <c r="B2" s="109"/>
      <c r="C2" s="110"/>
      <c r="D2" s="110"/>
      <c r="N2" s="100" t="s">
        <v>26</v>
      </c>
    </row>
    <row r="3" spans="1:14" ht="30" customHeight="1">
      <c r="A3" s="195" t="s">
        <v>88</v>
      </c>
      <c r="B3" s="2">
        <v>2019</v>
      </c>
      <c r="C3" s="197">
        <v>2020</v>
      </c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9"/>
    </row>
    <row r="4" spans="1:14" ht="30" customHeight="1">
      <c r="A4" s="196"/>
      <c r="B4" s="1">
        <v>12</v>
      </c>
      <c r="C4" s="114">
        <v>1</v>
      </c>
      <c r="D4" s="114">
        <v>2</v>
      </c>
      <c r="E4" s="114">
        <v>3</v>
      </c>
      <c r="F4" s="114">
        <v>4</v>
      </c>
      <c r="G4" s="114">
        <v>5</v>
      </c>
      <c r="H4" s="114">
        <v>6</v>
      </c>
      <c r="I4" s="132">
        <v>7</v>
      </c>
      <c r="J4" s="132">
        <v>8</v>
      </c>
      <c r="K4" s="132">
        <v>9</v>
      </c>
      <c r="L4" s="132">
        <v>10</v>
      </c>
      <c r="M4" s="132">
        <v>11</v>
      </c>
      <c r="N4" s="132">
        <v>12</v>
      </c>
    </row>
    <row r="5" spans="1:14" ht="30" customHeight="1">
      <c r="A5" s="5" t="s">
        <v>20</v>
      </c>
      <c r="B5" s="17">
        <v>24.53</v>
      </c>
      <c r="C5" s="17">
        <v>24.47</v>
      </c>
      <c r="D5" s="17">
        <v>24.54</v>
      </c>
      <c r="E5" s="78">
        <v>24.64</v>
      </c>
      <c r="F5" s="78">
        <v>24.7</v>
      </c>
      <c r="G5" s="78">
        <v>24.7</v>
      </c>
      <c r="H5" s="78">
        <v>24.62</v>
      </c>
      <c r="I5" s="128">
        <v>24.66</v>
      </c>
      <c r="J5" s="128">
        <v>24.72</v>
      </c>
      <c r="K5" s="128">
        <v>24.56</v>
      </c>
      <c r="L5" s="128">
        <v>24.53</v>
      </c>
      <c r="M5" s="128">
        <v>24.57</v>
      </c>
      <c r="N5" s="128">
        <v>24.54</v>
      </c>
    </row>
    <row r="6" spans="1:14" ht="30" customHeight="1">
      <c r="A6" s="5" t="s">
        <v>21</v>
      </c>
      <c r="B6" s="17">
        <v>11.15</v>
      </c>
      <c r="C6" s="17">
        <v>11.25</v>
      </c>
      <c r="D6" s="17">
        <v>11.16</v>
      </c>
      <c r="E6" s="78">
        <v>11.2</v>
      </c>
      <c r="F6" s="78">
        <v>10.99</v>
      </c>
      <c r="G6" s="78">
        <v>10.88</v>
      </c>
      <c r="H6" s="78">
        <v>11.01</v>
      </c>
      <c r="I6" s="128">
        <v>10.94</v>
      </c>
      <c r="J6" s="128">
        <v>10.73</v>
      </c>
      <c r="K6" s="128">
        <v>10.91</v>
      </c>
      <c r="L6" s="128">
        <v>11.09</v>
      </c>
      <c r="M6" s="128">
        <v>10.79</v>
      </c>
      <c r="N6" s="128">
        <v>10.76</v>
      </c>
    </row>
    <row r="7" spans="1:14" ht="30" customHeight="1">
      <c r="A7" s="5" t="s">
        <v>5</v>
      </c>
      <c r="B7" s="17">
        <v>16.5</v>
      </c>
      <c r="C7" s="17">
        <v>16.54</v>
      </c>
      <c r="D7" s="17">
        <v>16.75</v>
      </c>
      <c r="E7" s="78">
        <v>16.829999999999998</v>
      </c>
      <c r="F7" s="78">
        <v>16.96</v>
      </c>
      <c r="G7" s="78">
        <v>17.059999999999999</v>
      </c>
      <c r="H7" s="78">
        <v>16.96</v>
      </c>
      <c r="I7" s="128">
        <v>17.03</v>
      </c>
      <c r="J7" s="128">
        <v>17.29</v>
      </c>
      <c r="K7" s="128">
        <v>17.260000000000002</v>
      </c>
      <c r="L7" s="128">
        <v>17.28</v>
      </c>
      <c r="M7" s="128">
        <v>17.54</v>
      </c>
      <c r="N7" s="128">
        <v>17.55</v>
      </c>
    </row>
    <row r="8" spans="1:14" ht="30" customHeight="1">
      <c r="A8" s="5" t="s">
        <v>50</v>
      </c>
      <c r="B8" s="17">
        <v>22.84</v>
      </c>
      <c r="C8" s="17">
        <v>22.81</v>
      </c>
      <c r="D8" s="17">
        <v>22.62</v>
      </c>
      <c r="E8" s="78">
        <v>22.22</v>
      </c>
      <c r="F8" s="78">
        <v>22.28</v>
      </c>
      <c r="G8" s="78">
        <v>22.38</v>
      </c>
      <c r="H8" s="78">
        <v>22.47</v>
      </c>
      <c r="I8" s="128">
        <v>22.52</v>
      </c>
      <c r="J8" s="128">
        <v>22.49</v>
      </c>
      <c r="K8" s="128">
        <v>22.35</v>
      </c>
      <c r="L8" s="128">
        <v>22.29</v>
      </c>
      <c r="M8" s="128">
        <v>22.36</v>
      </c>
      <c r="N8" s="128">
        <v>22.42</v>
      </c>
    </row>
    <row r="9" spans="1:14" ht="30" customHeight="1">
      <c r="A9" s="84" t="s">
        <v>68</v>
      </c>
      <c r="B9" s="17">
        <v>10.69</v>
      </c>
      <c r="C9" s="17">
        <v>10.68</v>
      </c>
      <c r="D9" s="17">
        <v>10.68</v>
      </c>
      <c r="E9" s="78">
        <v>10.52</v>
      </c>
      <c r="F9" s="78">
        <v>10.49</v>
      </c>
      <c r="G9" s="78">
        <v>10.57</v>
      </c>
      <c r="H9" s="78">
        <v>10.6</v>
      </c>
      <c r="I9" s="128">
        <v>10.65</v>
      </c>
      <c r="J9" s="128">
        <v>10.68</v>
      </c>
      <c r="K9" s="128">
        <v>10.64</v>
      </c>
      <c r="L9" s="128">
        <v>10.6</v>
      </c>
      <c r="M9" s="128">
        <v>10.72</v>
      </c>
      <c r="N9" s="128">
        <v>10.73</v>
      </c>
    </row>
    <row r="10" spans="1:14" ht="30" customHeight="1">
      <c r="A10" s="5" t="s">
        <v>23</v>
      </c>
      <c r="B10" s="17">
        <v>9.34</v>
      </c>
      <c r="C10" s="17">
        <v>9.34</v>
      </c>
      <c r="D10" s="17">
        <v>9.35</v>
      </c>
      <c r="E10" s="78">
        <v>9.57</v>
      </c>
      <c r="F10" s="78">
        <v>9.5500000000000007</v>
      </c>
      <c r="G10" s="78">
        <v>9.44</v>
      </c>
      <c r="H10" s="78">
        <v>9.3699999999999992</v>
      </c>
      <c r="I10" s="128">
        <v>9.2200000000000006</v>
      </c>
      <c r="J10" s="128">
        <v>9.14</v>
      </c>
      <c r="K10" s="128">
        <v>9.2799999999999994</v>
      </c>
      <c r="L10" s="128">
        <v>9.15</v>
      </c>
      <c r="M10" s="128">
        <v>9.08</v>
      </c>
      <c r="N10" s="128">
        <v>9.0299999999999994</v>
      </c>
    </row>
    <row r="11" spans="1:14" ht="30" customHeight="1">
      <c r="A11" s="5" t="s">
        <v>24</v>
      </c>
      <c r="B11" s="17">
        <v>2.35</v>
      </c>
      <c r="C11" s="17">
        <v>2.3199999999999998</v>
      </c>
      <c r="D11" s="17">
        <v>2.31</v>
      </c>
      <c r="E11" s="78">
        <v>2.4</v>
      </c>
      <c r="F11" s="78">
        <v>2.41</v>
      </c>
      <c r="G11" s="78">
        <v>2.38</v>
      </c>
      <c r="H11" s="78">
        <v>2.39</v>
      </c>
      <c r="I11" s="128">
        <v>2.38</v>
      </c>
      <c r="J11" s="128">
        <v>2.39</v>
      </c>
      <c r="K11" s="128">
        <v>2.42</v>
      </c>
      <c r="L11" s="128">
        <v>2.4500000000000002</v>
      </c>
      <c r="M11" s="128">
        <v>2.39</v>
      </c>
      <c r="N11" s="128">
        <v>2.41</v>
      </c>
    </row>
    <row r="12" spans="1:14" ht="30" customHeight="1">
      <c r="A12" s="3" t="s">
        <v>8</v>
      </c>
      <c r="B12" s="17">
        <v>1.49</v>
      </c>
      <c r="C12" s="17">
        <v>1.48</v>
      </c>
      <c r="D12" s="17">
        <v>1.5</v>
      </c>
      <c r="E12" s="78">
        <v>1.53</v>
      </c>
      <c r="F12" s="78">
        <v>1.52</v>
      </c>
      <c r="G12" s="78">
        <v>1.52</v>
      </c>
      <c r="H12" s="78">
        <v>1.51</v>
      </c>
      <c r="I12" s="128">
        <v>1.52</v>
      </c>
      <c r="J12" s="128">
        <v>1.5</v>
      </c>
      <c r="K12" s="128">
        <v>1.52</v>
      </c>
      <c r="L12" s="128">
        <v>1.54</v>
      </c>
      <c r="M12" s="128">
        <v>1.5</v>
      </c>
      <c r="N12" s="128">
        <v>1.51</v>
      </c>
    </row>
    <row r="13" spans="1:14" ht="30" customHeight="1">
      <c r="A13" s="32" t="s">
        <v>52</v>
      </c>
      <c r="B13" s="17">
        <v>1.1100000000000001</v>
      </c>
      <c r="C13" s="17">
        <v>1.1100000000000001</v>
      </c>
      <c r="D13" s="17">
        <v>1.0900000000000001</v>
      </c>
      <c r="E13" s="78">
        <v>1.0900000000000001</v>
      </c>
      <c r="F13" s="78">
        <v>1.1000000000000001</v>
      </c>
      <c r="G13" s="78">
        <v>1.07</v>
      </c>
      <c r="H13" s="78">
        <v>1.07</v>
      </c>
      <c r="I13" s="128">
        <v>1.08</v>
      </c>
      <c r="J13" s="128">
        <v>1.06</v>
      </c>
      <c r="K13" s="128">
        <v>1.06</v>
      </c>
      <c r="L13" s="128">
        <v>1.07</v>
      </c>
      <c r="M13" s="128">
        <v>1.05</v>
      </c>
      <c r="N13" s="128">
        <v>1.05</v>
      </c>
    </row>
    <row r="14" spans="1:14" ht="30" customHeight="1">
      <c r="A14" s="29" t="s">
        <v>25</v>
      </c>
      <c r="B14" s="128">
        <v>99.999999999999986</v>
      </c>
      <c r="C14" s="128">
        <v>100</v>
      </c>
      <c r="D14" s="128">
        <v>100</v>
      </c>
      <c r="E14" s="128">
        <v>100</v>
      </c>
      <c r="F14" s="128">
        <v>99.999999999999986</v>
      </c>
      <c r="G14" s="128">
        <v>99.999999999999986</v>
      </c>
      <c r="H14" s="128">
        <v>100</v>
      </c>
      <c r="I14" s="128">
        <v>100</v>
      </c>
      <c r="J14" s="128">
        <v>100</v>
      </c>
      <c r="K14" s="128">
        <v>100.00000000000001</v>
      </c>
      <c r="L14" s="128">
        <v>100</v>
      </c>
      <c r="M14" s="128">
        <v>99.999999999999986</v>
      </c>
      <c r="N14" s="128">
        <v>100</v>
      </c>
    </row>
  </sheetData>
  <mergeCells count="3">
    <mergeCell ref="A3:A4"/>
    <mergeCell ref="C3:N3"/>
    <mergeCell ref="A1:N1"/>
  </mergeCells>
  <phoneticPr fontId="25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3.2"/>
  <cols>
    <col min="1" max="1" width="55.33203125" customWidth="1"/>
    <col min="2" max="2" width="11.33203125" bestFit="1" customWidth="1"/>
    <col min="3" max="5" width="10.6640625" customWidth="1"/>
    <col min="6" max="6" width="12.6640625" customWidth="1"/>
    <col min="7" max="7" width="13" customWidth="1"/>
  </cols>
  <sheetData>
    <row r="1" spans="1:6" ht="48" customHeight="1">
      <c r="A1" s="201" t="s">
        <v>100</v>
      </c>
      <c r="B1" s="202"/>
      <c r="C1" s="202"/>
      <c r="D1" s="202"/>
      <c r="E1" s="202"/>
      <c r="F1" s="203"/>
    </row>
    <row r="2" spans="1:6" ht="13.8">
      <c r="A2" s="204" t="s">
        <v>14</v>
      </c>
      <c r="B2" s="205"/>
      <c r="C2" s="205"/>
      <c r="D2" s="205"/>
      <c r="E2" s="205"/>
      <c r="F2" s="206"/>
    </row>
    <row r="3" spans="1:6" ht="51" customHeight="1">
      <c r="A3" s="81" t="s">
        <v>81</v>
      </c>
      <c r="B3" s="2" t="s">
        <v>27</v>
      </c>
      <c r="C3" s="2" t="s">
        <v>28</v>
      </c>
      <c r="D3" s="2" t="s">
        <v>18</v>
      </c>
      <c r="E3" s="2" t="s">
        <v>53</v>
      </c>
      <c r="F3" s="8" t="s">
        <v>25</v>
      </c>
    </row>
    <row r="4" spans="1:6" ht="30" customHeight="1">
      <c r="A4" s="5" t="s">
        <v>20</v>
      </c>
      <c r="B4" s="115">
        <v>3784786</v>
      </c>
      <c r="C4" s="115">
        <v>294330</v>
      </c>
      <c r="D4" s="115">
        <v>165267</v>
      </c>
      <c r="E4" s="91">
        <v>0</v>
      </c>
      <c r="F4" s="115">
        <v>4244383</v>
      </c>
    </row>
    <row r="5" spans="1:6" ht="30" customHeight="1">
      <c r="A5" s="5" t="s">
        <v>21</v>
      </c>
      <c r="B5" s="115">
        <v>1561682</v>
      </c>
      <c r="C5" s="115">
        <v>207191</v>
      </c>
      <c r="D5" s="115">
        <v>92469</v>
      </c>
      <c r="E5" s="91">
        <v>0</v>
      </c>
      <c r="F5" s="115">
        <v>1861342</v>
      </c>
    </row>
    <row r="6" spans="1:6" ht="30" customHeight="1">
      <c r="A6" s="5" t="s">
        <v>5</v>
      </c>
      <c r="B6" s="115">
        <v>2667526</v>
      </c>
      <c r="C6" s="115">
        <v>220001</v>
      </c>
      <c r="D6" s="115">
        <v>129780</v>
      </c>
      <c r="E6" s="115">
        <v>18311</v>
      </c>
      <c r="F6" s="115">
        <v>3035618</v>
      </c>
    </row>
    <row r="7" spans="1:6" ht="30" customHeight="1">
      <c r="A7" s="5" t="s">
        <v>6</v>
      </c>
      <c r="B7" s="115">
        <v>3094458</v>
      </c>
      <c r="C7" s="115">
        <v>224259</v>
      </c>
      <c r="D7" s="115">
        <v>558214</v>
      </c>
      <c r="E7" s="91">
        <v>0</v>
      </c>
      <c r="F7" s="115">
        <v>3876931</v>
      </c>
    </row>
    <row r="8" spans="1:6" ht="30" customHeight="1">
      <c r="A8" s="84" t="s">
        <v>68</v>
      </c>
      <c r="B8" s="115">
        <v>1589564</v>
      </c>
      <c r="C8" s="115">
        <v>93155</v>
      </c>
      <c r="D8" s="115">
        <v>172631</v>
      </c>
      <c r="E8" s="91">
        <v>0</v>
      </c>
      <c r="F8" s="115">
        <v>1855350</v>
      </c>
    </row>
    <row r="9" spans="1:6" ht="30" customHeight="1">
      <c r="A9" s="5" t="s">
        <v>23</v>
      </c>
      <c r="B9" s="115">
        <v>1330708</v>
      </c>
      <c r="C9" s="115">
        <v>134329</v>
      </c>
      <c r="D9" s="115">
        <v>96476</v>
      </c>
      <c r="E9" s="91">
        <v>0</v>
      </c>
      <c r="F9" s="115">
        <v>1561513</v>
      </c>
    </row>
    <row r="10" spans="1:6" ht="30" customHeight="1">
      <c r="A10" s="5" t="s">
        <v>24</v>
      </c>
      <c r="B10" s="115">
        <v>382125</v>
      </c>
      <c r="C10" s="115">
        <v>32318</v>
      </c>
      <c r="D10" s="115">
        <v>2578</v>
      </c>
      <c r="E10" s="91">
        <v>0</v>
      </c>
      <c r="F10" s="115">
        <v>417021</v>
      </c>
    </row>
    <row r="11" spans="1:6" ht="30" customHeight="1">
      <c r="A11" s="3" t="s">
        <v>8</v>
      </c>
      <c r="B11" s="115">
        <v>190846</v>
      </c>
      <c r="C11" s="115">
        <v>57158</v>
      </c>
      <c r="D11" s="115">
        <v>12205</v>
      </c>
      <c r="E11" s="91">
        <v>0</v>
      </c>
      <c r="F11" s="115">
        <v>260209</v>
      </c>
    </row>
    <row r="12" spans="1:6" ht="30" customHeight="1">
      <c r="A12" s="32" t="s">
        <v>52</v>
      </c>
      <c r="B12" s="115">
        <v>159625</v>
      </c>
      <c r="C12" s="115">
        <v>21408</v>
      </c>
      <c r="D12" s="115">
        <v>894</v>
      </c>
      <c r="E12" s="91">
        <v>0</v>
      </c>
      <c r="F12" s="115">
        <v>181927</v>
      </c>
    </row>
    <row r="13" spans="1:6" ht="30" customHeight="1">
      <c r="A13" s="29" t="s">
        <v>25</v>
      </c>
      <c r="B13" s="115">
        <v>14761320</v>
      </c>
      <c r="C13" s="115">
        <v>1284149</v>
      </c>
      <c r="D13" s="115">
        <v>1230514</v>
      </c>
      <c r="E13" s="115">
        <v>18311</v>
      </c>
      <c r="F13" s="115">
        <v>17294294</v>
      </c>
    </row>
    <row r="15" spans="1:6">
      <c r="B15" s="7"/>
      <c r="C15" s="7"/>
      <c r="D15" s="7"/>
      <c r="E15" s="7"/>
      <c r="F15" s="7"/>
    </row>
  </sheetData>
  <mergeCells count="2">
    <mergeCell ref="A1:F1"/>
    <mergeCell ref="A2:F2"/>
  </mergeCells>
  <phoneticPr fontId="25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6">
    <pageSetUpPr fitToPage="1"/>
  </sheetPr>
  <dimension ref="A1:G14"/>
  <sheetViews>
    <sheetView showGridLines="0" zoomScale="90" zoomScaleNormal="90" workbookViewId="0">
      <selection sqref="A1:F1"/>
    </sheetView>
  </sheetViews>
  <sheetFormatPr defaultColWidth="9.109375" defaultRowHeight="13.5" customHeight="1"/>
  <cols>
    <col min="1" max="1" width="56.88671875" style="13" bestFit="1" customWidth="1"/>
    <col min="2" max="2" width="10.44140625" style="9" customWidth="1"/>
    <col min="3" max="6" width="10.6640625" style="9" customWidth="1"/>
    <col min="7" max="16384" width="9.109375" style="9"/>
  </cols>
  <sheetData>
    <row r="1" spans="1:7" ht="37.5" customHeight="1">
      <c r="A1" s="201" t="s">
        <v>101</v>
      </c>
      <c r="B1" s="207"/>
      <c r="C1" s="207"/>
      <c r="D1" s="207"/>
      <c r="E1" s="207"/>
      <c r="F1" s="208"/>
    </row>
    <row r="2" spans="1:7" ht="14.25" customHeight="1">
      <c r="A2" s="209" t="s">
        <v>26</v>
      </c>
      <c r="B2" s="205"/>
      <c r="C2" s="205"/>
      <c r="D2" s="205"/>
      <c r="E2" s="205"/>
      <c r="F2" s="206"/>
    </row>
    <row r="3" spans="1:7" ht="57" customHeight="1">
      <c r="A3" s="87" t="s">
        <v>89</v>
      </c>
      <c r="B3" s="2" t="s">
        <v>27</v>
      </c>
      <c r="C3" s="2" t="s">
        <v>28</v>
      </c>
      <c r="D3" s="2" t="s">
        <v>18</v>
      </c>
      <c r="E3" s="2" t="s">
        <v>53</v>
      </c>
      <c r="F3" s="21" t="s">
        <v>25</v>
      </c>
    </row>
    <row r="4" spans="1:7" ht="30" customHeight="1">
      <c r="A4" s="3" t="s">
        <v>20</v>
      </c>
      <c r="B4" s="116">
        <v>25.64</v>
      </c>
      <c r="C4" s="116">
        <v>22.92</v>
      </c>
      <c r="D4" s="116">
        <v>13.43</v>
      </c>
      <c r="E4" s="91">
        <v>0</v>
      </c>
      <c r="F4" s="116">
        <v>24.54</v>
      </c>
      <c r="G4" s="30"/>
    </row>
    <row r="5" spans="1:7" ht="30" customHeight="1">
      <c r="A5" s="3" t="s">
        <v>21</v>
      </c>
      <c r="B5" s="116">
        <v>10.58</v>
      </c>
      <c r="C5" s="116">
        <v>16.13</v>
      </c>
      <c r="D5" s="116">
        <v>7.52</v>
      </c>
      <c r="E5" s="91">
        <v>0</v>
      </c>
      <c r="F5" s="116">
        <v>10.76</v>
      </c>
      <c r="G5" s="30"/>
    </row>
    <row r="6" spans="1:7" ht="30" customHeight="1">
      <c r="A6" s="3" t="s">
        <v>5</v>
      </c>
      <c r="B6" s="116">
        <v>18.07</v>
      </c>
      <c r="C6" s="116">
        <v>17.13</v>
      </c>
      <c r="D6" s="116">
        <v>10.55</v>
      </c>
      <c r="E6" s="116">
        <v>100</v>
      </c>
      <c r="F6" s="116">
        <v>17.55</v>
      </c>
      <c r="G6" s="30"/>
    </row>
    <row r="7" spans="1:7" ht="30" customHeight="1">
      <c r="A7" s="3" t="s">
        <v>51</v>
      </c>
      <c r="B7" s="116">
        <v>20.96</v>
      </c>
      <c r="C7" s="116">
        <v>17.46</v>
      </c>
      <c r="D7" s="116">
        <v>45.36</v>
      </c>
      <c r="E7" s="91">
        <v>0</v>
      </c>
      <c r="F7" s="116">
        <v>22.42</v>
      </c>
      <c r="G7" s="30"/>
    </row>
    <row r="8" spans="1:7" ht="30" customHeight="1">
      <c r="A8" s="38" t="s">
        <v>68</v>
      </c>
      <c r="B8" s="116">
        <v>10.77</v>
      </c>
      <c r="C8" s="116">
        <v>7.26</v>
      </c>
      <c r="D8" s="116">
        <v>14.03</v>
      </c>
      <c r="E8" s="91">
        <v>0</v>
      </c>
      <c r="F8" s="116">
        <v>10.73</v>
      </c>
      <c r="G8" s="30"/>
    </row>
    <row r="9" spans="1:7" ht="30" customHeight="1">
      <c r="A9" s="3" t="s">
        <v>49</v>
      </c>
      <c r="B9" s="116">
        <v>9.02</v>
      </c>
      <c r="C9" s="116">
        <v>10.46</v>
      </c>
      <c r="D9" s="116">
        <v>7.84</v>
      </c>
      <c r="E9" s="91">
        <v>0</v>
      </c>
      <c r="F9" s="116">
        <v>9.0299999999999994</v>
      </c>
      <c r="G9" s="30"/>
    </row>
    <row r="10" spans="1:7" ht="30" customHeight="1">
      <c r="A10" s="5" t="s">
        <v>24</v>
      </c>
      <c r="B10" s="116">
        <v>2.59</v>
      </c>
      <c r="C10" s="116">
        <v>2.52</v>
      </c>
      <c r="D10" s="116">
        <v>0.21</v>
      </c>
      <c r="E10" s="91">
        <v>0</v>
      </c>
      <c r="F10" s="116">
        <v>2.41</v>
      </c>
      <c r="G10" s="31"/>
    </row>
    <row r="11" spans="1:7" ht="30" customHeight="1">
      <c r="A11" s="3" t="s">
        <v>8</v>
      </c>
      <c r="B11" s="116">
        <v>1.29</v>
      </c>
      <c r="C11" s="116">
        <v>4.45</v>
      </c>
      <c r="D11" s="116">
        <v>0.99</v>
      </c>
      <c r="E11" s="91">
        <v>0</v>
      </c>
      <c r="F11" s="116">
        <v>1.51</v>
      </c>
      <c r="G11" s="31"/>
    </row>
    <row r="12" spans="1:7" ht="30" customHeight="1">
      <c r="A12" s="32" t="s">
        <v>52</v>
      </c>
      <c r="B12" s="116">
        <v>1.08</v>
      </c>
      <c r="C12" s="116">
        <v>1.67</v>
      </c>
      <c r="D12" s="116">
        <v>7.0000000000000007E-2</v>
      </c>
      <c r="E12" s="91">
        <v>0</v>
      </c>
      <c r="F12" s="116">
        <v>1.05</v>
      </c>
      <c r="G12" s="31"/>
    </row>
    <row r="13" spans="1:7" ht="30" customHeight="1">
      <c r="A13" s="6" t="s">
        <v>25</v>
      </c>
      <c r="B13" s="116">
        <v>100</v>
      </c>
      <c r="C13" s="116">
        <v>99.999999999999986</v>
      </c>
      <c r="D13" s="116">
        <v>99.999999999999986</v>
      </c>
      <c r="E13" s="116">
        <v>100</v>
      </c>
      <c r="F13" s="116">
        <v>100</v>
      </c>
      <c r="G13" s="30"/>
    </row>
    <row r="14" spans="1:7" ht="36.75" customHeight="1">
      <c r="A14" s="6" t="s">
        <v>30</v>
      </c>
      <c r="B14" s="116">
        <v>85.35</v>
      </c>
      <c r="C14" s="116">
        <v>7.43</v>
      </c>
      <c r="D14" s="116">
        <v>7.11</v>
      </c>
      <c r="E14" s="116">
        <v>0.11</v>
      </c>
      <c r="F14" s="116">
        <v>100</v>
      </c>
      <c r="G14" s="30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M14"/>
  <sheetViews>
    <sheetView showGridLines="0" zoomScale="90" zoomScaleNormal="90" workbookViewId="0">
      <selection sqref="A1:M1"/>
    </sheetView>
  </sheetViews>
  <sheetFormatPr defaultColWidth="9.109375" defaultRowHeight="13.2"/>
  <cols>
    <col min="1" max="1" width="53" style="57" customWidth="1"/>
    <col min="2" max="2" width="13.44140625" style="57" bestFit="1" customWidth="1"/>
    <col min="3" max="3" width="13.44140625" style="57" customWidth="1"/>
    <col min="4" max="6" width="13.44140625" style="57" bestFit="1" customWidth="1"/>
    <col min="7" max="7" width="13.44140625" style="57" customWidth="1"/>
    <col min="8" max="9" width="13.44140625" style="57" bestFit="1" customWidth="1"/>
    <col min="10" max="13" width="13.44140625" style="57" customWidth="1"/>
    <col min="14" max="16384" width="9.109375" style="57"/>
  </cols>
  <sheetData>
    <row r="1" spans="1:13" ht="40.5" customHeight="1">
      <c r="A1" s="146" t="s">
        <v>13</v>
      </c>
      <c r="B1" s="146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8"/>
    </row>
    <row r="2" spans="1:13" ht="22.5" customHeight="1">
      <c r="A2" s="138" t="s">
        <v>14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ht="33" customHeight="1">
      <c r="A3" s="135" t="s">
        <v>78</v>
      </c>
      <c r="B3" s="140" t="s">
        <v>15</v>
      </c>
      <c r="C3" s="140"/>
      <c r="D3" s="140" t="s">
        <v>16</v>
      </c>
      <c r="E3" s="140"/>
      <c r="F3" s="140" t="s">
        <v>17</v>
      </c>
      <c r="G3" s="140"/>
      <c r="H3" s="140" t="s">
        <v>18</v>
      </c>
      <c r="I3" s="140"/>
      <c r="J3" s="142" t="s">
        <v>53</v>
      </c>
      <c r="K3" s="143"/>
      <c r="L3" s="140" t="s">
        <v>19</v>
      </c>
      <c r="M3" s="140"/>
    </row>
    <row r="4" spans="1:13" ht="29.25" customHeight="1">
      <c r="A4" s="150"/>
      <c r="B4" s="89" t="s">
        <v>93</v>
      </c>
      <c r="C4" s="89" t="s">
        <v>94</v>
      </c>
      <c r="D4" s="111" t="str">
        <f>B4</f>
        <v>31.12.2019</v>
      </c>
      <c r="E4" s="111" t="str">
        <f>C4</f>
        <v>31.12.2020</v>
      </c>
      <c r="F4" s="111" t="str">
        <f t="shared" ref="F4:M4" si="0">D4</f>
        <v>31.12.2019</v>
      </c>
      <c r="G4" s="111" t="str">
        <f t="shared" si="0"/>
        <v>31.12.2020</v>
      </c>
      <c r="H4" s="111" t="str">
        <f t="shared" si="0"/>
        <v>31.12.2019</v>
      </c>
      <c r="I4" s="111" t="str">
        <f t="shared" si="0"/>
        <v>31.12.2020</v>
      </c>
      <c r="J4" s="111" t="str">
        <f t="shared" si="0"/>
        <v>31.12.2019</v>
      </c>
      <c r="K4" s="111" t="str">
        <f t="shared" si="0"/>
        <v>31.12.2020</v>
      </c>
      <c r="L4" s="111" t="str">
        <f t="shared" si="0"/>
        <v>31.12.2019</v>
      </c>
      <c r="M4" s="111" t="str">
        <f t="shared" si="0"/>
        <v>31.12.2020</v>
      </c>
    </row>
    <row r="5" spans="1:13" ht="35.1" customHeight="1">
      <c r="A5" s="58" t="s">
        <v>20</v>
      </c>
      <c r="B5" s="119">
        <v>99757</v>
      </c>
      <c r="C5" s="119">
        <v>106984</v>
      </c>
      <c r="D5" s="119">
        <v>3413521</v>
      </c>
      <c r="E5" s="119">
        <v>3801214</v>
      </c>
      <c r="F5" s="119">
        <v>279162</v>
      </c>
      <c r="G5" s="119">
        <v>295625</v>
      </c>
      <c r="H5" s="119">
        <v>158550</v>
      </c>
      <c r="I5" s="119">
        <v>165450</v>
      </c>
      <c r="J5" s="119">
        <v>0</v>
      </c>
      <c r="K5" s="119">
        <v>0</v>
      </c>
      <c r="L5" s="119">
        <v>3851233</v>
      </c>
      <c r="M5" s="119">
        <v>4262289</v>
      </c>
    </row>
    <row r="6" spans="1:13" ht="35.1" customHeight="1">
      <c r="A6" s="58" t="s">
        <v>21</v>
      </c>
      <c r="B6" s="119">
        <v>82751</v>
      </c>
      <c r="C6" s="119">
        <v>88140</v>
      </c>
      <c r="D6" s="119">
        <v>1491477</v>
      </c>
      <c r="E6" s="119">
        <v>1592093</v>
      </c>
      <c r="F6" s="119">
        <v>201181</v>
      </c>
      <c r="G6" s="119">
        <v>209092</v>
      </c>
      <c r="H6" s="119">
        <v>91145</v>
      </c>
      <c r="I6" s="119">
        <v>92650</v>
      </c>
      <c r="J6" s="119">
        <v>0</v>
      </c>
      <c r="K6" s="119">
        <v>0</v>
      </c>
      <c r="L6" s="119">
        <v>1783803</v>
      </c>
      <c r="M6" s="119">
        <v>1893835</v>
      </c>
    </row>
    <row r="7" spans="1:13" ht="35.1" customHeight="1">
      <c r="A7" s="58" t="s">
        <v>22</v>
      </c>
      <c r="B7" s="119">
        <v>105014</v>
      </c>
      <c r="C7" s="119">
        <v>70349</v>
      </c>
      <c r="D7" s="119">
        <v>2253869</v>
      </c>
      <c r="E7" s="119">
        <v>2676183</v>
      </c>
      <c r="F7" s="119">
        <v>190593</v>
      </c>
      <c r="G7" s="119">
        <v>221232</v>
      </c>
      <c r="H7" s="119">
        <v>124935</v>
      </c>
      <c r="I7" s="119">
        <v>129929</v>
      </c>
      <c r="J7" s="119">
        <v>16583</v>
      </c>
      <c r="K7" s="119">
        <v>18346</v>
      </c>
      <c r="L7" s="119">
        <v>2585980</v>
      </c>
      <c r="M7" s="119">
        <v>3045690</v>
      </c>
    </row>
    <row r="8" spans="1:13" ht="35.1" customHeight="1">
      <c r="A8" s="58" t="s">
        <v>6</v>
      </c>
      <c r="B8" s="119">
        <v>69238</v>
      </c>
      <c r="C8" s="119">
        <v>73087</v>
      </c>
      <c r="D8" s="119">
        <v>2819875</v>
      </c>
      <c r="E8" s="119">
        <v>3108764</v>
      </c>
      <c r="F8" s="119">
        <v>214411</v>
      </c>
      <c r="G8" s="119">
        <v>225614</v>
      </c>
      <c r="H8" s="119">
        <v>548717</v>
      </c>
      <c r="I8" s="119">
        <v>559127</v>
      </c>
      <c r="J8" s="119">
        <v>0</v>
      </c>
      <c r="K8" s="119">
        <v>0</v>
      </c>
      <c r="L8" s="119">
        <v>3583003</v>
      </c>
      <c r="M8" s="119">
        <v>3893505</v>
      </c>
    </row>
    <row r="9" spans="1:13" ht="35.1" customHeight="1">
      <c r="A9" s="58" t="s">
        <v>70</v>
      </c>
      <c r="B9" s="119">
        <v>32919</v>
      </c>
      <c r="C9" s="119">
        <v>36064</v>
      </c>
      <c r="D9" s="119">
        <v>1423207</v>
      </c>
      <c r="E9" s="119">
        <v>1595643</v>
      </c>
      <c r="F9" s="119">
        <v>89219</v>
      </c>
      <c r="G9" s="119">
        <v>93973</v>
      </c>
      <c r="H9" s="119">
        <v>162647</v>
      </c>
      <c r="I9" s="119">
        <v>172929</v>
      </c>
      <c r="J9" s="119">
        <v>0</v>
      </c>
      <c r="K9" s="119">
        <v>0</v>
      </c>
      <c r="L9" s="119">
        <v>1675073</v>
      </c>
      <c r="M9" s="119">
        <v>1862545</v>
      </c>
    </row>
    <row r="10" spans="1:13" ht="35.1" customHeight="1">
      <c r="A10" s="58" t="s">
        <v>23</v>
      </c>
      <c r="B10" s="119">
        <v>62520</v>
      </c>
      <c r="C10" s="119">
        <v>69115</v>
      </c>
      <c r="D10" s="119">
        <v>1252861</v>
      </c>
      <c r="E10" s="119">
        <v>1353678</v>
      </c>
      <c r="F10" s="119">
        <v>131534</v>
      </c>
      <c r="G10" s="119">
        <v>135062</v>
      </c>
      <c r="H10" s="119">
        <v>94136</v>
      </c>
      <c r="I10" s="119">
        <v>96814</v>
      </c>
      <c r="J10" s="119">
        <v>0</v>
      </c>
      <c r="K10" s="119">
        <v>0</v>
      </c>
      <c r="L10" s="119">
        <v>1478531</v>
      </c>
      <c r="M10" s="119">
        <v>1585554</v>
      </c>
    </row>
    <row r="11" spans="1:13" ht="35.1" customHeight="1">
      <c r="A11" s="59" t="s">
        <v>24</v>
      </c>
      <c r="B11" s="119">
        <v>12042</v>
      </c>
      <c r="C11" s="119">
        <v>13146</v>
      </c>
      <c r="D11" s="119">
        <v>336849</v>
      </c>
      <c r="E11" s="119">
        <v>383417</v>
      </c>
      <c r="F11" s="119">
        <v>28742</v>
      </c>
      <c r="G11" s="119">
        <v>32598</v>
      </c>
      <c r="H11" s="119">
        <v>2848</v>
      </c>
      <c r="I11" s="119">
        <v>2663</v>
      </c>
      <c r="J11" s="119">
        <v>0</v>
      </c>
      <c r="K11" s="119">
        <v>0</v>
      </c>
      <c r="L11" s="119">
        <v>368439</v>
      </c>
      <c r="M11" s="119">
        <v>418678</v>
      </c>
    </row>
    <row r="12" spans="1:13" ht="35.1" customHeight="1">
      <c r="A12" s="58" t="s">
        <v>8</v>
      </c>
      <c r="B12" s="119">
        <v>5720</v>
      </c>
      <c r="C12" s="119">
        <v>6257</v>
      </c>
      <c r="D12" s="119">
        <v>167782</v>
      </c>
      <c r="E12" s="119">
        <v>191911</v>
      </c>
      <c r="F12" s="119">
        <v>54504</v>
      </c>
      <c r="G12" s="119">
        <v>57642</v>
      </c>
      <c r="H12" s="119">
        <v>11606</v>
      </c>
      <c r="I12" s="119">
        <v>12245</v>
      </c>
      <c r="J12" s="119">
        <v>0</v>
      </c>
      <c r="K12" s="119">
        <v>0</v>
      </c>
      <c r="L12" s="119">
        <v>233892</v>
      </c>
      <c r="M12" s="119">
        <v>261798</v>
      </c>
    </row>
    <row r="13" spans="1:13" ht="35.1" customHeight="1">
      <c r="A13" s="58" t="s">
        <v>52</v>
      </c>
      <c r="B13" s="119">
        <v>5486</v>
      </c>
      <c r="C13" s="119">
        <v>6103</v>
      </c>
      <c r="D13" s="119">
        <v>151921</v>
      </c>
      <c r="E13" s="119">
        <v>160331</v>
      </c>
      <c r="F13" s="119">
        <v>21411</v>
      </c>
      <c r="G13" s="119">
        <v>21545</v>
      </c>
      <c r="H13" s="119">
        <v>1007</v>
      </c>
      <c r="I13" s="119">
        <v>895</v>
      </c>
      <c r="J13" s="119">
        <v>0</v>
      </c>
      <c r="K13" s="119">
        <v>0</v>
      </c>
      <c r="L13" s="119">
        <v>174339</v>
      </c>
      <c r="M13" s="119">
        <v>182771</v>
      </c>
    </row>
    <row r="14" spans="1:13" ht="35.1" customHeight="1">
      <c r="A14" s="58" t="s">
        <v>25</v>
      </c>
      <c r="B14" s="119">
        <v>475447</v>
      </c>
      <c r="C14" s="119">
        <v>469245</v>
      </c>
      <c r="D14" s="119">
        <v>13311362</v>
      </c>
      <c r="E14" s="119">
        <v>14863234</v>
      </c>
      <c r="F14" s="119">
        <v>1210757</v>
      </c>
      <c r="G14" s="119">
        <v>1292383</v>
      </c>
      <c r="H14" s="119">
        <v>1195591</v>
      </c>
      <c r="I14" s="119">
        <v>1232702</v>
      </c>
      <c r="J14" s="119">
        <v>16583</v>
      </c>
      <c r="K14" s="130">
        <v>18346</v>
      </c>
      <c r="L14" s="119">
        <v>15734293</v>
      </c>
      <c r="M14" s="119">
        <v>17406665</v>
      </c>
    </row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G39"/>
  <sheetViews>
    <sheetView showGridLines="0" zoomScale="90" zoomScaleNormal="90" workbookViewId="0">
      <selection sqref="A1:F2"/>
    </sheetView>
  </sheetViews>
  <sheetFormatPr defaultColWidth="9.109375" defaultRowHeight="13.2"/>
  <cols>
    <col min="1" max="1" width="54.88671875" style="61" customWidth="1"/>
    <col min="2" max="6" width="12.6640625" style="57" customWidth="1"/>
    <col min="7" max="16384" width="9.109375" style="61"/>
  </cols>
  <sheetData>
    <row r="1" spans="1:7">
      <c r="A1" s="151" t="s">
        <v>95</v>
      </c>
      <c r="B1" s="152"/>
      <c r="C1" s="152"/>
      <c r="D1" s="152"/>
      <c r="E1" s="152"/>
      <c r="F1" s="153"/>
    </row>
    <row r="2" spans="1:7" ht="30.75" customHeight="1">
      <c r="A2" s="154"/>
      <c r="B2" s="154"/>
      <c r="C2" s="154"/>
      <c r="D2" s="154"/>
      <c r="E2" s="154"/>
      <c r="F2" s="153"/>
    </row>
    <row r="3" spans="1:7">
      <c r="A3" s="155" t="s">
        <v>26</v>
      </c>
      <c r="B3" s="156"/>
      <c r="C3" s="156"/>
      <c r="D3" s="156"/>
      <c r="E3" s="156"/>
      <c r="F3" s="156"/>
    </row>
    <row r="4" spans="1:7" ht="49.5" customHeight="1">
      <c r="A4" s="88" t="s">
        <v>82</v>
      </c>
      <c r="B4" s="62" t="s">
        <v>27</v>
      </c>
      <c r="C4" s="62" t="s">
        <v>28</v>
      </c>
      <c r="D4" s="62" t="s">
        <v>18</v>
      </c>
      <c r="E4" s="62" t="s">
        <v>53</v>
      </c>
      <c r="F4" s="62" t="s">
        <v>25</v>
      </c>
    </row>
    <row r="5" spans="1:7" ht="35.1" customHeight="1">
      <c r="A5" s="63" t="s">
        <v>20</v>
      </c>
      <c r="B5" s="91">
        <v>25.57</v>
      </c>
      <c r="C5" s="91">
        <v>22.87</v>
      </c>
      <c r="D5" s="90">
        <v>13.42</v>
      </c>
      <c r="E5" s="91">
        <v>0</v>
      </c>
      <c r="F5" s="91">
        <v>24.49</v>
      </c>
    </row>
    <row r="6" spans="1:7" ht="35.1" customHeight="1">
      <c r="A6" s="63" t="s">
        <v>21</v>
      </c>
      <c r="B6" s="91">
        <v>10.71</v>
      </c>
      <c r="C6" s="91">
        <v>16.18</v>
      </c>
      <c r="D6" s="90">
        <v>7.52</v>
      </c>
      <c r="E6" s="91">
        <v>0</v>
      </c>
      <c r="F6" s="91">
        <v>10.88</v>
      </c>
    </row>
    <row r="7" spans="1:7" ht="35.1" customHeight="1">
      <c r="A7" s="63" t="s">
        <v>22</v>
      </c>
      <c r="B7" s="91">
        <v>18</v>
      </c>
      <c r="C7" s="91">
        <v>17.12</v>
      </c>
      <c r="D7" s="90">
        <v>10.54</v>
      </c>
      <c r="E7" s="91">
        <v>100</v>
      </c>
      <c r="F7" s="91">
        <v>17.5</v>
      </c>
    </row>
    <row r="8" spans="1:7" ht="35.1" customHeight="1">
      <c r="A8" s="63" t="s">
        <v>6</v>
      </c>
      <c r="B8" s="91">
        <v>20.92</v>
      </c>
      <c r="C8" s="91">
        <v>17.46</v>
      </c>
      <c r="D8" s="90">
        <v>45.36</v>
      </c>
      <c r="E8" s="91">
        <v>0</v>
      </c>
      <c r="F8" s="91">
        <v>22.37</v>
      </c>
    </row>
    <row r="9" spans="1:7" ht="35.1" customHeight="1">
      <c r="A9" s="63" t="s">
        <v>70</v>
      </c>
      <c r="B9" s="91">
        <v>10.74</v>
      </c>
      <c r="C9" s="91">
        <v>7.27</v>
      </c>
      <c r="D9" s="90">
        <v>14.03</v>
      </c>
      <c r="E9" s="91">
        <v>0</v>
      </c>
      <c r="F9" s="91">
        <v>10.7</v>
      </c>
    </row>
    <row r="10" spans="1:7" ht="35.1" customHeight="1">
      <c r="A10" s="63" t="s">
        <v>23</v>
      </c>
      <c r="B10" s="91">
        <v>9.11</v>
      </c>
      <c r="C10" s="91">
        <v>10.45</v>
      </c>
      <c r="D10" s="90">
        <v>7.85</v>
      </c>
      <c r="E10" s="91">
        <v>0</v>
      </c>
      <c r="F10" s="91">
        <v>9.11</v>
      </c>
    </row>
    <row r="11" spans="1:7" ht="35.1" customHeight="1">
      <c r="A11" s="64" t="s">
        <v>24</v>
      </c>
      <c r="B11" s="91">
        <v>2.58</v>
      </c>
      <c r="C11" s="91">
        <v>2.52</v>
      </c>
      <c r="D11" s="90">
        <v>0.22</v>
      </c>
      <c r="E11" s="91">
        <v>0</v>
      </c>
      <c r="F11" s="91">
        <v>2.4</v>
      </c>
    </row>
    <row r="12" spans="1:7" ht="35.1" customHeight="1">
      <c r="A12" s="63" t="s">
        <v>8</v>
      </c>
      <c r="B12" s="91">
        <v>1.29</v>
      </c>
      <c r="C12" s="91">
        <v>4.46</v>
      </c>
      <c r="D12" s="90">
        <v>0.99</v>
      </c>
      <c r="E12" s="91">
        <v>0</v>
      </c>
      <c r="F12" s="91">
        <v>1.5</v>
      </c>
    </row>
    <row r="13" spans="1:7" ht="35.1" customHeight="1">
      <c r="A13" s="58" t="s">
        <v>52</v>
      </c>
      <c r="B13" s="91">
        <v>1.08</v>
      </c>
      <c r="C13" s="91">
        <v>1.67</v>
      </c>
      <c r="D13" s="90">
        <v>7.0000000000000007E-2</v>
      </c>
      <c r="E13" s="91">
        <v>0</v>
      </c>
      <c r="F13" s="91">
        <v>1.05</v>
      </c>
    </row>
    <row r="14" spans="1:7" ht="35.1" customHeight="1">
      <c r="A14" s="65" t="s">
        <v>29</v>
      </c>
      <c r="B14" s="91">
        <v>100.00000000000001</v>
      </c>
      <c r="C14" s="91">
        <v>100</v>
      </c>
      <c r="D14" s="91">
        <v>99.999999999999972</v>
      </c>
      <c r="E14" s="91">
        <v>100</v>
      </c>
      <c r="F14" s="91">
        <v>99.999999999999986</v>
      </c>
    </row>
    <row r="15" spans="1:7" ht="35.1" customHeight="1">
      <c r="A15" s="66" t="s">
        <v>30</v>
      </c>
      <c r="B15" s="91">
        <v>85.39</v>
      </c>
      <c r="C15" s="91">
        <v>7.42</v>
      </c>
      <c r="D15" s="91">
        <v>7.08</v>
      </c>
      <c r="E15" s="91">
        <v>0.11</v>
      </c>
      <c r="F15" s="94">
        <f>SUM(B15:E15)</f>
        <v>100</v>
      </c>
      <c r="G15" s="67"/>
    </row>
    <row r="17" spans="2:7">
      <c r="B17" s="95"/>
      <c r="C17" s="95"/>
      <c r="D17" s="95"/>
      <c r="E17" s="95"/>
      <c r="G17" s="95"/>
    </row>
    <row r="18" spans="2:7">
      <c r="F18" s="101"/>
    </row>
    <row r="19" spans="2:7">
      <c r="F19" s="101"/>
    </row>
    <row r="20" spans="2:7">
      <c r="F20" s="101"/>
    </row>
    <row r="21" spans="2:7">
      <c r="F21" s="101"/>
    </row>
    <row r="22" spans="2:7">
      <c r="F22" s="101"/>
    </row>
    <row r="23" spans="2:7">
      <c r="F23" s="101"/>
    </row>
    <row r="24" spans="2:7">
      <c r="F24" s="101"/>
    </row>
    <row r="25" spans="2:7">
      <c r="F25" s="101"/>
    </row>
    <row r="26" spans="2:7">
      <c r="F26" s="101"/>
    </row>
    <row r="31" spans="2:7">
      <c r="F31" s="101"/>
    </row>
    <row r="39" spans="2:6">
      <c r="B39" s="102"/>
      <c r="C39" s="102"/>
      <c r="D39" s="102"/>
      <c r="E39" s="102"/>
      <c r="F39" s="102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I14"/>
  <sheetViews>
    <sheetView showGridLines="0" zoomScale="90" zoomScaleNormal="90" workbookViewId="0">
      <selection sqref="A1:I1"/>
    </sheetView>
  </sheetViews>
  <sheetFormatPr defaultColWidth="9.109375" defaultRowHeight="13.2"/>
  <cols>
    <col min="1" max="1" width="56.109375" style="57" bestFit="1" customWidth="1"/>
    <col min="2" max="9" width="14.33203125" style="57" customWidth="1"/>
    <col min="10" max="16384" width="9.109375" style="57"/>
  </cols>
  <sheetData>
    <row r="1" spans="1:9" ht="52.5" customHeight="1">
      <c r="A1" s="146" t="s">
        <v>31</v>
      </c>
      <c r="B1" s="146"/>
      <c r="C1" s="146"/>
      <c r="D1" s="147"/>
      <c r="E1" s="147"/>
      <c r="F1" s="147"/>
      <c r="G1" s="147"/>
      <c r="H1" s="147"/>
      <c r="I1" s="147"/>
    </row>
    <row r="2" spans="1:9" ht="15.75" customHeight="1">
      <c r="A2" s="138" t="s">
        <v>14</v>
      </c>
      <c r="B2" s="149"/>
      <c r="C2" s="149"/>
      <c r="D2" s="149"/>
      <c r="E2" s="149"/>
      <c r="F2" s="149"/>
      <c r="G2" s="149"/>
      <c r="H2" s="149"/>
      <c r="I2" s="149"/>
    </row>
    <row r="3" spans="1:9" ht="30" customHeight="1">
      <c r="A3" s="135" t="s">
        <v>83</v>
      </c>
      <c r="B3" s="140" t="s">
        <v>16</v>
      </c>
      <c r="C3" s="140"/>
      <c r="D3" s="140" t="s">
        <v>17</v>
      </c>
      <c r="E3" s="140"/>
      <c r="F3" s="140" t="s">
        <v>32</v>
      </c>
      <c r="G3" s="140"/>
      <c r="H3" s="140" t="s">
        <v>53</v>
      </c>
      <c r="I3" s="140"/>
    </row>
    <row r="4" spans="1:9" ht="36.75" customHeight="1">
      <c r="A4" s="150"/>
      <c r="B4" s="118">
        <v>2019</v>
      </c>
      <c r="C4" s="131">
        <v>2020</v>
      </c>
      <c r="D4" s="113">
        <f>B4</f>
        <v>2019</v>
      </c>
      <c r="E4" s="118">
        <f t="shared" ref="E4:I4" si="0">C4</f>
        <v>2020</v>
      </c>
      <c r="F4" s="118">
        <f t="shared" si="0"/>
        <v>2019</v>
      </c>
      <c r="G4" s="118">
        <f t="shared" si="0"/>
        <v>2020</v>
      </c>
      <c r="H4" s="118">
        <f t="shared" si="0"/>
        <v>2019</v>
      </c>
      <c r="I4" s="118">
        <f t="shared" si="0"/>
        <v>2020</v>
      </c>
    </row>
    <row r="5" spans="1:9" ht="24.9" customHeight="1">
      <c r="A5" s="58" t="s">
        <v>20</v>
      </c>
      <c r="B5" s="77">
        <v>37181</v>
      </c>
      <c r="C5" s="77">
        <v>39940</v>
      </c>
      <c r="D5" s="77">
        <v>2862</v>
      </c>
      <c r="E5" s="77">
        <v>2991</v>
      </c>
      <c r="F5" s="77">
        <v>999</v>
      </c>
      <c r="G5" s="77">
        <v>651</v>
      </c>
      <c r="H5" s="91">
        <v>0</v>
      </c>
      <c r="I5" s="91">
        <v>0</v>
      </c>
    </row>
    <row r="6" spans="1:9" ht="24.9" customHeight="1">
      <c r="A6" s="58" t="s">
        <v>21</v>
      </c>
      <c r="B6" s="77">
        <v>15939</v>
      </c>
      <c r="C6" s="77">
        <v>16940</v>
      </c>
      <c r="D6" s="77">
        <v>2169</v>
      </c>
      <c r="E6" s="77">
        <v>2195</v>
      </c>
      <c r="F6" s="77">
        <v>393</v>
      </c>
      <c r="G6" s="77">
        <v>246</v>
      </c>
      <c r="H6" s="91">
        <v>0</v>
      </c>
      <c r="I6" s="91">
        <v>0</v>
      </c>
    </row>
    <row r="7" spans="1:9" ht="24.9" customHeight="1">
      <c r="A7" s="58" t="s">
        <v>5</v>
      </c>
      <c r="B7" s="77">
        <v>24076</v>
      </c>
      <c r="C7" s="77">
        <v>27706</v>
      </c>
      <c r="D7" s="77">
        <v>1973</v>
      </c>
      <c r="E7" s="77">
        <v>2190</v>
      </c>
      <c r="F7" s="77">
        <v>1361</v>
      </c>
      <c r="G7" s="77">
        <v>996</v>
      </c>
      <c r="H7" s="77">
        <v>214</v>
      </c>
      <c r="I7" s="77">
        <v>158</v>
      </c>
    </row>
    <row r="8" spans="1:9" ht="24.9" customHeight="1">
      <c r="A8" s="58" t="s">
        <v>6</v>
      </c>
      <c r="B8" s="77">
        <v>31216</v>
      </c>
      <c r="C8" s="77">
        <v>33382</v>
      </c>
      <c r="D8" s="77">
        <v>2217</v>
      </c>
      <c r="E8" s="77">
        <v>2283</v>
      </c>
      <c r="F8" s="77">
        <v>5385</v>
      </c>
      <c r="G8" s="77">
        <v>2199</v>
      </c>
      <c r="H8" s="91">
        <v>0</v>
      </c>
      <c r="I8" s="91">
        <v>0</v>
      </c>
    </row>
    <row r="9" spans="1:9" ht="24.9" customHeight="1">
      <c r="A9" s="58" t="s">
        <v>70</v>
      </c>
      <c r="B9" s="77">
        <v>15262</v>
      </c>
      <c r="C9" s="77">
        <v>16781</v>
      </c>
      <c r="D9" s="77">
        <v>983</v>
      </c>
      <c r="E9" s="77">
        <v>1016</v>
      </c>
      <c r="F9" s="77">
        <v>1653</v>
      </c>
      <c r="G9" s="77">
        <v>875</v>
      </c>
      <c r="H9" s="91">
        <v>0</v>
      </c>
      <c r="I9" s="91">
        <v>0</v>
      </c>
    </row>
    <row r="10" spans="1:9" ht="24.9" customHeight="1">
      <c r="A10" s="58" t="s">
        <v>23</v>
      </c>
      <c r="B10" s="77">
        <v>13722</v>
      </c>
      <c r="C10" s="77">
        <v>14646</v>
      </c>
      <c r="D10" s="77">
        <v>1459</v>
      </c>
      <c r="E10" s="77">
        <v>1487</v>
      </c>
      <c r="F10" s="77">
        <v>606</v>
      </c>
      <c r="G10" s="77">
        <v>534</v>
      </c>
      <c r="H10" s="91">
        <v>0</v>
      </c>
      <c r="I10" s="91">
        <v>0</v>
      </c>
    </row>
    <row r="11" spans="1:9" ht="24.9" customHeight="1">
      <c r="A11" s="59" t="s">
        <v>24</v>
      </c>
      <c r="B11" s="77">
        <v>4587</v>
      </c>
      <c r="C11" s="77">
        <v>4895</v>
      </c>
      <c r="D11" s="77">
        <v>407</v>
      </c>
      <c r="E11" s="77">
        <v>423</v>
      </c>
      <c r="F11" s="77">
        <v>9</v>
      </c>
      <c r="G11" s="77">
        <v>4</v>
      </c>
      <c r="H11" s="91">
        <v>0</v>
      </c>
      <c r="I11" s="91">
        <v>0</v>
      </c>
    </row>
    <row r="12" spans="1:9" ht="24.75" customHeight="1">
      <c r="A12" s="58" t="s">
        <v>8</v>
      </c>
      <c r="B12" s="77">
        <v>2095</v>
      </c>
      <c r="C12" s="77">
        <v>2280</v>
      </c>
      <c r="D12" s="77">
        <v>690</v>
      </c>
      <c r="E12" s="77">
        <v>680</v>
      </c>
      <c r="F12" s="77">
        <v>91</v>
      </c>
      <c r="G12" s="77">
        <v>76</v>
      </c>
      <c r="H12" s="91">
        <v>0</v>
      </c>
      <c r="I12" s="91">
        <v>0</v>
      </c>
    </row>
    <row r="13" spans="1:9" ht="24.9" customHeight="1">
      <c r="A13" s="58" t="s">
        <v>52</v>
      </c>
      <c r="B13" s="77">
        <v>2028</v>
      </c>
      <c r="C13" s="77">
        <v>2051</v>
      </c>
      <c r="D13" s="77">
        <v>288</v>
      </c>
      <c r="E13" s="77">
        <v>282</v>
      </c>
      <c r="F13" s="77">
        <v>10</v>
      </c>
      <c r="G13" s="77">
        <v>3</v>
      </c>
      <c r="H13" s="91">
        <v>0</v>
      </c>
      <c r="I13" s="91">
        <v>0</v>
      </c>
    </row>
    <row r="14" spans="1:9" ht="24.9" customHeight="1">
      <c r="A14" s="58" t="s">
        <v>25</v>
      </c>
      <c r="B14" s="77">
        <v>146106</v>
      </c>
      <c r="C14" s="77">
        <v>158621</v>
      </c>
      <c r="D14" s="77">
        <v>13048</v>
      </c>
      <c r="E14" s="77">
        <v>13547</v>
      </c>
      <c r="F14" s="77">
        <v>10507</v>
      </c>
      <c r="G14" s="77">
        <v>5584</v>
      </c>
      <c r="H14" s="77">
        <v>214</v>
      </c>
      <c r="I14" s="77">
        <v>158</v>
      </c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14"/>
  <sheetViews>
    <sheetView showGridLines="0" zoomScale="90" zoomScaleNormal="90" workbookViewId="0">
      <selection sqref="A1:I1"/>
    </sheetView>
  </sheetViews>
  <sheetFormatPr defaultColWidth="9.109375" defaultRowHeight="13.2"/>
  <cols>
    <col min="1" max="1" width="55.6640625" style="57" customWidth="1"/>
    <col min="2" max="9" width="14" style="57" customWidth="1"/>
    <col min="10" max="16384" width="9.109375" style="57"/>
  </cols>
  <sheetData>
    <row r="1" spans="1:9" ht="47.25" customHeight="1">
      <c r="A1" s="146" t="s">
        <v>33</v>
      </c>
      <c r="B1" s="146"/>
      <c r="C1" s="146"/>
      <c r="D1" s="147"/>
      <c r="E1" s="147"/>
      <c r="F1" s="147"/>
      <c r="G1" s="147"/>
      <c r="H1" s="147"/>
      <c r="I1" s="147"/>
    </row>
    <row r="2" spans="1:9" ht="13.8">
      <c r="A2" s="138" t="s">
        <v>26</v>
      </c>
      <c r="B2" s="149"/>
      <c r="C2" s="149"/>
      <c r="D2" s="149"/>
      <c r="E2" s="149"/>
      <c r="F2" s="149"/>
      <c r="G2" s="149"/>
      <c r="H2" s="149"/>
      <c r="I2" s="149"/>
    </row>
    <row r="3" spans="1:9" ht="30" customHeight="1">
      <c r="A3" s="135" t="s">
        <v>84</v>
      </c>
      <c r="B3" s="142" t="s">
        <v>16</v>
      </c>
      <c r="C3" s="157"/>
      <c r="D3" s="142" t="s">
        <v>17</v>
      </c>
      <c r="E3" s="157"/>
      <c r="F3" s="142" t="s">
        <v>32</v>
      </c>
      <c r="G3" s="143"/>
      <c r="H3" s="142" t="s">
        <v>54</v>
      </c>
      <c r="I3" s="143"/>
    </row>
    <row r="4" spans="1:9" ht="41.25" customHeight="1">
      <c r="A4" s="136"/>
      <c r="B4" s="68">
        <f>'Таблица № 2.2-ПОД'!B4:B4</f>
        <v>2019</v>
      </c>
      <c r="C4" s="68">
        <f>'Таблица № 2.2-ПОД'!C4:C4</f>
        <v>2020</v>
      </c>
      <c r="D4" s="68">
        <f>'Таблица № 2.2-ПОД'!D4:D4</f>
        <v>2019</v>
      </c>
      <c r="E4" s="68">
        <f>'Таблица № 2.2-ПОД'!E4:E4</f>
        <v>2020</v>
      </c>
      <c r="F4" s="68">
        <f>'Таблица № 2.2-ПОД'!F4:F4</f>
        <v>2019</v>
      </c>
      <c r="G4" s="68">
        <f>'Таблица № 2.2-ПОД'!G4:G4</f>
        <v>2020</v>
      </c>
      <c r="H4" s="68">
        <f>'Таблица № 2.2-ПОД'!H4:H4</f>
        <v>2019</v>
      </c>
      <c r="I4" s="68">
        <f>'Таблица № 2.2-ПОД'!I4:I4</f>
        <v>2020</v>
      </c>
    </row>
    <row r="5" spans="1:9" ht="24.9" customHeight="1">
      <c r="A5" s="58" t="s">
        <v>20</v>
      </c>
      <c r="B5" s="93">
        <v>25.45</v>
      </c>
      <c r="C5" s="93">
        <v>25.18</v>
      </c>
      <c r="D5" s="93">
        <v>21.94</v>
      </c>
      <c r="E5" s="93">
        <v>22.08</v>
      </c>
      <c r="F5" s="93">
        <v>9.51</v>
      </c>
      <c r="G5" s="69">
        <v>11.66</v>
      </c>
      <c r="H5" s="91">
        <v>0</v>
      </c>
      <c r="I5" s="91">
        <v>0</v>
      </c>
    </row>
    <row r="6" spans="1:9" ht="24.9" customHeight="1">
      <c r="A6" s="58" t="s">
        <v>21</v>
      </c>
      <c r="B6" s="93">
        <v>10.91</v>
      </c>
      <c r="C6" s="93">
        <v>10.68</v>
      </c>
      <c r="D6" s="93">
        <v>16.62</v>
      </c>
      <c r="E6" s="93">
        <v>16.2</v>
      </c>
      <c r="F6" s="93">
        <v>3.74</v>
      </c>
      <c r="G6" s="69">
        <v>4.41</v>
      </c>
      <c r="H6" s="91">
        <v>0</v>
      </c>
      <c r="I6" s="91">
        <v>0</v>
      </c>
    </row>
    <row r="7" spans="1:9" ht="24.9" customHeight="1">
      <c r="A7" s="58" t="s">
        <v>5</v>
      </c>
      <c r="B7" s="93">
        <v>16.48</v>
      </c>
      <c r="C7" s="93">
        <v>17.47</v>
      </c>
      <c r="D7" s="93">
        <v>15.12</v>
      </c>
      <c r="E7" s="93">
        <v>16.170000000000002</v>
      </c>
      <c r="F7" s="93">
        <v>12.95</v>
      </c>
      <c r="G7" s="69">
        <v>17.84</v>
      </c>
      <c r="H7" s="69">
        <v>100</v>
      </c>
      <c r="I7" s="69">
        <v>100</v>
      </c>
    </row>
    <row r="8" spans="1:9" ht="24.9" customHeight="1">
      <c r="A8" s="58" t="s">
        <v>6</v>
      </c>
      <c r="B8" s="93">
        <v>21.36</v>
      </c>
      <c r="C8" s="93">
        <v>21.04</v>
      </c>
      <c r="D8" s="93">
        <v>16.989999999999998</v>
      </c>
      <c r="E8" s="93">
        <v>16.850000000000001</v>
      </c>
      <c r="F8" s="93">
        <v>51.25</v>
      </c>
      <c r="G8" s="69">
        <v>39.380000000000003</v>
      </c>
      <c r="H8" s="91">
        <v>0</v>
      </c>
      <c r="I8" s="91">
        <v>0</v>
      </c>
    </row>
    <row r="9" spans="1:9" ht="24.9" customHeight="1">
      <c r="A9" s="58" t="s">
        <v>70</v>
      </c>
      <c r="B9" s="82">
        <v>10.45</v>
      </c>
      <c r="C9" s="93">
        <v>10.58</v>
      </c>
      <c r="D9" s="93">
        <v>7.53</v>
      </c>
      <c r="E9" s="93">
        <v>7.5</v>
      </c>
      <c r="F9" s="93">
        <v>15.73</v>
      </c>
      <c r="G9" s="69">
        <v>15.67</v>
      </c>
      <c r="H9" s="91">
        <v>0</v>
      </c>
      <c r="I9" s="91">
        <v>0</v>
      </c>
    </row>
    <row r="10" spans="1:9" ht="24.9" customHeight="1">
      <c r="A10" s="58" t="s">
        <v>23</v>
      </c>
      <c r="B10" s="93">
        <v>9.39</v>
      </c>
      <c r="C10" s="93">
        <v>9.23</v>
      </c>
      <c r="D10" s="93">
        <v>11.18</v>
      </c>
      <c r="E10" s="93">
        <v>10.98</v>
      </c>
      <c r="F10" s="93">
        <v>5.77</v>
      </c>
      <c r="G10" s="69">
        <v>9.56</v>
      </c>
      <c r="H10" s="91">
        <v>0</v>
      </c>
      <c r="I10" s="91">
        <v>0</v>
      </c>
    </row>
    <row r="11" spans="1:9" ht="24.9" customHeight="1">
      <c r="A11" s="59" t="s">
        <v>24</v>
      </c>
      <c r="B11" s="93">
        <v>3.14</v>
      </c>
      <c r="C11" s="93">
        <v>3.09</v>
      </c>
      <c r="D11" s="93">
        <v>3.12</v>
      </c>
      <c r="E11" s="93">
        <v>3.12</v>
      </c>
      <c r="F11" s="93">
        <v>0.09</v>
      </c>
      <c r="G11" s="69">
        <v>7.0000000000000007E-2</v>
      </c>
      <c r="H11" s="91">
        <v>0</v>
      </c>
      <c r="I11" s="91">
        <v>0</v>
      </c>
    </row>
    <row r="12" spans="1:9" ht="24.9" customHeight="1">
      <c r="A12" s="58" t="s">
        <v>8</v>
      </c>
      <c r="B12" s="93">
        <v>1.43</v>
      </c>
      <c r="C12" s="93">
        <v>1.44</v>
      </c>
      <c r="D12" s="93">
        <v>5.29</v>
      </c>
      <c r="E12" s="93">
        <v>5.0199999999999996</v>
      </c>
      <c r="F12" s="93">
        <v>0.87</v>
      </c>
      <c r="G12" s="69">
        <v>1.36</v>
      </c>
      <c r="H12" s="91">
        <v>0</v>
      </c>
      <c r="I12" s="91">
        <v>0</v>
      </c>
    </row>
    <row r="13" spans="1:9" ht="24.9" customHeight="1">
      <c r="A13" s="58" t="s">
        <v>52</v>
      </c>
      <c r="B13" s="93">
        <v>1.39</v>
      </c>
      <c r="C13" s="93">
        <v>1.29</v>
      </c>
      <c r="D13" s="93">
        <v>2.21</v>
      </c>
      <c r="E13" s="93">
        <v>2.08</v>
      </c>
      <c r="F13" s="93">
        <v>0.09</v>
      </c>
      <c r="G13" s="69">
        <v>0.05</v>
      </c>
      <c r="H13" s="91">
        <v>0</v>
      </c>
      <c r="I13" s="91">
        <v>0</v>
      </c>
    </row>
    <row r="14" spans="1:9" ht="24.9" customHeight="1">
      <c r="A14" s="58" t="s">
        <v>25</v>
      </c>
      <c r="B14" s="93">
        <v>100.00000000000001</v>
      </c>
      <c r="C14" s="93">
        <v>100.00000000000001</v>
      </c>
      <c r="D14" s="93">
        <v>100</v>
      </c>
      <c r="E14" s="93">
        <v>100.00000000000001</v>
      </c>
      <c r="F14" s="93">
        <v>100.00000000000001</v>
      </c>
      <c r="G14" s="93">
        <v>99.999999999999986</v>
      </c>
      <c r="H14" s="93">
        <v>100</v>
      </c>
      <c r="I14" s="93">
        <v>100</v>
      </c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IK9"/>
  <sheetViews>
    <sheetView showGridLines="0" zoomScale="80" zoomScaleNormal="80" workbookViewId="0">
      <selection sqref="A1:AG1"/>
    </sheetView>
  </sheetViews>
  <sheetFormatPr defaultColWidth="9.109375" defaultRowHeight="15"/>
  <cols>
    <col min="1" max="1" width="48.109375" style="70" customWidth="1"/>
    <col min="2" max="2" width="8" style="70" customWidth="1"/>
    <col min="3" max="4" width="6.6640625" style="70" customWidth="1"/>
    <col min="5" max="5" width="7.88671875" style="70" customWidth="1"/>
    <col min="6" max="7" width="6.6640625" style="70" customWidth="1"/>
    <col min="8" max="8" width="7.88671875" style="70" customWidth="1"/>
    <col min="9" max="10" width="6.6640625" style="70" customWidth="1"/>
    <col min="11" max="11" width="9.5546875" style="70" bestFit="1" customWidth="1"/>
    <col min="12" max="12" width="8.33203125" style="70" bestFit="1" customWidth="1"/>
    <col min="13" max="14" width="6.6640625" style="70" customWidth="1"/>
    <col min="15" max="15" width="7.6640625" style="70" customWidth="1"/>
    <col min="16" max="17" width="6.6640625" style="70" customWidth="1"/>
    <col min="18" max="18" width="8.44140625" style="70" customWidth="1"/>
    <col min="19" max="28" width="6.6640625" style="70" customWidth="1"/>
    <col min="29" max="29" width="8.33203125" style="70" bestFit="1" customWidth="1"/>
    <col min="30" max="30" width="9.44140625" style="70" bestFit="1" customWidth="1"/>
    <col min="31" max="32" width="8.109375" style="70" customWidth="1"/>
    <col min="33" max="33" width="9.44140625" style="70" customWidth="1"/>
    <col min="34" max="16384" width="9.109375" style="70"/>
  </cols>
  <sheetData>
    <row r="1" spans="1:245" ht="23.25" customHeight="1">
      <c r="A1" s="137" t="s">
        <v>96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</row>
    <row r="2" spans="1:245" ht="15" customHeight="1">
      <c r="A2" s="138" t="s">
        <v>14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</row>
    <row r="3" spans="1:245" s="71" customFormat="1" ht="59.25" customHeight="1">
      <c r="A3" s="158" t="s">
        <v>90</v>
      </c>
      <c r="B3" s="142" t="s">
        <v>3</v>
      </c>
      <c r="C3" s="160"/>
      <c r="D3" s="161"/>
      <c r="E3" s="142" t="s">
        <v>34</v>
      </c>
      <c r="F3" s="157"/>
      <c r="G3" s="162"/>
      <c r="H3" s="142" t="s">
        <v>35</v>
      </c>
      <c r="I3" s="157"/>
      <c r="J3" s="157"/>
      <c r="K3" s="143"/>
      <c r="L3" s="142" t="s">
        <v>6</v>
      </c>
      <c r="M3" s="157"/>
      <c r="N3" s="163"/>
      <c r="O3" s="142" t="s">
        <v>70</v>
      </c>
      <c r="P3" s="157"/>
      <c r="Q3" s="164"/>
      <c r="R3" s="142" t="s">
        <v>36</v>
      </c>
      <c r="S3" s="157"/>
      <c r="T3" s="163"/>
      <c r="U3" s="142" t="s">
        <v>24</v>
      </c>
      <c r="V3" s="157"/>
      <c r="W3" s="165"/>
      <c r="X3" s="142" t="s">
        <v>8</v>
      </c>
      <c r="Y3" s="157"/>
      <c r="Z3" s="143"/>
      <c r="AA3" s="142" t="s">
        <v>71</v>
      </c>
      <c r="AB3" s="157"/>
      <c r="AC3" s="143"/>
      <c r="AD3" s="142" t="s">
        <v>29</v>
      </c>
      <c r="AE3" s="157"/>
      <c r="AF3" s="157"/>
      <c r="AG3" s="143"/>
    </row>
    <row r="4" spans="1:245" ht="15.6">
      <c r="A4" s="159"/>
      <c r="B4" s="72" t="s">
        <v>27</v>
      </c>
      <c r="C4" s="72" t="s">
        <v>28</v>
      </c>
      <c r="D4" s="72" t="s">
        <v>18</v>
      </c>
      <c r="E4" s="72" t="s">
        <v>27</v>
      </c>
      <c r="F4" s="72" t="s">
        <v>28</v>
      </c>
      <c r="G4" s="72" t="s">
        <v>18</v>
      </c>
      <c r="H4" s="72" t="s">
        <v>27</v>
      </c>
      <c r="I4" s="72" t="s">
        <v>28</v>
      </c>
      <c r="J4" s="72" t="s">
        <v>18</v>
      </c>
      <c r="K4" s="72" t="s">
        <v>53</v>
      </c>
      <c r="L4" s="72" t="s">
        <v>27</v>
      </c>
      <c r="M4" s="72" t="s">
        <v>28</v>
      </c>
      <c r="N4" s="72" t="s">
        <v>18</v>
      </c>
      <c r="O4" s="72" t="s">
        <v>27</v>
      </c>
      <c r="P4" s="72" t="s">
        <v>28</v>
      </c>
      <c r="Q4" s="72" t="s">
        <v>18</v>
      </c>
      <c r="R4" s="72" t="s">
        <v>27</v>
      </c>
      <c r="S4" s="72" t="s">
        <v>28</v>
      </c>
      <c r="T4" s="72" t="s">
        <v>18</v>
      </c>
      <c r="U4" s="72" t="s">
        <v>27</v>
      </c>
      <c r="V4" s="72" t="s">
        <v>28</v>
      </c>
      <c r="W4" s="72" t="s">
        <v>18</v>
      </c>
      <c r="X4" s="72" t="s">
        <v>27</v>
      </c>
      <c r="Y4" s="72" t="s">
        <v>28</v>
      </c>
      <c r="Z4" s="72" t="s">
        <v>18</v>
      </c>
      <c r="AA4" s="72" t="s">
        <v>27</v>
      </c>
      <c r="AB4" s="72" t="s">
        <v>28</v>
      </c>
      <c r="AC4" s="72" t="s">
        <v>18</v>
      </c>
      <c r="AD4" s="72" t="s">
        <v>27</v>
      </c>
      <c r="AE4" s="72" t="s">
        <v>28</v>
      </c>
      <c r="AF4" s="72" t="s">
        <v>18</v>
      </c>
      <c r="AG4" s="72" t="s">
        <v>53</v>
      </c>
    </row>
    <row r="5" spans="1:245" s="74" customFormat="1" ht="39.75" customHeight="1">
      <c r="A5" s="73" t="s">
        <v>37</v>
      </c>
      <c r="B5" s="112">
        <v>13726</v>
      </c>
      <c r="C5" s="112">
        <v>899</v>
      </c>
      <c r="D5" s="112">
        <v>262</v>
      </c>
      <c r="E5" s="112">
        <v>5928</v>
      </c>
      <c r="F5" s="112">
        <v>712</v>
      </c>
      <c r="G5" s="112">
        <v>101</v>
      </c>
      <c r="H5" s="112">
        <v>9798</v>
      </c>
      <c r="I5" s="112">
        <v>700</v>
      </c>
      <c r="J5" s="112">
        <v>652</v>
      </c>
      <c r="K5" s="112">
        <v>81</v>
      </c>
      <c r="L5" s="112">
        <v>12003</v>
      </c>
      <c r="M5" s="112">
        <v>702</v>
      </c>
      <c r="N5" s="112">
        <v>1041</v>
      </c>
      <c r="O5" s="112">
        <v>5893</v>
      </c>
      <c r="P5" s="112">
        <v>357</v>
      </c>
      <c r="Q5" s="112">
        <v>454</v>
      </c>
      <c r="R5" s="112">
        <v>5187</v>
      </c>
      <c r="S5" s="112">
        <v>496</v>
      </c>
      <c r="T5" s="112">
        <v>179</v>
      </c>
      <c r="U5" s="112">
        <v>2289</v>
      </c>
      <c r="V5" s="112">
        <v>202</v>
      </c>
      <c r="W5" s="112">
        <v>2</v>
      </c>
      <c r="X5" s="112">
        <v>972</v>
      </c>
      <c r="Y5" s="112">
        <v>269</v>
      </c>
      <c r="Z5" s="112">
        <v>36</v>
      </c>
      <c r="AA5" s="112">
        <v>923</v>
      </c>
      <c r="AB5" s="112">
        <v>126</v>
      </c>
      <c r="AC5" s="112">
        <v>3</v>
      </c>
      <c r="AD5" s="112">
        <v>56719</v>
      </c>
      <c r="AE5" s="112">
        <v>4463</v>
      </c>
      <c r="AF5" s="112">
        <v>2730</v>
      </c>
      <c r="AG5" s="112">
        <v>81</v>
      </c>
      <c r="AH5" s="70"/>
      <c r="AI5" s="70"/>
      <c r="AJ5" s="7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  <c r="GV5" s="50"/>
      <c r="GW5" s="50"/>
      <c r="GX5" s="50"/>
      <c r="GY5" s="50"/>
      <c r="GZ5" s="50"/>
      <c r="HA5" s="50"/>
      <c r="HB5" s="50"/>
      <c r="HC5" s="50"/>
      <c r="HD5" s="50"/>
      <c r="HE5" s="50"/>
      <c r="HF5" s="50"/>
      <c r="HG5" s="50"/>
      <c r="HH5" s="50"/>
      <c r="HI5" s="50"/>
      <c r="HJ5" s="50"/>
      <c r="HK5" s="50"/>
      <c r="HL5" s="50"/>
      <c r="HM5" s="50"/>
      <c r="HN5" s="50"/>
      <c r="HO5" s="50"/>
      <c r="HP5" s="50"/>
      <c r="HQ5" s="50"/>
      <c r="HR5" s="50"/>
      <c r="HS5" s="50"/>
      <c r="HT5" s="50"/>
      <c r="HU5" s="50"/>
      <c r="HV5" s="50"/>
      <c r="HW5" s="50"/>
      <c r="HX5" s="50"/>
      <c r="HY5" s="50"/>
      <c r="HZ5" s="50"/>
      <c r="IA5" s="50"/>
      <c r="IB5" s="50"/>
      <c r="IC5" s="50"/>
      <c r="ID5" s="50"/>
      <c r="IE5" s="50"/>
      <c r="IF5" s="50"/>
      <c r="IG5" s="50"/>
      <c r="IH5" s="50"/>
      <c r="II5" s="50"/>
      <c r="IJ5" s="50"/>
      <c r="IK5" s="50"/>
    </row>
    <row r="6" spans="1:245" s="74" customFormat="1" ht="39.75" customHeight="1">
      <c r="A6" s="73" t="s">
        <v>38</v>
      </c>
      <c r="B6" s="112">
        <v>26214</v>
      </c>
      <c r="C6" s="112">
        <v>2092</v>
      </c>
      <c r="D6" s="112">
        <v>363</v>
      </c>
      <c r="E6" s="112">
        <v>11012</v>
      </c>
      <c r="F6" s="112">
        <v>1483</v>
      </c>
      <c r="G6" s="112">
        <v>136</v>
      </c>
      <c r="H6" s="112">
        <v>17908</v>
      </c>
      <c r="I6" s="112">
        <v>1490</v>
      </c>
      <c r="J6" s="112">
        <v>175</v>
      </c>
      <c r="K6" s="112">
        <v>60</v>
      </c>
      <c r="L6" s="112">
        <v>21379</v>
      </c>
      <c r="M6" s="112">
        <v>1581</v>
      </c>
      <c r="N6" s="112">
        <v>1103</v>
      </c>
      <c r="O6" s="112">
        <v>10888</v>
      </c>
      <c r="P6" s="112">
        <v>659</v>
      </c>
      <c r="Q6" s="112">
        <v>411</v>
      </c>
      <c r="R6" s="112">
        <v>9459</v>
      </c>
      <c r="S6" s="112">
        <v>991</v>
      </c>
      <c r="T6" s="112">
        <v>337</v>
      </c>
      <c r="U6" s="112">
        <v>2606</v>
      </c>
      <c r="V6" s="112">
        <v>221</v>
      </c>
      <c r="W6" s="112">
        <v>2</v>
      </c>
      <c r="X6" s="112">
        <v>1308</v>
      </c>
      <c r="Y6" s="112">
        <v>411</v>
      </c>
      <c r="Z6" s="112">
        <v>38</v>
      </c>
      <c r="AA6" s="112">
        <v>1128</v>
      </c>
      <c r="AB6" s="112">
        <v>156</v>
      </c>
      <c r="AC6" s="112">
        <v>0</v>
      </c>
      <c r="AD6" s="112">
        <v>101902</v>
      </c>
      <c r="AE6" s="112">
        <v>9084</v>
      </c>
      <c r="AF6" s="112">
        <v>2565</v>
      </c>
      <c r="AG6" s="112">
        <v>60</v>
      </c>
      <c r="AH6" s="70"/>
      <c r="AI6" s="70"/>
      <c r="AJ6" s="7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  <c r="GV6" s="50"/>
      <c r="GW6" s="50"/>
      <c r="GX6" s="50"/>
      <c r="GY6" s="50"/>
      <c r="GZ6" s="50"/>
      <c r="HA6" s="50"/>
      <c r="HB6" s="50"/>
      <c r="HC6" s="50"/>
      <c r="HD6" s="50"/>
      <c r="HE6" s="50"/>
      <c r="HF6" s="50"/>
      <c r="HG6" s="50"/>
      <c r="HH6" s="50"/>
      <c r="HI6" s="50"/>
      <c r="HJ6" s="50"/>
      <c r="HK6" s="50"/>
      <c r="HL6" s="50"/>
      <c r="HM6" s="50"/>
      <c r="HN6" s="50"/>
      <c r="HO6" s="50"/>
      <c r="HP6" s="50"/>
      <c r="HQ6" s="50"/>
      <c r="HR6" s="50"/>
      <c r="HS6" s="50"/>
      <c r="HT6" s="50"/>
      <c r="HU6" s="50"/>
      <c r="HV6" s="50"/>
      <c r="HW6" s="50"/>
      <c r="HX6" s="50"/>
      <c r="HY6" s="50"/>
      <c r="HZ6" s="50"/>
      <c r="IA6" s="50"/>
      <c r="IB6" s="50"/>
      <c r="IC6" s="50"/>
      <c r="ID6" s="50"/>
      <c r="IE6" s="50"/>
      <c r="IF6" s="50"/>
      <c r="IG6" s="50"/>
      <c r="IH6" s="50"/>
      <c r="II6" s="50"/>
      <c r="IJ6" s="50"/>
      <c r="IK6" s="50"/>
    </row>
    <row r="7" spans="1:245" ht="37.5" customHeight="1">
      <c r="A7" s="73" t="s">
        <v>72</v>
      </c>
      <c r="B7" s="112">
        <v>0</v>
      </c>
      <c r="C7" s="112">
        <v>0</v>
      </c>
      <c r="D7" s="112">
        <v>26</v>
      </c>
      <c r="E7" s="112">
        <v>0</v>
      </c>
      <c r="F7" s="112">
        <v>0</v>
      </c>
      <c r="G7" s="112">
        <v>9</v>
      </c>
      <c r="H7" s="112">
        <v>0</v>
      </c>
      <c r="I7" s="112">
        <v>0</v>
      </c>
      <c r="J7" s="112">
        <v>169</v>
      </c>
      <c r="K7" s="112">
        <v>17</v>
      </c>
      <c r="L7" s="112">
        <v>0</v>
      </c>
      <c r="M7" s="112">
        <v>0</v>
      </c>
      <c r="N7" s="112">
        <v>55</v>
      </c>
      <c r="O7" s="112">
        <v>0</v>
      </c>
      <c r="P7" s="112">
        <v>0</v>
      </c>
      <c r="Q7" s="112">
        <v>10</v>
      </c>
      <c r="R7" s="112">
        <v>0</v>
      </c>
      <c r="S7" s="112">
        <v>0</v>
      </c>
      <c r="T7" s="112">
        <v>18</v>
      </c>
      <c r="U7" s="112">
        <v>0</v>
      </c>
      <c r="V7" s="112">
        <v>0</v>
      </c>
      <c r="W7" s="112">
        <v>0</v>
      </c>
      <c r="X7" s="112">
        <v>0</v>
      </c>
      <c r="Y7" s="112">
        <v>0</v>
      </c>
      <c r="Z7" s="112">
        <v>2</v>
      </c>
      <c r="AA7" s="112">
        <v>0</v>
      </c>
      <c r="AB7" s="112">
        <v>0</v>
      </c>
      <c r="AC7" s="112">
        <v>0</v>
      </c>
      <c r="AD7" s="112">
        <v>0</v>
      </c>
      <c r="AE7" s="112">
        <v>0</v>
      </c>
      <c r="AF7" s="112">
        <v>289</v>
      </c>
      <c r="AG7" s="112">
        <v>17</v>
      </c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  <c r="CV7" s="75"/>
      <c r="CW7" s="75"/>
      <c r="CX7" s="75"/>
      <c r="CY7" s="75"/>
      <c r="CZ7" s="75"/>
      <c r="DA7" s="75"/>
      <c r="DB7" s="75"/>
      <c r="DC7" s="75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75"/>
      <c r="DZ7" s="75"/>
      <c r="EA7" s="75"/>
      <c r="EB7" s="75"/>
      <c r="EC7" s="75"/>
      <c r="ED7" s="75"/>
      <c r="EE7" s="75"/>
      <c r="EF7" s="75"/>
      <c r="EG7" s="75"/>
      <c r="EH7" s="75"/>
      <c r="EI7" s="75"/>
      <c r="EJ7" s="75"/>
      <c r="EK7" s="75"/>
      <c r="EL7" s="75"/>
      <c r="EM7" s="75"/>
      <c r="EN7" s="75"/>
      <c r="EO7" s="75"/>
      <c r="EP7" s="75"/>
      <c r="EQ7" s="75"/>
      <c r="ER7" s="75"/>
      <c r="ES7" s="75"/>
      <c r="ET7" s="75"/>
      <c r="EU7" s="75"/>
      <c r="EV7" s="75"/>
      <c r="EW7" s="75"/>
      <c r="EX7" s="75"/>
      <c r="EY7" s="75"/>
      <c r="EZ7" s="75"/>
      <c r="FA7" s="75"/>
      <c r="FB7" s="75"/>
      <c r="FC7" s="75"/>
      <c r="FD7" s="75"/>
      <c r="FE7" s="75"/>
      <c r="FF7" s="75"/>
      <c r="FG7" s="75"/>
      <c r="FH7" s="75"/>
      <c r="FI7" s="75"/>
      <c r="FJ7" s="75"/>
      <c r="FK7" s="75"/>
      <c r="FL7" s="75"/>
      <c r="FM7" s="75"/>
      <c r="FN7" s="75"/>
      <c r="FO7" s="75"/>
      <c r="FP7" s="75"/>
      <c r="FQ7" s="75"/>
      <c r="FR7" s="75"/>
      <c r="FS7" s="75"/>
      <c r="FT7" s="75"/>
      <c r="FU7" s="75"/>
      <c r="FV7" s="75"/>
      <c r="FW7" s="75"/>
      <c r="FX7" s="75"/>
      <c r="FY7" s="75"/>
      <c r="FZ7" s="75"/>
      <c r="GA7" s="75"/>
      <c r="GB7" s="75"/>
      <c r="GC7" s="75"/>
      <c r="GD7" s="75"/>
      <c r="GE7" s="75"/>
      <c r="GF7" s="75"/>
      <c r="GG7" s="75"/>
      <c r="GH7" s="75"/>
      <c r="GI7" s="75"/>
      <c r="GJ7" s="75"/>
      <c r="GK7" s="75"/>
      <c r="GL7" s="75"/>
      <c r="GM7" s="75"/>
      <c r="GN7" s="75"/>
      <c r="GO7" s="75"/>
      <c r="GP7" s="75"/>
      <c r="GQ7" s="75"/>
      <c r="GR7" s="75"/>
      <c r="GS7" s="75"/>
      <c r="GT7" s="75"/>
      <c r="GU7" s="75"/>
      <c r="GV7" s="75"/>
      <c r="GW7" s="75"/>
      <c r="GX7" s="75"/>
      <c r="GY7" s="75"/>
      <c r="GZ7" s="75"/>
      <c r="HA7" s="75"/>
      <c r="HB7" s="75"/>
      <c r="HC7" s="75"/>
      <c r="HD7" s="75"/>
      <c r="HE7" s="75"/>
      <c r="HF7" s="75"/>
      <c r="HG7" s="75"/>
      <c r="HH7" s="75"/>
      <c r="HI7" s="75"/>
      <c r="HJ7" s="75"/>
      <c r="HK7" s="75"/>
      <c r="HL7" s="75"/>
      <c r="HM7" s="75"/>
      <c r="HN7" s="75"/>
      <c r="HO7" s="75"/>
      <c r="HP7" s="75"/>
      <c r="HQ7" s="75"/>
      <c r="HR7" s="75"/>
      <c r="HS7" s="75"/>
      <c r="HT7" s="75"/>
      <c r="HU7" s="75"/>
      <c r="HV7" s="75"/>
      <c r="HW7" s="75"/>
      <c r="HX7" s="75"/>
      <c r="HY7" s="75"/>
      <c r="HZ7" s="75"/>
      <c r="IA7" s="75"/>
      <c r="IB7" s="75"/>
      <c r="IC7" s="75"/>
      <c r="ID7" s="75"/>
      <c r="IE7" s="75"/>
      <c r="IF7" s="75"/>
      <c r="IG7" s="75"/>
      <c r="IH7" s="75"/>
      <c r="II7" s="75"/>
      <c r="IJ7" s="75"/>
      <c r="IK7" s="75"/>
    </row>
    <row r="8" spans="1:245" s="74" customFormat="1" ht="43.5" customHeight="1">
      <c r="A8" s="73" t="s">
        <v>40</v>
      </c>
      <c r="B8" s="112">
        <v>39940</v>
      </c>
      <c r="C8" s="112">
        <v>2991</v>
      </c>
      <c r="D8" s="112">
        <v>651</v>
      </c>
      <c r="E8" s="112">
        <v>16940</v>
      </c>
      <c r="F8" s="112">
        <v>2195</v>
      </c>
      <c r="G8" s="112">
        <v>246</v>
      </c>
      <c r="H8" s="112">
        <v>27706</v>
      </c>
      <c r="I8" s="112">
        <v>2190</v>
      </c>
      <c r="J8" s="112">
        <v>996</v>
      </c>
      <c r="K8" s="112">
        <v>158</v>
      </c>
      <c r="L8" s="112">
        <v>33382</v>
      </c>
      <c r="M8" s="112">
        <v>2283</v>
      </c>
      <c r="N8" s="112">
        <v>2199</v>
      </c>
      <c r="O8" s="112">
        <v>16781</v>
      </c>
      <c r="P8" s="112">
        <v>1016</v>
      </c>
      <c r="Q8" s="112">
        <v>875</v>
      </c>
      <c r="R8" s="112">
        <v>14646</v>
      </c>
      <c r="S8" s="112">
        <v>1487</v>
      </c>
      <c r="T8" s="112">
        <v>534</v>
      </c>
      <c r="U8" s="112">
        <v>4895</v>
      </c>
      <c r="V8" s="112">
        <v>423</v>
      </c>
      <c r="W8" s="112">
        <v>4</v>
      </c>
      <c r="X8" s="112">
        <v>2280</v>
      </c>
      <c r="Y8" s="112">
        <v>680</v>
      </c>
      <c r="Z8" s="112">
        <v>76</v>
      </c>
      <c r="AA8" s="112">
        <v>2051</v>
      </c>
      <c r="AB8" s="112">
        <v>282</v>
      </c>
      <c r="AC8" s="112">
        <v>3</v>
      </c>
      <c r="AD8" s="112">
        <v>158621</v>
      </c>
      <c r="AE8" s="112">
        <v>13547</v>
      </c>
      <c r="AF8" s="112">
        <v>5584</v>
      </c>
      <c r="AG8" s="112">
        <v>158</v>
      </c>
      <c r="AH8" s="70"/>
      <c r="AI8" s="70"/>
      <c r="AJ8" s="7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  <c r="HS8" s="50"/>
      <c r="HT8" s="50"/>
      <c r="HU8" s="50"/>
      <c r="HV8" s="50"/>
      <c r="HW8" s="50"/>
      <c r="HX8" s="50"/>
      <c r="HY8" s="50"/>
      <c r="HZ8" s="50"/>
      <c r="IA8" s="50"/>
      <c r="IB8" s="50"/>
      <c r="IC8" s="50"/>
      <c r="ID8" s="50"/>
      <c r="IE8" s="50"/>
      <c r="IF8" s="50"/>
      <c r="IG8" s="50"/>
      <c r="IH8" s="50"/>
      <c r="II8" s="50"/>
      <c r="IJ8" s="50"/>
      <c r="IK8" s="50"/>
    </row>
    <row r="9" spans="1:245" s="76" customFormat="1" ht="15" customHeight="1"/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AG9"/>
  <sheetViews>
    <sheetView showGridLines="0" zoomScale="80" zoomScaleNormal="80" workbookViewId="0">
      <selection sqref="A1:AG1"/>
    </sheetView>
  </sheetViews>
  <sheetFormatPr defaultColWidth="9.109375" defaultRowHeight="15"/>
  <cols>
    <col min="1" max="1" width="47.109375" style="70" customWidth="1"/>
    <col min="2" max="10" width="8" style="70" customWidth="1"/>
    <col min="11" max="11" width="9.5546875" style="70" bestFit="1" customWidth="1"/>
    <col min="12" max="22" width="8" style="70" customWidth="1"/>
    <col min="23" max="23" width="8.5546875" style="70" customWidth="1"/>
    <col min="24" max="32" width="8" style="70" customWidth="1"/>
    <col min="33" max="33" width="9.5546875" style="70" bestFit="1" customWidth="1"/>
    <col min="34" max="16384" width="9.109375" style="70"/>
  </cols>
  <sheetData>
    <row r="1" spans="1:33" ht="23.25" customHeight="1">
      <c r="A1" s="137" t="s">
        <v>97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</row>
    <row r="2" spans="1:33" ht="15" customHeight="1">
      <c r="A2" s="166" t="s">
        <v>26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</row>
    <row r="3" spans="1:33" s="71" customFormat="1" ht="45" customHeight="1">
      <c r="A3" s="158" t="s">
        <v>85</v>
      </c>
      <c r="B3" s="140" t="s">
        <v>3</v>
      </c>
      <c r="C3" s="140"/>
      <c r="D3" s="167"/>
      <c r="E3" s="140" t="s">
        <v>41</v>
      </c>
      <c r="F3" s="140"/>
      <c r="G3" s="167"/>
      <c r="H3" s="142" t="s">
        <v>42</v>
      </c>
      <c r="I3" s="157"/>
      <c r="J3" s="157"/>
      <c r="K3" s="143"/>
      <c r="L3" s="140" t="s">
        <v>6</v>
      </c>
      <c r="M3" s="140"/>
      <c r="N3" s="168"/>
      <c r="O3" s="142" t="s">
        <v>70</v>
      </c>
      <c r="P3" s="157"/>
      <c r="Q3" s="164"/>
      <c r="R3" s="140" t="s">
        <v>43</v>
      </c>
      <c r="S3" s="140"/>
      <c r="T3" s="168"/>
      <c r="U3" s="140" t="s">
        <v>24</v>
      </c>
      <c r="V3" s="140"/>
      <c r="W3" s="168"/>
      <c r="X3" s="142" t="s">
        <v>8</v>
      </c>
      <c r="Y3" s="157"/>
      <c r="Z3" s="143"/>
      <c r="AA3" s="142" t="s">
        <v>71</v>
      </c>
      <c r="AB3" s="157"/>
      <c r="AC3" s="143"/>
      <c r="AD3" s="142" t="s">
        <v>29</v>
      </c>
      <c r="AE3" s="157"/>
      <c r="AF3" s="157"/>
      <c r="AG3" s="143"/>
    </row>
    <row r="4" spans="1:33" ht="24.75" customHeight="1">
      <c r="A4" s="159"/>
      <c r="B4" s="72" t="s">
        <v>27</v>
      </c>
      <c r="C4" s="72" t="s">
        <v>28</v>
      </c>
      <c r="D4" s="72" t="s">
        <v>18</v>
      </c>
      <c r="E4" s="72" t="s">
        <v>27</v>
      </c>
      <c r="F4" s="72" t="s">
        <v>28</v>
      </c>
      <c r="G4" s="72" t="s">
        <v>18</v>
      </c>
      <c r="H4" s="72" t="s">
        <v>27</v>
      </c>
      <c r="I4" s="72" t="s">
        <v>28</v>
      </c>
      <c r="J4" s="72" t="s">
        <v>18</v>
      </c>
      <c r="K4" s="72" t="s">
        <v>53</v>
      </c>
      <c r="L4" s="72" t="s">
        <v>27</v>
      </c>
      <c r="M4" s="72" t="s">
        <v>28</v>
      </c>
      <c r="N4" s="72" t="s">
        <v>18</v>
      </c>
      <c r="O4" s="72" t="s">
        <v>27</v>
      </c>
      <c r="P4" s="72" t="s">
        <v>28</v>
      </c>
      <c r="Q4" s="72" t="s">
        <v>18</v>
      </c>
      <c r="R4" s="72" t="s">
        <v>27</v>
      </c>
      <c r="S4" s="72" t="s">
        <v>28</v>
      </c>
      <c r="T4" s="72" t="s">
        <v>18</v>
      </c>
      <c r="U4" s="72" t="s">
        <v>27</v>
      </c>
      <c r="V4" s="72" t="s">
        <v>28</v>
      </c>
      <c r="W4" s="72" t="s">
        <v>18</v>
      </c>
      <c r="X4" s="72" t="s">
        <v>27</v>
      </c>
      <c r="Y4" s="72" t="s">
        <v>28</v>
      </c>
      <c r="Z4" s="72" t="s">
        <v>18</v>
      </c>
      <c r="AA4" s="72" t="s">
        <v>27</v>
      </c>
      <c r="AB4" s="72" t="s">
        <v>28</v>
      </c>
      <c r="AC4" s="72" t="s">
        <v>18</v>
      </c>
      <c r="AD4" s="72" t="s">
        <v>27</v>
      </c>
      <c r="AE4" s="72" t="s">
        <v>28</v>
      </c>
      <c r="AF4" s="72" t="s">
        <v>18</v>
      </c>
      <c r="AG4" s="72" t="s">
        <v>53</v>
      </c>
    </row>
    <row r="5" spans="1:33" s="50" customFormat="1" ht="39.9" customHeight="1">
      <c r="A5" s="73" t="s">
        <v>37</v>
      </c>
      <c r="B5" s="69">
        <v>34.369999999999997</v>
      </c>
      <c r="C5" s="69">
        <v>30.06</v>
      </c>
      <c r="D5" s="69">
        <v>40.25</v>
      </c>
      <c r="E5" s="69">
        <v>34.99</v>
      </c>
      <c r="F5" s="69">
        <v>32.44</v>
      </c>
      <c r="G5" s="69">
        <v>41.06</v>
      </c>
      <c r="H5" s="69">
        <v>35.36</v>
      </c>
      <c r="I5" s="69">
        <v>31.96</v>
      </c>
      <c r="J5" s="69">
        <v>65.459999999999994</v>
      </c>
      <c r="K5" s="69">
        <v>51.27</v>
      </c>
      <c r="L5" s="69">
        <v>35.96</v>
      </c>
      <c r="M5" s="69">
        <v>30.75</v>
      </c>
      <c r="N5" s="69">
        <v>47.34</v>
      </c>
      <c r="O5" s="69">
        <v>35.119999999999997</v>
      </c>
      <c r="P5" s="69">
        <v>35.14</v>
      </c>
      <c r="Q5" s="69">
        <v>51.89</v>
      </c>
      <c r="R5" s="69">
        <v>35.42</v>
      </c>
      <c r="S5" s="69">
        <v>33.36</v>
      </c>
      <c r="T5" s="69">
        <v>33.520000000000003</v>
      </c>
      <c r="U5" s="69">
        <v>46.76</v>
      </c>
      <c r="V5" s="69">
        <v>47.75</v>
      </c>
      <c r="W5" s="69">
        <v>50</v>
      </c>
      <c r="X5" s="69">
        <v>42.63</v>
      </c>
      <c r="Y5" s="69">
        <v>39.56</v>
      </c>
      <c r="Z5" s="69">
        <v>47.37</v>
      </c>
      <c r="AA5" s="69">
        <v>45</v>
      </c>
      <c r="AB5" s="69">
        <v>44.68</v>
      </c>
      <c r="AC5" s="69">
        <v>100</v>
      </c>
      <c r="AD5" s="69">
        <v>35.76</v>
      </c>
      <c r="AE5" s="69">
        <v>32.94</v>
      </c>
      <c r="AF5" s="69">
        <v>48.89</v>
      </c>
      <c r="AG5" s="69">
        <v>51.27</v>
      </c>
    </row>
    <row r="6" spans="1:33" s="50" customFormat="1" ht="39" customHeight="1">
      <c r="A6" s="73" t="s">
        <v>38</v>
      </c>
      <c r="B6" s="69">
        <v>65.63</v>
      </c>
      <c r="C6" s="69">
        <v>69.94</v>
      </c>
      <c r="D6" s="69">
        <v>55.76</v>
      </c>
      <c r="E6" s="69">
        <v>65.010000000000005</v>
      </c>
      <c r="F6" s="69">
        <v>67.56</v>
      </c>
      <c r="G6" s="69">
        <v>55.28</v>
      </c>
      <c r="H6" s="69">
        <v>64.64</v>
      </c>
      <c r="I6" s="69">
        <v>68.040000000000006</v>
      </c>
      <c r="J6" s="69">
        <v>17.57</v>
      </c>
      <c r="K6" s="69">
        <v>37.97</v>
      </c>
      <c r="L6" s="69">
        <v>64.040000000000006</v>
      </c>
      <c r="M6" s="69">
        <v>69.25</v>
      </c>
      <c r="N6" s="69">
        <v>50.16</v>
      </c>
      <c r="O6" s="69">
        <v>64.88</v>
      </c>
      <c r="P6" s="69">
        <v>64.86</v>
      </c>
      <c r="Q6" s="69">
        <v>46.97</v>
      </c>
      <c r="R6" s="69">
        <v>64.58</v>
      </c>
      <c r="S6" s="69">
        <v>66.64</v>
      </c>
      <c r="T6" s="69">
        <v>63.11</v>
      </c>
      <c r="U6" s="69">
        <v>53.24</v>
      </c>
      <c r="V6" s="69">
        <v>52.25</v>
      </c>
      <c r="W6" s="69">
        <v>50</v>
      </c>
      <c r="X6" s="69">
        <v>57.37</v>
      </c>
      <c r="Y6" s="69">
        <v>60.44</v>
      </c>
      <c r="Z6" s="69">
        <v>50</v>
      </c>
      <c r="AA6" s="69">
        <v>55</v>
      </c>
      <c r="AB6" s="69">
        <v>55.32</v>
      </c>
      <c r="AC6" s="69">
        <v>0</v>
      </c>
      <c r="AD6" s="69">
        <v>64.239999999999995</v>
      </c>
      <c r="AE6" s="69">
        <v>67.06</v>
      </c>
      <c r="AF6" s="82">
        <v>45.93</v>
      </c>
      <c r="AG6" s="69">
        <v>37.97</v>
      </c>
    </row>
    <row r="7" spans="1:33" ht="39.9" customHeight="1">
      <c r="A7" s="73" t="s">
        <v>39</v>
      </c>
      <c r="B7" s="69">
        <v>0</v>
      </c>
      <c r="C7" s="69">
        <v>0</v>
      </c>
      <c r="D7" s="69">
        <v>3.99</v>
      </c>
      <c r="E7" s="69">
        <v>0</v>
      </c>
      <c r="F7" s="69">
        <v>0</v>
      </c>
      <c r="G7" s="69">
        <v>3.66</v>
      </c>
      <c r="H7" s="69">
        <v>0</v>
      </c>
      <c r="I7" s="69">
        <v>0</v>
      </c>
      <c r="J7" s="69">
        <v>16.97</v>
      </c>
      <c r="K7" s="69">
        <v>10.76</v>
      </c>
      <c r="L7" s="69">
        <v>0</v>
      </c>
      <c r="M7" s="69">
        <v>0</v>
      </c>
      <c r="N7" s="69">
        <v>2.5</v>
      </c>
      <c r="O7" s="69">
        <v>0</v>
      </c>
      <c r="P7" s="69">
        <v>0</v>
      </c>
      <c r="Q7" s="69">
        <v>1.1399999999999999</v>
      </c>
      <c r="R7" s="69">
        <v>0</v>
      </c>
      <c r="S7" s="69">
        <v>0</v>
      </c>
      <c r="T7" s="69">
        <v>3.37</v>
      </c>
      <c r="U7" s="69">
        <v>0</v>
      </c>
      <c r="V7" s="69">
        <v>0</v>
      </c>
      <c r="W7" s="69">
        <v>0</v>
      </c>
      <c r="X7" s="69">
        <v>0</v>
      </c>
      <c r="Y7" s="69">
        <v>0</v>
      </c>
      <c r="Z7" s="69">
        <v>2.63</v>
      </c>
      <c r="AA7" s="69">
        <v>0</v>
      </c>
      <c r="AB7" s="69">
        <v>0</v>
      </c>
      <c r="AC7" s="69">
        <v>0</v>
      </c>
      <c r="AD7" s="69">
        <v>0</v>
      </c>
      <c r="AE7" s="69">
        <v>0</v>
      </c>
      <c r="AF7" s="82">
        <v>5.18</v>
      </c>
      <c r="AG7" s="69">
        <v>10.76</v>
      </c>
    </row>
    <row r="8" spans="1:33" s="50" customFormat="1" ht="39.9" customHeight="1">
      <c r="A8" s="73" t="s">
        <v>40</v>
      </c>
      <c r="B8" s="69">
        <v>100</v>
      </c>
      <c r="C8" s="93">
        <v>100</v>
      </c>
      <c r="D8" s="93">
        <v>100</v>
      </c>
      <c r="E8" s="93">
        <v>100</v>
      </c>
      <c r="F8" s="93">
        <v>100</v>
      </c>
      <c r="G8" s="93">
        <v>100</v>
      </c>
      <c r="H8" s="93">
        <v>100</v>
      </c>
      <c r="I8" s="93">
        <v>100</v>
      </c>
      <c r="J8" s="93">
        <v>100</v>
      </c>
      <c r="K8" s="93">
        <v>100</v>
      </c>
      <c r="L8" s="93">
        <v>100</v>
      </c>
      <c r="M8" s="93">
        <v>100</v>
      </c>
      <c r="N8" s="93">
        <v>100</v>
      </c>
      <c r="O8" s="93">
        <v>100</v>
      </c>
      <c r="P8" s="93">
        <v>100</v>
      </c>
      <c r="Q8" s="93">
        <v>100</v>
      </c>
      <c r="R8" s="93">
        <v>100</v>
      </c>
      <c r="S8" s="93">
        <v>100</v>
      </c>
      <c r="T8" s="93">
        <v>100</v>
      </c>
      <c r="U8" s="93">
        <v>100</v>
      </c>
      <c r="V8" s="93">
        <v>100</v>
      </c>
      <c r="W8" s="93">
        <v>100</v>
      </c>
      <c r="X8" s="93">
        <v>100</v>
      </c>
      <c r="Y8" s="93">
        <v>100</v>
      </c>
      <c r="Z8" s="93">
        <v>100</v>
      </c>
      <c r="AA8" s="93">
        <v>100</v>
      </c>
      <c r="AB8" s="93">
        <v>100</v>
      </c>
      <c r="AC8" s="93">
        <v>100</v>
      </c>
      <c r="AD8" s="93">
        <v>100</v>
      </c>
      <c r="AE8" s="93">
        <v>100</v>
      </c>
      <c r="AF8" s="93">
        <v>100</v>
      </c>
      <c r="AG8" s="93">
        <v>100</v>
      </c>
    </row>
    <row r="9" spans="1:33"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N19"/>
  <sheetViews>
    <sheetView showGridLines="0" zoomScale="90" zoomScaleNormal="90" workbookViewId="0">
      <selection sqref="A1:N1"/>
    </sheetView>
  </sheetViews>
  <sheetFormatPr defaultColWidth="9.109375" defaultRowHeight="13.5" customHeight="1"/>
  <cols>
    <col min="1" max="1" width="49.6640625" style="13" customWidth="1"/>
    <col min="2" max="2" width="13" style="9" bestFit="1" customWidth="1"/>
    <col min="3" max="8" width="13" style="9" customWidth="1"/>
    <col min="9" max="11" width="10.109375" style="9" bestFit="1" customWidth="1"/>
    <col min="12" max="14" width="10.109375" style="9" customWidth="1"/>
    <col min="15" max="16384" width="9.109375" style="9"/>
  </cols>
  <sheetData>
    <row r="1" spans="1:14" ht="40.5" customHeight="1">
      <c r="A1" s="169" t="s">
        <v>44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</row>
    <row r="2" spans="1:14" ht="13.5" customHeight="1">
      <c r="A2" s="34"/>
      <c r="B2" s="14"/>
    </row>
    <row r="3" spans="1:14" ht="30.75" customHeight="1">
      <c r="A3" s="174" t="s">
        <v>79</v>
      </c>
      <c r="B3" s="124">
        <v>2019</v>
      </c>
      <c r="C3" s="176">
        <v>2020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8"/>
    </row>
    <row r="4" spans="1:14" ht="32.25" customHeight="1">
      <c r="A4" s="175"/>
      <c r="B4" s="125">
        <v>12</v>
      </c>
      <c r="C4" s="125">
        <v>1</v>
      </c>
      <c r="D4" s="125">
        <v>2</v>
      </c>
      <c r="E4" s="125">
        <v>3</v>
      </c>
      <c r="F4" s="125">
        <v>4</v>
      </c>
      <c r="G4" s="125">
        <v>5</v>
      </c>
      <c r="H4" s="125">
        <v>6</v>
      </c>
      <c r="I4" s="127">
        <v>7</v>
      </c>
      <c r="J4" s="127">
        <v>8</v>
      </c>
      <c r="K4" s="127">
        <v>9</v>
      </c>
      <c r="L4" s="127">
        <v>10</v>
      </c>
      <c r="M4" s="127">
        <v>11</v>
      </c>
      <c r="N4" s="127">
        <v>12</v>
      </c>
    </row>
    <row r="5" spans="1:14" ht="35.1" customHeight="1">
      <c r="A5" s="16" t="s">
        <v>20</v>
      </c>
      <c r="B5" s="92">
        <v>1199364</v>
      </c>
      <c r="C5" s="92">
        <v>1198996</v>
      </c>
      <c r="D5" s="92">
        <v>1198255</v>
      </c>
      <c r="E5" s="92">
        <v>1197377</v>
      </c>
      <c r="F5" s="92">
        <v>1196953</v>
      </c>
      <c r="G5" s="92">
        <v>1195689</v>
      </c>
      <c r="H5" s="92">
        <v>1194776</v>
      </c>
      <c r="I5" s="129">
        <v>1193997</v>
      </c>
      <c r="J5" s="129">
        <v>1194444</v>
      </c>
      <c r="K5" s="129">
        <v>1193888</v>
      </c>
      <c r="L5" s="129">
        <v>1193423</v>
      </c>
      <c r="M5" s="129">
        <v>1198434</v>
      </c>
      <c r="N5" s="129">
        <v>1197814</v>
      </c>
    </row>
    <row r="6" spans="1:14" ht="35.1" customHeight="1">
      <c r="A6" s="16" t="s">
        <v>21</v>
      </c>
      <c r="B6" s="92">
        <v>506297</v>
      </c>
      <c r="C6" s="92">
        <v>506153</v>
      </c>
      <c r="D6" s="92">
        <v>506349</v>
      </c>
      <c r="E6" s="92">
        <v>506304</v>
      </c>
      <c r="F6" s="92">
        <v>506223</v>
      </c>
      <c r="G6" s="92">
        <v>505949</v>
      </c>
      <c r="H6" s="92">
        <v>505860</v>
      </c>
      <c r="I6" s="129">
        <v>505781</v>
      </c>
      <c r="J6" s="129">
        <v>504864</v>
      </c>
      <c r="K6" s="129">
        <v>504880</v>
      </c>
      <c r="L6" s="129">
        <v>504807</v>
      </c>
      <c r="M6" s="129">
        <v>501641</v>
      </c>
      <c r="N6" s="129">
        <v>501557</v>
      </c>
    </row>
    <row r="7" spans="1:14" ht="35.1" customHeight="1">
      <c r="A7" s="16" t="s">
        <v>5</v>
      </c>
      <c r="B7" s="92">
        <v>758875</v>
      </c>
      <c r="C7" s="92">
        <v>758757</v>
      </c>
      <c r="D7" s="92">
        <v>774829</v>
      </c>
      <c r="E7" s="92">
        <v>775092</v>
      </c>
      <c r="F7" s="92">
        <v>775162</v>
      </c>
      <c r="G7" s="92">
        <v>789171</v>
      </c>
      <c r="H7" s="92">
        <v>789088</v>
      </c>
      <c r="I7" s="129">
        <v>789371</v>
      </c>
      <c r="J7" s="129">
        <v>800173</v>
      </c>
      <c r="K7" s="129">
        <v>801006</v>
      </c>
      <c r="L7" s="129">
        <v>801270</v>
      </c>
      <c r="M7" s="129">
        <v>813881</v>
      </c>
      <c r="N7" s="129">
        <v>814197</v>
      </c>
    </row>
    <row r="8" spans="1:14" ht="35.1" customHeight="1">
      <c r="A8" s="16" t="s">
        <v>6</v>
      </c>
      <c r="B8" s="92">
        <v>1044771</v>
      </c>
      <c r="C8" s="92">
        <v>1043627</v>
      </c>
      <c r="D8" s="92">
        <v>1048398</v>
      </c>
      <c r="E8" s="92">
        <v>1047729</v>
      </c>
      <c r="F8" s="92">
        <v>1046845</v>
      </c>
      <c r="G8" s="92">
        <v>1049371</v>
      </c>
      <c r="H8" s="92">
        <v>1049043</v>
      </c>
      <c r="I8" s="129">
        <v>1048091</v>
      </c>
      <c r="J8" s="129">
        <v>1048805</v>
      </c>
      <c r="K8" s="129">
        <v>1048435</v>
      </c>
      <c r="L8" s="129">
        <v>1047632</v>
      </c>
      <c r="M8" s="129">
        <v>1047047</v>
      </c>
      <c r="N8" s="129">
        <v>1046742</v>
      </c>
    </row>
    <row r="9" spans="1:14" ht="35.1" customHeight="1">
      <c r="A9" s="39" t="s">
        <v>68</v>
      </c>
      <c r="B9" s="92">
        <v>404878</v>
      </c>
      <c r="C9" s="92">
        <v>404556</v>
      </c>
      <c r="D9" s="92">
        <v>409653</v>
      </c>
      <c r="E9" s="92">
        <v>409542</v>
      </c>
      <c r="F9" s="92">
        <v>409303</v>
      </c>
      <c r="G9" s="92">
        <v>411872</v>
      </c>
      <c r="H9" s="92">
        <v>411757</v>
      </c>
      <c r="I9" s="129">
        <v>411442</v>
      </c>
      <c r="J9" s="129">
        <v>410988</v>
      </c>
      <c r="K9" s="129">
        <v>410930</v>
      </c>
      <c r="L9" s="129">
        <v>410662</v>
      </c>
      <c r="M9" s="129">
        <v>411842</v>
      </c>
      <c r="N9" s="129">
        <v>411962</v>
      </c>
    </row>
    <row r="10" spans="1:14" ht="34.5" customHeight="1">
      <c r="A10" s="16" t="s">
        <v>23</v>
      </c>
      <c r="B10" s="92">
        <v>420555</v>
      </c>
      <c r="C10" s="92">
        <v>420300</v>
      </c>
      <c r="D10" s="92">
        <v>421147</v>
      </c>
      <c r="E10" s="92">
        <v>420919</v>
      </c>
      <c r="F10" s="92">
        <v>420824</v>
      </c>
      <c r="G10" s="92">
        <v>420407</v>
      </c>
      <c r="H10" s="92">
        <v>420288</v>
      </c>
      <c r="I10" s="129">
        <v>420194</v>
      </c>
      <c r="J10" s="129">
        <v>419419</v>
      </c>
      <c r="K10" s="129">
        <v>419431</v>
      </c>
      <c r="L10" s="129">
        <v>419408</v>
      </c>
      <c r="M10" s="129">
        <v>416873</v>
      </c>
      <c r="N10" s="129">
        <v>416865</v>
      </c>
    </row>
    <row r="11" spans="1:14" ht="35.1" customHeight="1">
      <c r="A11" s="32" t="s">
        <v>24</v>
      </c>
      <c r="B11" s="92">
        <v>227036</v>
      </c>
      <c r="C11" s="92">
        <v>227010</v>
      </c>
      <c r="D11" s="92">
        <v>224920</v>
      </c>
      <c r="E11" s="92">
        <v>224979</v>
      </c>
      <c r="F11" s="92">
        <v>224960</v>
      </c>
      <c r="G11" s="92">
        <v>223111</v>
      </c>
      <c r="H11" s="92">
        <v>223153</v>
      </c>
      <c r="I11" s="129">
        <v>223235</v>
      </c>
      <c r="J11" s="129">
        <v>224496</v>
      </c>
      <c r="K11" s="129">
        <v>224510</v>
      </c>
      <c r="L11" s="129">
        <v>224545</v>
      </c>
      <c r="M11" s="129">
        <v>223192</v>
      </c>
      <c r="N11" s="129">
        <v>223258</v>
      </c>
    </row>
    <row r="12" spans="1:14" ht="35.1" customHeight="1">
      <c r="A12" s="32" t="s">
        <v>8</v>
      </c>
      <c r="B12" s="92">
        <v>113937</v>
      </c>
      <c r="C12" s="92">
        <v>113864</v>
      </c>
      <c r="D12" s="92">
        <v>117036</v>
      </c>
      <c r="E12" s="92">
        <v>117026</v>
      </c>
      <c r="F12" s="92">
        <v>117021</v>
      </c>
      <c r="G12" s="92">
        <v>118771</v>
      </c>
      <c r="H12" s="92">
        <v>118763</v>
      </c>
      <c r="I12" s="129">
        <v>118782</v>
      </c>
      <c r="J12" s="129">
        <v>119949</v>
      </c>
      <c r="K12" s="129">
        <v>119982</v>
      </c>
      <c r="L12" s="129">
        <v>120033</v>
      </c>
      <c r="M12" s="129">
        <v>120865</v>
      </c>
      <c r="N12" s="129">
        <v>120927</v>
      </c>
    </row>
    <row r="13" spans="1:14" ht="35.1" customHeight="1">
      <c r="A13" s="32" t="s">
        <v>52</v>
      </c>
      <c r="B13" s="92">
        <v>87230</v>
      </c>
      <c r="C13" s="92">
        <v>87211</v>
      </c>
      <c r="D13" s="92">
        <v>87268</v>
      </c>
      <c r="E13" s="92">
        <v>87267</v>
      </c>
      <c r="F13" s="92">
        <v>87261</v>
      </c>
      <c r="G13" s="92">
        <v>86418</v>
      </c>
      <c r="H13" s="92">
        <v>86431</v>
      </c>
      <c r="I13" s="129">
        <v>86444</v>
      </c>
      <c r="J13" s="129">
        <v>86477</v>
      </c>
      <c r="K13" s="129">
        <v>86468</v>
      </c>
      <c r="L13" s="129">
        <v>86484</v>
      </c>
      <c r="M13" s="129">
        <v>85826</v>
      </c>
      <c r="N13" s="129">
        <v>85817</v>
      </c>
    </row>
    <row r="14" spans="1:14" ht="35.1" customHeight="1">
      <c r="A14" s="36" t="s">
        <v>29</v>
      </c>
      <c r="B14" s="92">
        <v>4762943</v>
      </c>
      <c r="C14" s="92">
        <v>4760474</v>
      </c>
      <c r="D14" s="92">
        <v>4787855</v>
      </c>
      <c r="E14" s="92">
        <v>4786235</v>
      </c>
      <c r="F14" s="92">
        <v>4784552</v>
      </c>
      <c r="G14" s="92">
        <v>4800759</v>
      </c>
      <c r="H14" s="92">
        <v>4799159</v>
      </c>
      <c r="I14" s="129">
        <v>4797337</v>
      </c>
      <c r="J14" s="129">
        <v>4809615</v>
      </c>
      <c r="K14" s="129">
        <v>4809530</v>
      </c>
      <c r="L14" s="129">
        <v>4808264</v>
      </c>
      <c r="M14" s="129">
        <v>4819601</v>
      </c>
      <c r="N14" s="129">
        <v>4819139</v>
      </c>
    </row>
    <row r="15" spans="1:14" ht="18.75" customHeight="1">
      <c r="A15" s="11"/>
      <c r="B15" s="12"/>
      <c r="C15" s="10"/>
      <c r="D15" s="10"/>
    </row>
    <row r="16" spans="1:14" ht="21" customHeight="1">
      <c r="A16" s="171" t="s">
        <v>45</v>
      </c>
      <c r="B16" s="172"/>
      <c r="C16" s="172"/>
      <c r="D16" s="172"/>
    </row>
    <row r="17" spans="1:7" ht="21" customHeight="1">
      <c r="A17" s="171" t="s">
        <v>67</v>
      </c>
      <c r="B17" s="173"/>
      <c r="C17" s="173"/>
      <c r="D17" s="173"/>
    </row>
    <row r="18" spans="1:7" ht="21" customHeight="1">
      <c r="A18" s="170" t="s">
        <v>46</v>
      </c>
      <c r="B18" s="170"/>
      <c r="C18" s="170"/>
      <c r="D18" s="170"/>
      <c r="E18" s="170"/>
      <c r="F18" s="170"/>
      <c r="G18" s="170"/>
    </row>
    <row r="19" spans="1:7" ht="13.5" customHeight="1">
      <c r="B19" s="86"/>
      <c r="C19" s="86"/>
      <c r="D19" s="86"/>
    </row>
  </sheetData>
  <mergeCells count="6">
    <mergeCell ref="A1:N1"/>
    <mergeCell ref="A18:G18"/>
    <mergeCell ref="A16:D16"/>
    <mergeCell ref="A17:D17"/>
    <mergeCell ref="A3:A4"/>
    <mergeCell ref="C3:N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N19"/>
  <sheetViews>
    <sheetView showGridLines="0" zoomScale="90" zoomScaleNormal="90" workbookViewId="0">
      <selection sqref="A1:N1"/>
    </sheetView>
  </sheetViews>
  <sheetFormatPr defaultColWidth="9.109375" defaultRowHeight="13.5" customHeight="1"/>
  <cols>
    <col min="1" max="1" width="58.33203125" style="18" customWidth="1"/>
    <col min="2" max="2" width="9.6640625" style="14" customWidth="1"/>
    <col min="3" max="4" width="9.109375" style="14"/>
    <col min="5" max="5" width="10.6640625" style="14" customWidth="1"/>
    <col min="6" max="16384" width="9.109375" style="14"/>
  </cols>
  <sheetData>
    <row r="1" spans="1:14" ht="42" customHeight="1">
      <c r="A1" s="184" t="s">
        <v>91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</row>
    <row r="2" spans="1:14" ht="18.75" customHeight="1">
      <c r="B2" s="103"/>
      <c r="C2" s="104"/>
      <c r="D2" s="104"/>
      <c r="N2" s="108" t="s">
        <v>26</v>
      </c>
    </row>
    <row r="3" spans="1:14" ht="33.75" customHeight="1">
      <c r="A3" s="179" t="s">
        <v>86</v>
      </c>
      <c r="B3" s="85">
        <v>2019</v>
      </c>
      <c r="C3" s="181">
        <v>2020</v>
      </c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3"/>
    </row>
    <row r="4" spans="1:14" ht="27.75" customHeight="1">
      <c r="A4" s="180"/>
      <c r="B4" s="15">
        <v>12</v>
      </c>
      <c r="C4" s="15">
        <v>1</v>
      </c>
      <c r="D4" s="15">
        <v>2</v>
      </c>
      <c r="E4" s="15">
        <v>3</v>
      </c>
      <c r="F4" s="15">
        <v>4</v>
      </c>
      <c r="G4" s="15">
        <v>5</v>
      </c>
      <c r="H4" s="15">
        <v>6</v>
      </c>
      <c r="I4" s="15">
        <v>7</v>
      </c>
      <c r="J4" s="15">
        <v>8</v>
      </c>
      <c r="K4" s="15">
        <v>9</v>
      </c>
      <c r="L4" s="15">
        <v>10</v>
      </c>
      <c r="M4" s="15">
        <v>11</v>
      </c>
      <c r="N4" s="15">
        <v>12</v>
      </c>
    </row>
    <row r="5" spans="1:14" ht="35.1" customHeight="1">
      <c r="A5" s="16" t="s">
        <v>61</v>
      </c>
      <c r="B5" s="17">
        <v>25.18</v>
      </c>
      <c r="C5" s="78">
        <v>25.19</v>
      </c>
      <c r="D5" s="78">
        <v>25.03</v>
      </c>
      <c r="E5" s="17">
        <v>25.02</v>
      </c>
      <c r="F5" s="17">
        <v>25.02</v>
      </c>
      <c r="G5" s="17">
        <v>24.9</v>
      </c>
      <c r="H5" s="17">
        <v>24.9</v>
      </c>
      <c r="I5" s="17">
        <v>24.89</v>
      </c>
      <c r="J5" s="17">
        <v>24.83</v>
      </c>
      <c r="K5" s="17">
        <v>24.82</v>
      </c>
      <c r="L5" s="17">
        <v>24.82</v>
      </c>
      <c r="M5" s="17">
        <v>24.87</v>
      </c>
      <c r="N5" s="17">
        <v>24.86</v>
      </c>
    </row>
    <row r="6" spans="1:14" ht="35.1" customHeight="1">
      <c r="A6" s="16" t="s">
        <v>62</v>
      </c>
      <c r="B6" s="17">
        <v>10.63</v>
      </c>
      <c r="C6" s="78">
        <v>10.63</v>
      </c>
      <c r="D6" s="78">
        <v>10.57</v>
      </c>
      <c r="E6" s="17">
        <v>10.58</v>
      </c>
      <c r="F6" s="17">
        <v>10.58</v>
      </c>
      <c r="G6" s="17">
        <v>10.54</v>
      </c>
      <c r="H6" s="17">
        <v>10.54</v>
      </c>
      <c r="I6" s="17">
        <v>10.54</v>
      </c>
      <c r="J6" s="17">
        <v>10.5</v>
      </c>
      <c r="K6" s="17">
        <v>10.5</v>
      </c>
      <c r="L6" s="17">
        <v>10.5</v>
      </c>
      <c r="M6" s="17">
        <v>10.41</v>
      </c>
      <c r="N6" s="17">
        <v>10.41</v>
      </c>
    </row>
    <row r="7" spans="1:14" ht="35.1" customHeight="1">
      <c r="A7" s="16" t="s">
        <v>63</v>
      </c>
      <c r="B7" s="17">
        <v>15.93</v>
      </c>
      <c r="C7" s="78">
        <v>15.94</v>
      </c>
      <c r="D7" s="78">
        <v>16.18</v>
      </c>
      <c r="E7" s="17">
        <v>16.190000000000001</v>
      </c>
      <c r="F7" s="17">
        <v>16.2</v>
      </c>
      <c r="G7" s="17">
        <v>16.440000000000001</v>
      </c>
      <c r="H7" s="17">
        <v>16.440000000000001</v>
      </c>
      <c r="I7" s="17">
        <v>16.45</v>
      </c>
      <c r="J7" s="17">
        <v>16.64</v>
      </c>
      <c r="K7" s="17">
        <v>16.649999999999999</v>
      </c>
      <c r="L7" s="17">
        <v>16.66</v>
      </c>
      <c r="M7" s="17">
        <v>16.89</v>
      </c>
      <c r="N7" s="17">
        <v>16.89</v>
      </c>
    </row>
    <row r="8" spans="1:14" ht="35.1" customHeight="1">
      <c r="A8" s="16" t="s">
        <v>59</v>
      </c>
      <c r="B8" s="17">
        <v>21.94</v>
      </c>
      <c r="C8" s="78">
        <v>21.92</v>
      </c>
      <c r="D8" s="78">
        <v>21.9</v>
      </c>
      <c r="E8" s="17">
        <v>21.89</v>
      </c>
      <c r="F8" s="17">
        <v>21.88</v>
      </c>
      <c r="G8" s="17">
        <v>21.86</v>
      </c>
      <c r="H8" s="17">
        <v>21.86</v>
      </c>
      <c r="I8" s="17">
        <v>21.85</v>
      </c>
      <c r="J8" s="17">
        <v>21.8</v>
      </c>
      <c r="K8" s="17">
        <v>21.8</v>
      </c>
      <c r="L8" s="17">
        <v>21.79</v>
      </c>
      <c r="M8" s="17">
        <v>21.72</v>
      </c>
      <c r="N8" s="17">
        <v>21.72</v>
      </c>
    </row>
    <row r="9" spans="1:14" ht="35.1" customHeight="1">
      <c r="A9" s="16" t="s">
        <v>69</v>
      </c>
      <c r="B9" s="17">
        <v>8.5</v>
      </c>
      <c r="C9" s="78">
        <v>8.5</v>
      </c>
      <c r="D9" s="78">
        <v>8.56</v>
      </c>
      <c r="E9" s="17">
        <v>8.56</v>
      </c>
      <c r="F9" s="17">
        <v>8.5500000000000007</v>
      </c>
      <c r="G9" s="17">
        <v>8.58</v>
      </c>
      <c r="H9" s="17">
        <v>8.58</v>
      </c>
      <c r="I9" s="17">
        <v>8.58</v>
      </c>
      <c r="J9" s="17">
        <v>8.5500000000000007</v>
      </c>
      <c r="K9" s="17">
        <v>8.5399999999999991</v>
      </c>
      <c r="L9" s="17">
        <v>8.5399999999999991</v>
      </c>
      <c r="M9" s="17">
        <v>8.5399999999999991</v>
      </c>
      <c r="N9" s="17">
        <v>8.5500000000000007</v>
      </c>
    </row>
    <row r="10" spans="1:14" ht="35.1" customHeight="1">
      <c r="A10" s="16" t="s">
        <v>60</v>
      </c>
      <c r="B10" s="17">
        <v>8.83</v>
      </c>
      <c r="C10" s="78">
        <v>8.83</v>
      </c>
      <c r="D10" s="78">
        <v>8.8000000000000007</v>
      </c>
      <c r="E10" s="17">
        <v>8.7899999999999991</v>
      </c>
      <c r="F10" s="17">
        <v>8.8000000000000007</v>
      </c>
      <c r="G10" s="17">
        <v>8.76</v>
      </c>
      <c r="H10" s="17">
        <v>8.76</v>
      </c>
      <c r="I10" s="17">
        <v>8.76</v>
      </c>
      <c r="J10" s="17">
        <v>8.7200000000000006</v>
      </c>
      <c r="K10" s="17">
        <v>8.7200000000000006</v>
      </c>
      <c r="L10" s="17">
        <v>8.7200000000000006</v>
      </c>
      <c r="M10" s="17">
        <v>8.65</v>
      </c>
      <c r="N10" s="17">
        <v>8.65</v>
      </c>
    </row>
    <row r="11" spans="1:14" ht="35.1" customHeight="1">
      <c r="A11" s="5" t="s">
        <v>64</v>
      </c>
      <c r="B11" s="17">
        <v>4.7699999999999996</v>
      </c>
      <c r="C11" s="78">
        <v>4.7699999999999996</v>
      </c>
      <c r="D11" s="78">
        <v>4.7</v>
      </c>
      <c r="E11" s="17">
        <v>4.7</v>
      </c>
      <c r="F11" s="17">
        <v>4.7</v>
      </c>
      <c r="G11" s="17">
        <v>4.6500000000000004</v>
      </c>
      <c r="H11" s="17">
        <v>4.6500000000000004</v>
      </c>
      <c r="I11" s="17">
        <v>4.6500000000000004</v>
      </c>
      <c r="J11" s="17">
        <v>4.67</v>
      </c>
      <c r="K11" s="17">
        <v>4.67</v>
      </c>
      <c r="L11" s="17">
        <v>4.67</v>
      </c>
      <c r="M11" s="17">
        <v>4.63</v>
      </c>
      <c r="N11" s="17">
        <v>4.63</v>
      </c>
    </row>
    <row r="12" spans="1:14" ht="34.5" customHeight="1">
      <c r="A12" s="3" t="s">
        <v>65</v>
      </c>
      <c r="B12" s="17">
        <v>2.39</v>
      </c>
      <c r="C12" s="78">
        <v>2.39</v>
      </c>
      <c r="D12" s="78">
        <v>2.44</v>
      </c>
      <c r="E12" s="17">
        <v>2.4500000000000002</v>
      </c>
      <c r="F12" s="17">
        <v>2.4500000000000002</v>
      </c>
      <c r="G12" s="17">
        <v>2.4700000000000002</v>
      </c>
      <c r="H12" s="17">
        <v>2.4700000000000002</v>
      </c>
      <c r="I12" s="17">
        <v>2.48</v>
      </c>
      <c r="J12" s="17">
        <v>2.4900000000000002</v>
      </c>
      <c r="K12" s="17">
        <v>2.5</v>
      </c>
      <c r="L12" s="17">
        <v>2.5</v>
      </c>
      <c r="M12" s="17">
        <v>2.5099999999999998</v>
      </c>
      <c r="N12" s="17">
        <v>2.5099999999999998</v>
      </c>
    </row>
    <row r="13" spans="1:14" ht="34.5" customHeight="1">
      <c r="A13" s="32" t="s">
        <v>66</v>
      </c>
      <c r="B13" s="17">
        <v>1.83</v>
      </c>
      <c r="C13" s="78">
        <v>1.83</v>
      </c>
      <c r="D13" s="78">
        <v>1.82</v>
      </c>
      <c r="E13" s="17">
        <v>1.82</v>
      </c>
      <c r="F13" s="17">
        <v>1.82</v>
      </c>
      <c r="G13" s="17">
        <v>1.8</v>
      </c>
      <c r="H13" s="17">
        <v>1.8</v>
      </c>
      <c r="I13" s="17">
        <v>1.8</v>
      </c>
      <c r="J13" s="17">
        <v>1.8</v>
      </c>
      <c r="K13" s="17">
        <v>1.8</v>
      </c>
      <c r="L13" s="17">
        <v>1.8</v>
      </c>
      <c r="M13" s="17">
        <v>1.78</v>
      </c>
      <c r="N13" s="17">
        <v>1.78</v>
      </c>
    </row>
    <row r="14" spans="1:14" ht="35.1" customHeight="1">
      <c r="A14" s="36" t="s">
        <v>29</v>
      </c>
      <c r="B14" s="17">
        <v>100</v>
      </c>
      <c r="C14" s="17">
        <v>100</v>
      </c>
      <c r="D14" s="17">
        <v>100</v>
      </c>
      <c r="E14" s="17">
        <v>100</v>
      </c>
      <c r="F14" s="17">
        <v>99.999999999999986</v>
      </c>
      <c r="G14" s="17">
        <v>100</v>
      </c>
      <c r="H14" s="17">
        <v>100</v>
      </c>
      <c r="I14" s="17">
        <v>100</v>
      </c>
      <c r="J14" s="17">
        <v>99.999999999999986</v>
      </c>
      <c r="K14" s="17">
        <v>100</v>
      </c>
      <c r="L14" s="17">
        <v>100</v>
      </c>
      <c r="M14" s="17">
        <v>100.00000000000001</v>
      </c>
      <c r="N14" s="17">
        <v>100</v>
      </c>
    </row>
    <row r="18" spans="2:4" ht="13.5" customHeight="1">
      <c r="B18" s="105"/>
      <c r="C18" s="105"/>
      <c r="D18" s="105"/>
    </row>
    <row r="19" spans="2:4" ht="13.5" customHeight="1">
      <c r="B19" s="105"/>
      <c r="C19" s="105"/>
      <c r="D19" s="105"/>
    </row>
  </sheetData>
  <mergeCells count="3">
    <mergeCell ref="A3:A4"/>
    <mergeCell ref="C3:N3"/>
    <mergeCell ref="A1:N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valia</cp:lastModifiedBy>
  <cp:lastPrinted>2020-02-21T09:58:37Z</cp:lastPrinted>
  <dcterms:created xsi:type="dcterms:W3CDTF">2008-05-09T10:07:54Z</dcterms:created>
  <dcterms:modified xsi:type="dcterms:W3CDTF">2021-04-26T06:29:41Z</dcterms:modified>
</cp:coreProperties>
</file>