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.lilova\Documents\Valia\Analizi\000\Смъртност\2020\site\"/>
    </mc:Choice>
  </mc:AlternateContent>
  <bookViews>
    <workbookView xWindow="0" yWindow="0" windowWidth="27870" windowHeight="12885"/>
  </bookViews>
  <sheets>
    <sheet name="УПФ-мъже" sheetId="1" r:id="rId1"/>
    <sheet name="УПФ-жени" sheetId="2" r:id="rId2"/>
    <sheet name="ДПФ-мъже-старост" sheetId="4" r:id="rId3"/>
    <sheet name="ДПФ-жени-старост" sheetId="5" r:id="rId4"/>
    <sheet name="ДПФ-мъже-инвалидност" sheetId="6" r:id="rId5"/>
    <sheet name="ДПФ-жени-инвалидност" sheetId="3" r:id="rId6"/>
  </sheets>
  <definedNames>
    <definedName name="_xlnm.Print_Titles" localSheetId="5">'ДПФ-жени-инвалидност'!$6:$6</definedName>
    <definedName name="_xlnm.Print_Titles" localSheetId="3">'ДПФ-жени-старост'!$6:$6</definedName>
    <definedName name="_xlnm.Print_Titles" localSheetId="4">'ДПФ-мъже-инвалидност'!$6:$6</definedName>
    <definedName name="_xlnm.Print_Titles" localSheetId="2">'ДПФ-мъже-старост'!$6:$6</definedName>
    <definedName name="_xlnm.Print_Titles" localSheetId="1">'УПФ-жени'!$6:$6</definedName>
    <definedName name="_xlnm.Print_Titles" localSheetId="0">'УПФ-мъже'!$6:$6</definedName>
  </definedNames>
  <calcPr calcId="162913"/>
</workbook>
</file>

<file path=xl/calcChain.xml><?xml version="1.0" encoding="utf-8"?>
<calcChain xmlns="http://schemas.openxmlformats.org/spreadsheetml/2006/main">
  <c r="G8" i="2" l="1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7" i="2"/>
  <c r="G7" i="4"/>
  <c r="G7" i="5"/>
  <c r="G7" i="6"/>
  <c r="G7" i="3"/>
  <c r="G7" i="1"/>
  <c r="C7" i="3" l="1"/>
  <c r="D7" i="3"/>
  <c r="E7" i="3" s="1"/>
  <c r="F7" i="3"/>
  <c r="H110" i="3"/>
  <c r="C8" i="3"/>
  <c r="D8" i="3"/>
  <c r="E8" i="3" s="1"/>
  <c r="F8" i="3"/>
  <c r="C9" i="3"/>
  <c r="D9" i="3"/>
  <c r="E9" i="3" s="1"/>
  <c r="F9" i="3"/>
  <c r="C10" i="3"/>
  <c r="D10" i="3"/>
  <c r="E10" i="3" s="1"/>
  <c r="F10" i="3"/>
  <c r="C11" i="3"/>
  <c r="D11" i="3"/>
  <c r="E11" i="3" s="1"/>
  <c r="F11" i="3"/>
  <c r="C12" i="3"/>
  <c r="D12" i="3"/>
  <c r="E12" i="3" s="1"/>
  <c r="F12" i="3"/>
  <c r="C13" i="3"/>
  <c r="D13" i="3"/>
  <c r="E13" i="3" s="1"/>
  <c r="F13" i="3"/>
  <c r="C14" i="3"/>
  <c r="D14" i="3"/>
  <c r="E14" i="3" s="1"/>
  <c r="F14" i="3"/>
  <c r="C15" i="3"/>
  <c r="D15" i="3"/>
  <c r="E15" i="3" s="1"/>
  <c r="F15" i="3"/>
  <c r="C16" i="3"/>
  <c r="D16" i="3"/>
  <c r="E16" i="3" s="1"/>
  <c r="F16" i="3"/>
  <c r="C17" i="3"/>
  <c r="D17" i="3"/>
  <c r="E17" i="3" s="1"/>
  <c r="F17" i="3"/>
  <c r="C18" i="3"/>
  <c r="D18" i="3"/>
  <c r="E18" i="3" s="1"/>
  <c r="F18" i="3"/>
  <c r="C19" i="3"/>
  <c r="D19" i="3"/>
  <c r="E19" i="3" s="1"/>
  <c r="F19" i="3"/>
  <c r="C20" i="3"/>
  <c r="D20" i="3"/>
  <c r="E20" i="3" s="1"/>
  <c r="F20" i="3"/>
  <c r="C21" i="3"/>
  <c r="D21" i="3"/>
  <c r="E21" i="3" s="1"/>
  <c r="F21" i="3"/>
  <c r="C22" i="3"/>
  <c r="D22" i="3"/>
  <c r="E22" i="3" s="1"/>
  <c r="F22" i="3"/>
  <c r="C23" i="3"/>
  <c r="D23" i="3"/>
  <c r="E23" i="3" s="1"/>
  <c r="F23" i="3"/>
  <c r="C24" i="3"/>
  <c r="D24" i="3"/>
  <c r="E24" i="3" s="1"/>
  <c r="F24" i="3"/>
  <c r="C25" i="3"/>
  <c r="D25" i="3"/>
  <c r="E25" i="3" s="1"/>
  <c r="F25" i="3"/>
  <c r="C26" i="3"/>
  <c r="D26" i="3"/>
  <c r="E26" i="3" s="1"/>
  <c r="F26" i="3"/>
  <c r="C27" i="3"/>
  <c r="D27" i="3"/>
  <c r="E27" i="3" s="1"/>
  <c r="F27" i="3"/>
  <c r="C28" i="3"/>
  <c r="D28" i="3"/>
  <c r="E28" i="3" s="1"/>
  <c r="F28" i="3"/>
  <c r="C29" i="3"/>
  <c r="D29" i="3"/>
  <c r="E29" i="3" s="1"/>
  <c r="F29" i="3"/>
  <c r="C30" i="3"/>
  <c r="D30" i="3"/>
  <c r="E30" i="3" s="1"/>
  <c r="F30" i="3"/>
  <c r="C31" i="3"/>
  <c r="D31" i="3"/>
  <c r="E31" i="3" s="1"/>
  <c r="F31" i="3"/>
  <c r="C32" i="3"/>
  <c r="D32" i="3"/>
  <c r="E32" i="3" s="1"/>
  <c r="F32" i="3"/>
  <c r="C33" i="3"/>
  <c r="D33" i="3"/>
  <c r="E33" i="3" s="1"/>
  <c r="F33" i="3"/>
  <c r="C34" i="3"/>
  <c r="D34" i="3"/>
  <c r="E34" i="3" s="1"/>
  <c r="F34" i="3"/>
  <c r="C35" i="3"/>
  <c r="D35" i="3"/>
  <c r="E35" i="3" s="1"/>
  <c r="F35" i="3"/>
  <c r="C36" i="3"/>
  <c r="D36" i="3"/>
  <c r="E36" i="3" s="1"/>
  <c r="F36" i="3"/>
  <c r="C37" i="3"/>
  <c r="D37" i="3"/>
  <c r="E37" i="3" s="1"/>
  <c r="F37" i="3"/>
  <c r="C38" i="3"/>
  <c r="D38" i="3"/>
  <c r="E38" i="3" s="1"/>
  <c r="F38" i="3"/>
  <c r="C39" i="3"/>
  <c r="D39" i="3"/>
  <c r="E39" i="3" s="1"/>
  <c r="F39" i="3"/>
  <c r="C40" i="3"/>
  <c r="D40" i="3"/>
  <c r="E40" i="3" s="1"/>
  <c r="F40" i="3"/>
  <c r="C41" i="3"/>
  <c r="D41" i="3"/>
  <c r="E41" i="3" s="1"/>
  <c r="F41" i="3"/>
  <c r="C42" i="3"/>
  <c r="D42" i="3"/>
  <c r="E42" i="3" s="1"/>
  <c r="F42" i="3"/>
  <c r="C43" i="3"/>
  <c r="D43" i="3"/>
  <c r="E43" i="3" s="1"/>
  <c r="F43" i="3"/>
  <c r="C44" i="3"/>
  <c r="D44" i="3"/>
  <c r="E44" i="3" s="1"/>
  <c r="F44" i="3"/>
  <c r="C45" i="3"/>
  <c r="D45" i="3"/>
  <c r="E45" i="3" s="1"/>
  <c r="F45" i="3"/>
  <c r="C46" i="3"/>
  <c r="D46" i="3"/>
  <c r="E46" i="3" s="1"/>
  <c r="F46" i="3"/>
  <c r="C47" i="3"/>
  <c r="D47" i="3"/>
  <c r="E47" i="3" s="1"/>
  <c r="F47" i="3"/>
  <c r="C48" i="3"/>
  <c r="D48" i="3"/>
  <c r="E48" i="3" s="1"/>
  <c r="F48" i="3"/>
  <c r="C49" i="3"/>
  <c r="D49" i="3"/>
  <c r="E49" i="3" s="1"/>
  <c r="F49" i="3"/>
  <c r="C50" i="3"/>
  <c r="D50" i="3"/>
  <c r="E50" i="3" s="1"/>
  <c r="F50" i="3"/>
  <c r="C51" i="3"/>
  <c r="D51" i="3"/>
  <c r="E51" i="3" s="1"/>
  <c r="F51" i="3"/>
  <c r="C52" i="3"/>
  <c r="D52" i="3"/>
  <c r="E52" i="3" s="1"/>
  <c r="F52" i="3"/>
  <c r="C53" i="3"/>
  <c r="D53" i="3"/>
  <c r="E53" i="3" s="1"/>
  <c r="F53" i="3"/>
  <c r="C54" i="3"/>
  <c r="D54" i="3"/>
  <c r="E54" i="3" s="1"/>
  <c r="F54" i="3"/>
  <c r="C55" i="3"/>
  <c r="D55" i="3"/>
  <c r="E55" i="3" s="1"/>
  <c r="F55" i="3"/>
  <c r="C56" i="3"/>
  <c r="D56" i="3"/>
  <c r="E56" i="3" s="1"/>
  <c r="F56" i="3"/>
  <c r="C57" i="3"/>
  <c r="D57" i="3"/>
  <c r="E57" i="3" s="1"/>
  <c r="F57" i="3"/>
  <c r="C58" i="3"/>
  <c r="D58" i="3"/>
  <c r="E58" i="3" s="1"/>
  <c r="F58" i="3"/>
  <c r="C59" i="3"/>
  <c r="D59" i="3"/>
  <c r="E59" i="3" s="1"/>
  <c r="F59" i="3"/>
  <c r="C60" i="3"/>
  <c r="D60" i="3"/>
  <c r="E60" i="3" s="1"/>
  <c r="F60" i="3"/>
  <c r="C61" i="3"/>
  <c r="D61" i="3"/>
  <c r="E61" i="3" s="1"/>
  <c r="F61" i="3"/>
  <c r="C62" i="3"/>
  <c r="D62" i="3"/>
  <c r="E62" i="3" s="1"/>
  <c r="F62" i="3"/>
  <c r="C63" i="3"/>
  <c r="D63" i="3"/>
  <c r="E63" i="3" s="1"/>
  <c r="F63" i="3"/>
  <c r="C64" i="3"/>
  <c r="D64" i="3"/>
  <c r="E64" i="3" s="1"/>
  <c r="F64" i="3"/>
  <c r="C65" i="3"/>
  <c r="D65" i="3"/>
  <c r="E65" i="3" s="1"/>
  <c r="F65" i="3"/>
  <c r="C66" i="3"/>
  <c r="D66" i="3"/>
  <c r="E66" i="3" s="1"/>
  <c r="F66" i="3"/>
  <c r="C67" i="3"/>
  <c r="D67" i="3"/>
  <c r="E67" i="3" s="1"/>
  <c r="F67" i="3"/>
  <c r="C68" i="3"/>
  <c r="D68" i="3"/>
  <c r="E68" i="3" s="1"/>
  <c r="F68" i="3"/>
  <c r="C69" i="3"/>
  <c r="D69" i="3"/>
  <c r="E69" i="3" s="1"/>
  <c r="F69" i="3"/>
  <c r="C70" i="3"/>
  <c r="D70" i="3"/>
  <c r="E70" i="3" s="1"/>
  <c r="F70" i="3"/>
  <c r="C71" i="3"/>
  <c r="D71" i="3"/>
  <c r="E71" i="3" s="1"/>
  <c r="F71" i="3"/>
  <c r="C72" i="3"/>
  <c r="D72" i="3"/>
  <c r="E72" i="3" s="1"/>
  <c r="F72" i="3"/>
  <c r="C73" i="3"/>
  <c r="D73" i="3"/>
  <c r="E73" i="3" s="1"/>
  <c r="F73" i="3"/>
  <c r="C74" i="3"/>
  <c r="D74" i="3"/>
  <c r="E74" i="3" s="1"/>
  <c r="F74" i="3"/>
  <c r="C75" i="3"/>
  <c r="D75" i="3"/>
  <c r="E75" i="3" s="1"/>
  <c r="F75" i="3"/>
  <c r="C76" i="3"/>
  <c r="D76" i="3"/>
  <c r="E76" i="3" s="1"/>
  <c r="F76" i="3"/>
  <c r="C77" i="3"/>
  <c r="D77" i="3"/>
  <c r="E77" i="3" s="1"/>
  <c r="F77" i="3"/>
  <c r="C78" i="3"/>
  <c r="D78" i="3"/>
  <c r="E78" i="3" s="1"/>
  <c r="F78" i="3"/>
  <c r="C79" i="3"/>
  <c r="D79" i="3"/>
  <c r="E79" i="3" s="1"/>
  <c r="F79" i="3"/>
  <c r="C80" i="3"/>
  <c r="D80" i="3"/>
  <c r="E80" i="3" s="1"/>
  <c r="F80" i="3"/>
  <c r="C81" i="3"/>
  <c r="D81" i="3"/>
  <c r="E81" i="3" s="1"/>
  <c r="F81" i="3"/>
  <c r="C82" i="3"/>
  <c r="D82" i="3"/>
  <c r="E82" i="3" s="1"/>
  <c r="F82" i="3"/>
  <c r="C83" i="3"/>
  <c r="D83" i="3"/>
  <c r="E83" i="3" s="1"/>
  <c r="F83" i="3"/>
  <c r="C84" i="3"/>
  <c r="D84" i="3"/>
  <c r="E84" i="3" s="1"/>
  <c r="F84" i="3"/>
  <c r="C85" i="3"/>
  <c r="D85" i="3"/>
  <c r="E85" i="3" s="1"/>
  <c r="F85" i="3"/>
  <c r="C86" i="3"/>
  <c r="D86" i="3"/>
  <c r="E86" i="3" s="1"/>
  <c r="F86" i="3"/>
  <c r="C87" i="3"/>
  <c r="D87" i="3"/>
  <c r="E87" i="3" s="1"/>
  <c r="F87" i="3"/>
  <c r="C88" i="3"/>
  <c r="D88" i="3"/>
  <c r="E88" i="3" s="1"/>
  <c r="F88" i="3"/>
  <c r="C89" i="3"/>
  <c r="D89" i="3"/>
  <c r="E89" i="3" s="1"/>
  <c r="F89" i="3"/>
  <c r="C90" i="3"/>
  <c r="D90" i="3"/>
  <c r="E90" i="3" s="1"/>
  <c r="F90" i="3"/>
  <c r="C91" i="3"/>
  <c r="D91" i="3"/>
  <c r="E91" i="3" s="1"/>
  <c r="F91" i="3"/>
  <c r="C92" i="3"/>
  <c r="D92" i="3"/>
  <c r="E92" i="3" s="1"/>
  <c r="F92" i="3"/>
  <c r="C93" i="3"/>
  <c r="D93" i="3"/>
  <c r="E93" i="3" s="1"/>
  <c r="F93" i="3"/>
  <c r="C94" i="3"/>
  <c r="D94" i="3"/>
  <c r="E94" i="3" s="1"/>
  <c r="F94" i="3"/>
  <c r="C95" i="3"/>
  <c r="D95" i="3"/>
  <c r="E95" i="3" s="1"/>
  <c r="F95" i="3"/>
  <c r="C96" i="3"/>
  <c r="D96" i="3"/>
  <c r="E96" i="3" s="1"/>
  <c r="F96" i="3"/>
  <c r="C97" i="3"/>
  <c r="D97" i="3"/>
  <c r="E97" i="3" s="1"/>
  <c r="F97" i="3"/>
  <c r="C98" i="3"/>
  <c r="D98" i="3"/>
  <c r="E98" i="3" s="1"/>
  <c r="F98" i="3"/>
  <c r="C99" i="3"/>
  <c r="D99" i="3"/>
  <c r="E99" i="3" s="1"/>
  <c r="F99" i="3"/>
  <c r="C100" i="3"/>
  <c r="D100" i="3"/>
  <c r="E100" i="3" s="1"/>
  <c r="F100" i="3"/>
  <c r="C101" i="3"/>
  <c r="D101" i="3"/>
  <c r="E101" i="3" s="1"/>
  <c r="F101" i="3"/>
  <c r="C102" i="3"/>
  <c r="D102" i="3"/>
  <c r="E102" i="3" s="1"/>
  <c r="F102" i="3"/>
  <c r="C103" i="3"/>
  <c r="D103" i="3"/>
  <c r="E103" i="3" s="1"/>
  <c r="F103" i="3"/>
  <c r="C104" i="3"/>
  <c r="D104" i="3"/>
  <c r="E104" i="3" s="1"/>
  <c r="F104" i="3"/>
  <c r="C105" i="3"/>
  <c r="D105" i="3"/>
  <c r="E105" i="3" s="1"/>
  <c r="F105" i="3"/>
  <c r="C106" i="3"/>
  <c r="D106" i="3"/>
  <c r="E106" i="3" s="1"/>
  <c r="F106" i="3"/>
  <c r="C107" i="3"/>
  <c r="D107" i="3"/>
  <c r="E107" i="3" s="1"/>
  <c r="F107" i="3"/>
  <c r="C108" i="3"/>
  <c r="D108" i="3"/>
  <c r="E108" i="3" s="1"/>
  <c r="F108" i="3"/>
  <c r="C109" i="3"/>
  <c r="D109" i="3"/>
  <c r="E109" i="3" s="1"/>
  <c r="F109" i="3"/>
  <c r="C110" i="3"/>
  <c r="D110" i="3"/>
  <c r="E110" i="3" s="1"/>
  <c r="F110" i="3"/>
  <c r="C7" i="6"/>
  <c r="D7" i="6"/>
  <c r="E7" i="6" s="1"/>
  <c r="F7" i="6"/>
  <c r="H111" i="6"/>
  <c r="H110" i="6" s="1"/>
  <c r="C8" i="6"/>
  <c r="D8" i="6"/>
  <c r="E8" i="6" s="1"/>
  <c r="F8" i="6"/>
  <c r="C9" i="6"/>
  <c r="D9" i="6"/>
  <c r="E9" i="6" s="1"/>
  <c r="F9" i="6"/>
  <c r="C10" i="6"/>
  <c r="D10" i="6"/>
  <c r="E10" i="6" s="1"/>
  <c r="F10" i="6"/>
  <c r="C11" i="6"/>
  <c r="D11" i="6"/>
  <c r="E11" i="6" s="1"/>
  <c r="F11" i="6"/>
  <c r="C12" i="6"/>
  <c r="D12" i="6"/>
  <c r="E12" i="6" s="1"/>
  <c r="F12" i="6"/>
  <c r="C13" i="6"/>
  <c r="D13" i="6"/>
  <c r="E13" i="6" s="1"/>
  <c r="F13" i="6"/>
  <c r="C14" i="6"/>
  <c r="D14" i="6"/>
  <c r="E14" i="6" s="1"/>
  <c r="F14" i="6"/>
  <c r="C15" i="6"/>
  <c r="D15" i="6"/>
  <c r="E15" i="6" s="1"/>
  <c r="F15" i="6"/>
  <c r="C16" i="6"/>
  <c r="D16" i="6"/>
  <c r="E16" i="6" s="1"/>
  <c r="F16" i="6"/>
  <c r="C17" i="6"/>
  <c r="D17" i="6"/>
  <c r="E17" i="6" s="1"/>
  <c r="F17" i="6"/>
  <c r="C18" i="6"/>
  <c r="D18" i="6"/>
  <c r="E18" i="6" s="1"/>
  <c r="F18" i="6"/>
  <c r="C19" i="6"/>
  <c r="D19" i="6"/>
  <c r="E19" i="6" s="1"/>
  <c r="F19" i="6"/>
  <c r="C20" i="6"/>
  <c r="D20" i="6"/>
  <c r="E20" i="6" s="1"/>
  <c r="F20" i="6"/>
  <c r="C21" i="6"/>
  <c r="D21" i="6"/>
  <c r="E21" i="6" s="1"/>
  <c r="F21" i="6"/>
  <c r="C22" i="6"/>
  <c r="D22" i="6"/>
  <c r="E22" i="6" s="1"/>
  <c r="F22" i="6"/>
  <c r="C23" i="6"/>
  <c r="D23" i="6"/>
  <c r="E23" i="6" s="1"/>
  <c r="F23" i="6"/>
  <c r="C24" i="6"/>
  <c r="D24" i="6"/>
  <c r="E24" i="6" s="1"/>
  <c r="F24" i="6"/>
  <c r="C25" i="6"/>
  <c r="D25" i="6"/>
  <c r="E25" i="6" s="1"/>
  <c r="F25" i="6"/>
  <c r="C26" i="6"/>
  <c r="D26" i="6"/>
  <c r="E26" i="6" s="1"/>
  <c r="F26" i="6"/>
  <c r="C27" i="6"/>
  <c r="D27" i="6"/>
  <c r="E27" i="6" s="1"/>
  <c r="F27" i="6"/>
  <c r="C28" i="6"/>
  <c r="D28" i="6"/>
  <c r="E28" i="6" s="1"/>
  <c r="F28" i="6"/>
  <c r="C29" i="6"/>
  <c r="D29" i="6"/>
  <c r="E29" i="6" s="1"/>
  <c r="F29" i="6"/>
  <c r="C30" i="6"/>
  <c r="D30" i="6"/>
  <c r="E30" i="6" s="1"/>
  <c r="F30" i="6"/>
  <c r="C31" i="6"/>
  <c r="D31" i="6"/>
  <c r="E31" i="6" s="1"/>
  <c r="F31" i="6"/>
  <c r="C32" i="6"/>
  <c r="D32" i="6"/>
  <c r="E32" i="6" s="1"/>
  <c r="F32" i="6"/>
  <c r="C33" i="6"/>
  <c r="D33" i="6"/>
  <c r="E33" i="6" s="1"/>
  <c r="F33" i="6"/>
  <c r="C34" i="6"/>
  <c r="D34" i="6"/>
  <c r="E34" i="6" s="1"/>
  <c r="F34" i="6"/>
  <c r="C35" i="6"/>
  <c r="D35" i="6"/>
  <c r="E35" i="6" s="1"/>
  <c r="F35" i="6"/>
  <c r="C36" i="6"/>
  <c r="D36" i="6"/>
  <c r="E36" i="6" s="1"/>
  <c r="F36" i="6"/>
  <c r="C37" i="6"/>
  <c r="D37" i="6"/>
  <c r="E37" i="6" s="1"/>
  <c r="F37" i="6"/>
  <c r="C38" i="6"/>
  <c r="D38" i="6"/>
  <c r="E38" i="6" s="1"/>
  <c r="F38" i="6"/>
  <c r="C39" i="6"/>
  <c r="D39" i="6"/>
  <c r="E39" i="6" s="1"/>
  <c r="F39" i="6"/>
  <c r="C40" i="6"/>
  <c r="D40" i="6"/>
  <c r="E40" i="6" s="1"/>
  <c r="F40" i="6"/>
  <c r="C41" i="6"/>
  <c r="D41" i="6"/>
  <c r="E41" i="6" s="1"/>
  <c r="F41" i="6"/>
  <c r="C42" i="6"/>
  <c r="D42" i="6"/>
  <c r="E42" i="6" s="1"/>
  <c r="F42" i="6"/>
  <c r="C43" i="6"/>
  <c r="D43" i="6"/>
  <c r="E43" i="6" s="1"/>
  <c r="F43" i="6"/>
  <c r="C44" i="6"/>
  <c r="D44" i="6"/>
  <c r="E44" i="6" s="1"/>
  <c r="F44" i="6"/>
  <c r="C45" i="6"/>
  <c r="D45" i="6"/>
  <c r="E45" i="6" s="1"/>
  <c r="F45" i="6"/>
  <c r="C46" i="6"/>
  <c r="D46" i="6"/>
  <c r="E46" i="6" s="1"/>
  <c r="F46" i="6"/>
  <c r="C47" i="6"/>
  <c r="D47" i="6"/>
  <c r="E47" i="6" s="1"/>
  <c r="F47" i="6"/>
  <c r="C48" i="6"/>
  <c r="D48" i="6"/>
  <c r="E48" i="6" s="1"/>
  <c r="F48" i="6"/>
  <c r="C49" i="6"/>
  <c r="D49" i="6"/>
  <c r="E49" i="6" s="1"/>
  <c r="F49" i="6"/>
  <c r="C50" i="6"/>
  <c r="D50" i="6"/>
  <c r="E50" i="6" s="1"/>
  <c r="F50" i="6"/>
  <c r="C51" i="6"/>
  <c r="D51" i="6"/>
  <c r="E51" i="6" s="1"/>
  <c r="F51" i="6"/>
  <c r="C52" i="6"/>
  <c r="D52" i="6"/>
  <c r="E52" i="6" s="1"/>
  <c r="F52" i="6"/>
  <c r="C53" i="6"/>
  <c r="D53" i="6"/>
  <c r="E53" i="6" s="1"/>
  <c r="F53" i="6"/>
  <c r="C54" i="6"/>
  <c r="D54" i="6"/>
  <c r="E54" i="6" s="1"/>
  <c r="F54" i="6"/>
  <c r="C55" i="6"/>
  <c r="D55" i="6"/>
  <c r="E55" i="6" s="1"/>
  <c r="F55" i="6"/>
  <c r="C56" i="6"/>
  <c r="D56" i="6"/>
  <c r="E56" i="6" s="1"/>
  <c r="F56" i="6"/>
  <c r="C57" i="6"/>
  <c r="D57" i="6"/>
  <c r="E57" i="6" s="1"/>
  <c r="F57" i="6"/>
  <c r="C58" i="6"/>
  <c r="D58" i="6"/>
  <c r="E58" i="6" s="1"/>
  <c r="F58" i="6"/>
  <c r="C59" i="6"/>
  <c r="D59" i="6"/>
  <c r="E59" i="6" s="1"/>
  <c r="F59" i="6"/>
  <c r="C60" i="6"/>
  <c r="D60" i="6"/>
  <c r="E60" i="6" s="1"/>
  <c r="F60" i="6"/>
  <c r="C61" i="6"/>
  <c r="D61" i="6"/>
  <c r="E61" i="6" s="1"/>
  <c r="F61" i="6"/>
  <c r="C62" i="6"/>
  <c r="D62" i="6"/>
  <c r="E62" i="6" s="1"/>
  <c r="F62" i="6"/>
  <c r="C63" i="6"/>
  <c r="D63" i="6"/>
  <c r="E63" i="6" s="1"/>
  <c r="F63" i="6"/>
  <c r="C64" i="6"/>
  <c r="D64" i="6"/>
  <c r="E64" i="6" s="1"/>
  <c r="F64" i="6"/>
  <c r="C65" i="6"/>
  <c r="D65" i="6"/>
  <c r="E65" i="6" s="1"/>
  <c r="F65" i="6"/>
  <c r="C66" i="6"/>
  <c r="D66" i="6"/>
  <c r="E66" i="6" s="1"/>
  <c r="F66" i="6"/>
  <c r="C67" i="6"/>
  <c r="D67" i="6"/>
  <c r="E67" i="6" s="1"/>
  <c r="F67" i="6"/>
  <c r="C68" i="6"/>
  <c r="D68" i="6"/>
  <c r="E68" i="6" s="1"/>
  <c r="F68" i="6"/>
  <c r="C69" i="6"/>
  <c r="D69" i="6"/>
  <c r="E69" i="6" s="1"/>
  <c r="F69" i="6"/>
  <c r="C70" i="6"/>
  <c r="D70" i="6"/>
  <c r="E70" i="6" s="1"/>
  <c r="F70" i="6"/>
  <c r="C71" i="6"/>
  <c r="D71" i="6"/>
  <c r="E71" i="6" s="1"/>
  <c r="F71" i="6"/>
  <c r="C72" i="6"/>
  <c r="D72" i="6"/>
  <c r="E72" i="6" s="1"/>
  <c r="F72" i="6"/>
  <c r="C73" i="6"/>
  <c r="D73" i="6"/>
  <c r="E73" i="6" s="1"/>
  <c r="F73" i="6"/>
  <c r="C74" i="6"/>
  <c r="D74" i="6"/>
  <c r="E74" i="6" s="1"/>
  <c r="F74" i="6"/>
  <c r="C75" i="6"/>
  <c r="D75" i="6"/>
  <c r="E75" i="6" s="1"/>
  <c r="F75" i="6"/>
  <c r="C76" i="6"/>
  <c r="D76" i="6"/>
  <c r="E76" i="6" s="1"/>
  <c r="F76" i="6"/>
  <c r="C77" i="6"/>
  <c r="D77" i="6"/>
  <c r="E77" i="6" s="1"/>
  <c r="F77" i="6"/>
  <c r="C78" i="6"/>
  <c r="D78" i="6"/>
  <c r="E78" i="6" s="1"/>
  <c r="F78" i="6"/>
  <c r="C79" i="6"/>
  <c r="D79" i="6"/>
  <c r="E79" i="6" s="1"/>
  <c r="F79" i="6"/>
  <c r="C80" i="6"/>
  <c r="D80" i="6"/>
  <c r="E80" i="6" s="1"/>
  <c r="F80" i="6"/>
  <c r="C81" i="6"/>
  <c r="D81" i="6"/>
  <c r="E81" i="6" s="1"/>
  <c r="F81" i="6"/>
  <c r="C82" i="6"/>
  <c r="D82" i="6"/>
  <c r="E82" i="6" s="1"/>
  <c r="F82" i="6"/>
  <c r="C83" i="6"/>
  <c r="D83" i="6"/>
  <c r="E83" i="6" s="1"/>
  <c r="F83" i="6"/>
  <c r="C84" i="6"/>
  <c r="D84" i="6"/>
  <c r="E84" i="6" s="1"/>
  <c r="F84" i="6"/>
  <c r="C85" i="6"/>
  <c r="D85" i="6"/>
  <c r="E85" i="6" s="1"/>
  <c r="F85" i="6"/>
  <c r="C86" i="6"/>
  <c r="D86" i="6"/>
  <c r="E86" i="6" s="1"/>
  <c r="F86" i="6"/>
  <c r="C87" i="6"/>
  <c r="D87" i="6"/>
  <c r="E87" i="6" s="1"/>
  <c r="F87" i="6"/>
  <c r="C88" i="6"/>
  <c r="D88" i="6"/>
  <c r="E88" i="6" s="1"/>
  <c r="F88" i="6"/>
  <c r="C89" i="6"/>
  <c r="D89" i="6"/>
  <c r="E89" i="6" s="1"/>
  <c r="F89" i="6"/>
  <c r="C90" i="6"/>
  <c r="D90" i="6"/>
  <c r="E90" i="6" s="1"/>
  <c r="F90" i="6"/>
  <c r="C91" i="6"/>
  <c r="D91" i="6"/>
  <c r="E91" i="6" s="1"/>
  <c r="F91" i="6"/>
  <c r="C92" i="6"/>
  <c r="D92" i="6"/>
  <c r="E92" i="6" s="1"/>
  <c r="F92" i="6"/>
  <c r="C93" i="6"/>
  <c r="D93" i="6"/>
  <c r="E93" i="6" s="1"/>
  <c r="F93" i="6"/>
  <c r="C94" i="6"/>
  <c r="D94" i="6"/>
  <c r="E94" i="6" s="1"/>
  <c r="F94" i="6"/>
  <c r="C95" i="6"/>
  <c r="D95" i="6"/>
  <c r="E95" i="6" s="1"/>
  <c r="F95" i="6"/>
  <c r="C96" i="6"/>
  <c r="D96" i="6"/>
  <c r="E96" i="6" s="1"/>
  <c r="F96" i="6"/>
  <c r="C97" i="6"/>
  <c r="D97" i="6"/>
  <c r="E97" i="6" s="1"/>
  <c r="F97" i="6"/>
  <c r="C98" i="6"/>
  <c r="D98" i="6"/>
  <c r="E98" i="6" s="1"/>
  <c r="F98" i="6"/>
  <c r="C99" i="6"/>
  <c r="D99" i="6"/>
  <c r="E99" i="6" s="1"/>
  <c r="F99" i="6"/>
  <c r="C100" i="6"/>
  <c r="D100" i="6"/>
  <c r="E100" i="6" s="1"/>
  <c r="F100" i="6"/>
  <c r="C101" i="6"/>
  <c r="D101" i="6"/>
  <c r="E101" i="6" s="1"/>
  <c r="F101" i="6"/>
  <c r="C102" i="6"/>
  <c r="D102" i="6"/>
  <c r="E102" i="6" s="1"/>
  <c r="F102" i="6"/>
  <c r="C103" i="6"/>
  <c r="D103" i="6"/>
  <c r="E103" i="6" s="1"/>
  <c r="F103" i="6"/>
  <c r="C104" i="6"/>
  <c r="D104" i="6"/>
  <c r="E104" i="6" s="1"/>
  <c r="F104" i="6"/>
  <c r="C105" i="6"/>
  <c r="D105" i="6"/>
  <c r="E105" i="6" s="1"/>
  <c r="F105" i="6"/>
  <c r="C106" i="6"/>
  <c r="D106" i="6"/>
  <c r="E106" i="6" s="1"/>
  <c r="F106" i="6"/>
  <c r="C107" i="6"/>
  <c r="D107" i="6"/>
  <c r="E107" i="6" s="1"/>
  <c r="F107" i="6"/>
  <c r="C108" i="6"/>
  <c r="D108" i="6"/>
  <c r="E108" i="6" s="1"/>
  <c r="F108" i="6"/>
  <c r="C109" i="6"/>
  <c r="D109" i="6"/>
  <c r="E109" i="6" s="1"/>
  <c r="F109" i="6"/>
  <c r="C110" i="6"/>
  <c r="D110" i="6"/>
  <c r="E110" i="6" s="1"/>
  <c r="F110" i="6"/>
  <c r="C111" i="6"/>
  <c r="D111" i="6"/>
  <c r="E111" i="6" s="1"/>
  <c r="F111" i="6"/>
  <c r="C7" i="5"/>
  <c r="D7" i="5"/>
  <c r="E7" i="5" s="1"/>
  <c r="F7" i="5"/>
  <c r="H114" i="5"/>
  <c r="C8" i="5"/>
  <c r="D8" i="5"/>
  <c r="E8" i="5" s="1"/>
  <c r="F8" i="5"/>
  <c r="C9" i="5"/>
  <c r="D9" i="5"/>
  <c r="E9" i="5" s="1"/>
  <c r="F9" i="5"/>
  <c r="C10" i="5"/>
  <c r="D10" i="5"/>
  <c r="E10" i="5" s="1"/>
  <c r="F10" i="5"/>
  <c r="C11" i="5"/>
  <c r="D11" i="5"/>
  <c r="E11" i="5" s="1"/>
  <c r="F11" i="5"/>
  <c r="C12" i="5"/>
  <c r="D12" i="5"/>
  <c r="E12" i="5" s="1"/>
  <c r="F12" i="5"/>
  <c r="C13" i="5"/>
  <c r="D13" i="5"/>
  <c r="E13" i="5" s="1"/>
  <c r="F13" i="5"/>
  <c r="C14" i="5"/>
  <c r="D14" i="5"/>
  <c r="E14" i="5" s="1"/>
  <c r="F14" i="5"/>
  <c r="C15" i="5"/>
  <c r="D15" i="5"/>
  <c r="E15" i="5" s="1"/>
  <c r="F15" i="5"/>
  <c r="C16" i="5"/>
  <c r="D16" i="5"/>
  <c r="E16" i="5" s="1"/>
  <c r="F16" i="5"/>
  <c r="C17" i="5"/>
  <c r="D17" i="5"/>
  <c r="E17" i="5" s="1"/>
  <c r="F17" i="5"/>
  <c r="C18" i="5"/>
  <c r="D18" i="5"/>
  <c r="E18" i="5" s="1"/>
  <c r="F18" i="5"/>
  <c r="C19" i="5"/>
  <c r="D19" i="5"/>
  <c r="E19" i="5" s="1"/>
  <c r="F19" i="5"/>
  <c r="C20" i="5"/>
  <c r="D20" i="5"/>
  <c r="E20" i="5" s="1"/>
  <c r="F20" i="5"/>
  <c r="C21" i="5"/>
  <c r="D21" i="5"/>
  <c r="E21" i="5" s="1"/>
  <c r="F21" i="5"/>
  <c r="C22" i="5"/>
  <c r="D22" i="5"/>
  <c r="E22" i="5" s="1"/>
  <c r="F22" i="5"/>
  <c r="C23" i="5"/>
  <c r="D23" i="5"/>
  <c r="E23" i="5" s="1"/>
  <c r="F23" i="5"/>
  <c r="C24" i="5"/>
  <c r="D24" i="5"/>
  <c r="E24" i="5" s="1"/>
  <c r="F24" i="5"/>
  <c r="C25" i="5"/>
  <c r="D25" i="5"/>
  <c r="E25" i="5" s="1"/>
  <c r="F25" i="5"/>
  <c r="C26" i="5"/>
  <c r="D26" i="5"/>
  <c r="E26" i="5" s="1"/>
  <c r="F26" i="5"/>
  <c r="C27" i="5"/>
  <c r="D27" i="5"/>
  <c r="E27" i="5" s="1"/>
  <c r="F27" i="5"/>
  <c r="C28" i="5"/>
  <c r="D28" i="5"/>
  <c r="E28" i="5" s="1"/>
  <c r="F28" i="5"/>
  <c r="C29" i="5"/>
  <c r="D29" i="5"/>
  <c r="E29" i="5" s="1"/>
  <c r="F29" i="5"/>
  <c r="C30" i="5"/>
  <c r="D30" i="5"/>
  <c r="E30" i="5" s="1"/>
  <c r="F30" i="5"/>
  <c r="C31" i="5"/>
  <c r="D31" i="5"/>
  <c r="E31" i="5"/>
  <c r="F31" i="5"/>
  <c r="C32" i="5"/>
  <c r="D32" i="5"/>
  <c r="E32" i="5" s="1"/>
  <c r="F32" i="5"/>
  <c r="C33" i="5"/>
  <c r="D33" i="5"/>
  <c r="E33" i="5" s="1"/>
  <c r="F33" i="5"/>
  <c r="C34" i="5"/>
  <c r="D34" i="5"/>
  <c r="E34" i="5" s="1"/>
  <c r="F34" i="5"/>
  <c r="C35" i="5"/>
  <c r="D35" i="5"/>
  <c r="E35" i="5"/>
  <c r="F35" i="5"/>
  <c r="C36" i="5"/>
  <c r="D36" i="5"/>
  <c r="E36" i="5" s="1"/>
  <c r="F36" i="5"/>
  <c r="C37" i="5"/>
  <c r="D37" i="5"/>
  <c r="E37" i="5" s="1"/>
  <c r="F37" i="5"/>
  <c r="C38" i="5"/>
  <c r="D38" i="5"/>
  <c r="E38" i="5" s="1"/>
  <c r="F38" i="5"/>
  <c r="C39" i="5"/>
  <c r="D39" i="5"/>
  <c r="E39" i="5" s="1"/>
  <c r="F39" i="5"/>
  <c r="C40" i="5"/>
  <c r="D40" i="5"/>
  <c r="E40" i="5" s="1"/>
  <c r="F40" i="5"/>
  <c r="C41" i="5"/>
  <c r="D41" i="5"/>
  <c r="E41" i="5" s="1"/>
  <c r="F41" i="5"/>
  <c r="C42" i="5"/>
  <c r="D42" i="5"/>
  <c r="E42" i="5" s="1"/>
  <c r="F42" i="5"/>
  <c r="C43" i="5"/>
  <c r="D43" i="5"/>
  <c r="E43" i="5" s="1"/>
  <c r="F43" i="5"/>
  <c r="C44" i="5"/>
  <c r="D44" i="5"/>
  <c r="E44" i="5" s="1"/>
  <c r="F44" i="5"/>
  <c r="C45" i="5"/>
  <c r="D45" i="5"/>
  <c r="E45" i="5" s="1"/>
  <c r="F45" i="5"/>
  <c r="C46" i="5"/>
  <c r="D46" i="5"/>
  <c r="E46" i="5" s="1"/>
  <c r="F46" i="5"/>
  <c r="C47" i="5"/>
  <c r="D47" i="5"/>
  <c r="E47" i="5" s="1"/>
  <c r="F47" i="5"/>
  <c r="C48" i="5"/>
  <c r="D48" i="5"/>
  <c r="E48" i="5" s="1"/>
  <c r="F48" i="5"/>
  <c r="C49" i="5"/>
  <c r="D49" i="5"/>
  <c r="E49" i="5" s="1"/>
  <c r="F49" i="5"/>
  <c r="C50" i="5"/>
  <c r="D50" i="5"/>
  <c r="E50" i="5" s="1"/>
  <c r="F50" i="5"/>
  <c r="C51" i="5"/>
  <c r="D51" i="5"/>
  <c r="E51" i="5" s="1"/>
  <c r="F51" i="5"/>
  <c r="C52" i="5"/>
  <c r="D52" i="5"/>
  <c r="E52" i="5" s="1"/>
  <c r="F52" i="5"/>
  <c r="C53" i="5"/>
  <c r="D53" i="5"/>
  <c r="E53" i="5" s="1"/>
  <c r="F53" i="5"/>
  <c r="C54" i="5"/>
  <c r="D54" i="5"/>
  <c r="E54" i="5" s="1"/>
  <c r="F54" i="5"/>
  <c r="C55" i="5"/>
  <c r="D55" i="5"/>
  <c r="E55" i="5" s="1"/>
  <c r="F55" i="5"/>
  <c r="C56" i="5"/>
  <c r="D56" i="5"/>
  <c r="E56" i="5" s="1"/>
  <c r="F56" i="5"/>
  <c r="C57" i="5"/>
  <c r="D57" i="5"/>
  <c r="E57" i="5" s="1"/>
  <c r="F57" i="5"/>
  <c r="C58" i="5"/>
  <c r="D58" i="5"/>
  <c r="E58" i="5" s="1"/>
  <c r="F58" i="5"/>
  <c r="C59" i="5"/>
  <c r="D59" i="5"/>
  <c r="E59" i="5" s="1"/>
  <c r="F59" i="5"/>
  <c r="C60" i="5"/>
  <c r="D60" i="5"/>
  <c r="E60" i="5" s="1"/>
  <c r="F60" i="5"/>
  <c r="C61" i="5"/>
  <c r="D61" i="5"/>
  <c r="E61" i="5" s="1"/>
  <c r="F61" i="5"/>
  <c r="C62" i="5"/>
  <c r="D62" i="5"/>
  <c r="E62" i="5" s="1"/>
  <c r="F62" i="5"/>
  <c r="C63" i="5"/>
  <c r="D63" i="5"/>
  <c r="E63" i="5" s="1"/>
  <c r="F63" i="5"/>
  <c r="C64" i="5"/>
  <c r="D64" i="5"/>
  <c r="E64" i="5" s="1"/>
  <c r="F64" i="5"/>
  <c r="C65" i="5"/>
  <c r="D65" i="5"/>
  <c r="E65" i="5" s="1"/>
  <c r="F65" i="5"/>
  <c r="C66" i="5"/>
  <c r="D66" i="5"/>
  <c r="E66" i="5" s="1"/>
  <c r="F66" i="5"/>
  <c r="C67" i="5"/>
  <c r="D67" i="5"/>
  <c r="E67" i="5" s="1"/>
  <c r="F67" i="5"/>
  <c r="C68" i="5"/>
  <c r="D68" i="5"/>
  <c r="E68" i="5" s="1"/>
  <c r="F68" i="5"/>
  <c r="C69" i="5"/>
  <c r="D69" i="5"/>
  <c r="E69" i="5" s="1"/>
  <c r="F69" i="5"/>
  <c r="C70" i="5"/>
  <c r="D70" i="5"/>
  <c r="E70" i="5" s="1"/>
  <c r="F70" i="5"/>
  <c r="C71" i="5"/>
  <c r="D71" i="5"/>
  <c r="E71" i="5" s="1"/>
  <c r="F71" i="5"/>
  <c r="C72" i="5"/>
  <c r="D72" i="5"/>
  <c r="E72" i="5" s="1"/>
  <c r="F72" i="5"/>
  <c r="C73" i="5"/>
  <c r="D73" i="5"/>
  <c r="E73" i="5" s="1"/>
  <c r="F73" i="5"/>
  <c r="C74" i="5"/>
  <c r="D74" i="5"/>
  <c r="E74" i="5" s="1"/>
  <c r="F74" i="5"/>
  <c r="C75" i="5"/>
  <c r="D75" i="5"/>
  <c r="E75" i="5" s="1"/>
  <c r="F75" i="5"/>
  <c r="C76" i="5"/>
  <c r="D76" i="5"/>
  <c r="E76" i="5" s="1"/>
  <c r="F76" i="5"/>
  <c r="C77" i="5"/>
  <c r="D77" i="5"/>
  <c r="E77" i="5" s="1"/>
  <c r="F77" i="5"/>
  <c r="C78" i="5"/>
  <c r="D78" i="5"/>
  <c r="E78" i="5" s="1"/>
  <c r="F78" i="5"/>
  <c r="C79" i="5"/>
  <c r="D79" i="5"/>
  <c r="E79" i="5" s="1"/>
  <c r="F79" i="5"/>
  <c r="C80" i="5"/>
  <c r="D80" i="5"/>
  <c r="E80" i="5" s="1"/>
  <c r="F80" i="5"/>
  <c r="C81" i="5"/>
  <c r="D81" i="5"/>
  <c r="E81" i="5" s="1"/>
  <c r="F81" i="5"/>
  <c r="C82" i="5"/>
  <c r="D82" i="5"/>
  <c r="E82" i="5" s="1"/>
  <c r="F82" i="5"/>
  <c r="C83" i="5"/>
  <c r="D83" i="5"/>
  <c r="E83" i="5" s="1"/>
  <c r="F83" i="5"/>
  <c r="C84" i="5"/>
  <c r="D84" i="5"/>
  <c r="E84" i="5" s="1"/>
  <c r="F84" i="5"/>
  <c r="C85" i="5"/>
  <c r="D85" i="5"/>
  <c r="E85" i="5" s="1"/>
  <c r="F85" i="5"/>
  <c r="C86" i="5"/>
  <c r="D86" i="5"/>
  <c r="E86" i="5" s="1"/>
  <c r="F86" i="5"/>
  <c r="C87" i="5"/>
  <c r="D87" i="5"/>
  <c r="E87" i="5" s="1"/>
  <c r="F87" i="5"/>
  <c r="C88" i="5"/>
  <c r="D88" i="5"/>
  <c r="E88" i="5" s="1"/>
  <c r="F88" i="5"/>
  <c r="C89" i="5"/>
  <c r="D89" i="5"/>
  <c r="E89" i="5" s="1"/>
  <c r="F89" i="5"/>
  <c r="C90" i="5"/>
  <c r="D90" i="5"/>
  <c r="E90" i="5" s="1"/>
  <c r="F90" i="5"/>
  <c r="C91" i="5"/>
  <c r="D91" i="5"/>
  <c r="E91" i="5" s="1"/>
  <c r="F91" i="5"/>
  <c r="C92" i="5"/>
  <c r="D92" i="5"/>
  <c r="E92" i="5" s="1"/>
  <c r="F92" i="5"/>
  <c r="C93" i="5"/>
  <c r="D93" i="5"/>
  <c r="E93" i="5" s="1"/>
  <c r="F93" i="5"/>
  <c r="C94" i="5"/>
  <c r="D94" i="5"/>
  <c r="E94" i="5" s="1"/>
  <c r="F94" i="5"/>
  <c r="C95" i="5"/>
  <c r="D95" i="5"/>
  <c r="E95" i="5" s="1"/>
  <c r="F95" i="5"/>
  <c r="C96" i="5"/>
  <c r="D96" i="5"/>
  <c r="E96" i="5" s="1"/>
  <c r="F96" i="5"/>
  <c r="C97" i="5"/>
  <c r="D97" i="5"/>
  <c r="E97" i="5" s="1"/>
  <c r="F97" i="5"/>
  <c r="C98" i="5"/>
  <c r="D98" i="5"/>
  <c r="E98" i="5" s="1"/>
  <c r="F98" i="5"/>
  <c r="C99" i="5"/>
  <c r="D99" i="5"/>
  <c r="E99" i="5" s="1"/>
  <c r="F99" i="5"/>
  <c r="C100" i="5"/>
  <c r="D100" i="5"/>
  <c r="E100" i="5" s="1"/>
  <c r="F100" i="5"/>
  <c r="C101" i="5"/>
  <c r="D101" i="5"/>
  <c r="E101" i="5" s="1"/>
  <c r="F101" i="5"/>
  <c r="C102" i="5"/>
  <c r="D102" i="5"/>
  <c r="E102" i="5" s="1"/>
  <c r="F102" i="5"/>
  <c r="C103" i="5"/>
  <c r="D103" i="5"/>
  <c r="E103" i="5" s="1"/>
  <c r="F103" i="5"/>
  <c r="C104" i="5"/>
  <c r="D104" i="5"/>
  <c r="E104" i="5" s="1"/>
  <c r="F104" i="5"/>
  <c r="C105" i="5"/>
  <c r="D105" i="5"/>
  <c r="E105" i="5" s="1"/>
  <c r="F105" i="5"/>
  <c r="C106" i="5"/>
  <c r="D106" i="5"/>
  <c r="E106" i="5" s="1"/>
  <c r="F106" i="5"/>
  <c r="C107" i="5"/>
  <c r="D107" i="5"/>
  <c r="E107" i="5" s="1"/>
  <c r="F107" i="5"/>
  <c r="C108" i="5"/>
  <c r="D108" i="5"/>
  <c r="E108" i="5" s="1"/>
  <c r="F108" i="5"/>
  <c r="C109" i="5"/>
  <c r="D109" i="5"/>
  <c r="E109" i="5" s="1"/>
  <c r="F109" i="5"/>
  <c r="C110" i="5"/>
  <c r="D110" i="5"/>
  <c r="E110" i="5" s="1"/>
  <c r="F110" i="5"/>
  <c r="C111" i="5"/>
  <c r="D111" i="5"/>
  <c r="E111" i="5" s="1"/>
  <c r="F111" i="5"/>
  <c r="C112" i="5"/>
  <c r="D112" i="5"/>
  <c r="E112" i="5" s="1"/>
  <c r="F112" i="5"/>
  <c r="C113" i="5"/>
  <c r="D113" i="5"/>
  <c r="E113" i="5" s="1"/>
  <c r="F113" i="5"/>
  <c r="C114" i="5"/>
  <c r="D114" i="5"/>
  <c r="E114" i="5" s="1"/>
  <c r="F114" i="5"/>
  <c r="C7" i="4"/>
  <c r="D7" i="4"/>
  <c r="E7" i="4" s="1"/>
  <c r="F7" i="4"/>
  <c r="H116" i="4"/>
  <c r="C8" i="4"/>
  <c r="D8" i="4"/>
  <c r="E8" i="4" s="1"/>
  <c r="F8" i="4"/>
  <c r="C9" i="4"/>
  <c r="D9" i="4"/>
  <c r="E9" i="4" s="1"/>
  <c r="F9" i="4"/>
  <c r="C10" i="4"/>
  <c r="D10" i="4"/>
  <c r="E10" i="4" s="1"/>
  <c r="F10" i="4"/>
  <c r="C11" i="4"/>
  <c r="D11" i="4"/>
  <c r="E11" i="4" s="1"/>
  <c r="F11" i="4"/>
  <c r="C12" i="4"/>
  <c r="D12" i="4"/>
  <c r="E12" i="4" s="1"/>
  <c r="F12" i="4"/>
  <c r="C13" i="4"/>
  <c r="D13" i="4"/>
  <c r="E13" i="4" s="1"/>
  <c r="F13" i="4"/>
  <c r="C14" i="4"/>
  <c r="D14" i="4"/>
  <c r="E14" i="4" s="1"/>
  <c r="F14" i="4"/>
  <c r="C15" i="4"/>
  <c r="D15" i="4"/>
  <c r="E15" i="4" s="1"/>
  <c r="F15" i="4"/>
  <c r="C16" i="4"/>
  <c r="D16" i="4"/>
  <c r="E16" i="4" s="1"/>
  <c r="F16" i="4"/>
  <c r="C17" i="4"/>
  <c r="D17" i="4"/>
  <c r="E17" i="4" s="1"/>
  <c r="F17" i="4"/>
  <c r="C18" i="4"/>
  <c r="D18" i="4"/>
  <c r="E18" i="4" s="1"/>
  <c r="F18" i="4"/>
  <c r="C19" i="4"/>
  <c r="D19" i="4"/>
  <c r="E19" i="4" s="1"/>
  <c r="F19" i="4"/>
  <c r="C20" i="4"/>
  <c r="D20" i="4"/>
  <c r="E20" i="4" s="1"/>
  <c r="F20" i="4"/>
  <c r="C21" i="4"/>
  <c r="D21" i="4"/>
  <c r="E21" i="4" s="1"/>
  <c r="F21" i="4"/>
  <c r="C22" i="4"/>
  <c r="D22" i="4"/>
  <c r="E22" i="4" s="1"/>
  <c r="F22" i="4"/>
  <c r="C23" i="4"/>
  <c r="D23" i="4"/>
  <c r="E23" i="4" s="1"/>
  <c r="F23" i="4"/>
  <c r="C24" i="4"/>
  <c r="D24" i="4"/>
  <c r="E24" i="4" s="1"/>
  <c r="F24" i="4"/>
  <c r="C25" i="4"/>
  <c r="D25" i="4"/>
  <c r="E25" i="4" s="1"/>
  <c r="F25" i="4"/>
  <c r="C26" i="4"/>
  <c r="D26" i="4"/>
  <c r="E26" i="4" s="1"/>
  <c r="F26" i="4"/>
  <c r="C27" i="4"/>
  <c r="D27" i="4"/>
  <c r="E27" i="4" s="1"/>
  <c r="F27" i="4"/>
  <c r="C28" i="4"/>
  <c r="D28" i="4"/>
  <c r="E28" i="4" s="1"/>
  <c r="F28" i="4"/>
  <c r="C29" i="4"/>
  <c r="D29" i="4"/>
  <c r="E29" i="4" s="1"/>
  <c r="F29" i="4"/>
  <c r="C30" i="4"/>
  <c r="D30" i="4"/>
  <c r="E30" i="4" s="1"/>
  <c r="F30" i="4"/>
  <c r="C31" i="4"/>
  <c r="D31" i="4"/>
  <c r="E31" i="4" s="1"/>
  <c r="F31" i="4"/>
  <c r="C32" i="4"/>
  <c r="D32" i="4"/>
  <c r="E32" i="4" s="1"/>
  <c r="F32" i="4"/>
  <c r="C33" i="4"/>
  <c r="D33" i="4"/>
  <c r="E33" i="4" s="1"/>
  <c r="F33" i="4"/>
  <c r="C34" i="4"/>
  <c r="D34" i="4"/>
  <c r="E34" i="4" s="1"/>
  <c r="F34" i="4"/>
  <c r="C35" i="4"/>
  <c r="D35" i="4"/>
  <c r="E35" i="4" s="1"/>
  <c r="F35" i="4"/>
  <c r="C36" i="4"/>
  <c r="D36" i="4"/>
  <c r="E36" i="4" s="1"/>
  <c r="F36" i="4"/>
  <c r="C37" i="4"/>
  <c r="D37" i="4"/>
  <c r="E37" i="4" s="1"/>
  <c r="F37" i="4"/>
  <c r="C38" i="4"/>
  <c r="D38" i="4"/>
  <c r="E38" i="4" s="1"/>
  <c r="F38" i="4"/>
  <c r="C39" i="4"/>
  <c r="D39" i="4"/>
  <c r="E39" i="4" s="1"/>
  <c r="F39" i="4"/>
  <c r="C40" i="4"/>
  <c r="D40" i="4"/>
  <c r="E40" i="4" s="1"/>
  <c r="F40" i="4"/>
  <c r="C41" i="4"/>
  <c r="D41" i="4"/>
  <c r="E41" i="4" s="1"/>
  <c r="F41" i="4"/>
  <c r="C42" i="4"/>
  <c r="D42" i="4"/>
  <c r="E42" i="4" s="1"/>
  <c r="F42" i="4"/>
  <c r="C43" i="4"/>
  <c r="D43" i="4"/>
  <c r="E43" i="4" s="1"/>
  <c r="F43" i="4"/>
  <c r="C44" i="4"/>
  <c r="D44" i="4"/>
  <c r="E44" i="4" s="1"/>
  <c r="F44" i="4"/>
  <c r="C45" i="4"/>
  <c r="D45" i="4"/>
  <c r="E45" i="4" s="1"/>
  <c r="F45" i="4"/>
  <c r="C46" i="4"/>
  <c r="D46" i="4"/>
  <c r="E46" i="4" s="1"/>
  <c r="F46" i="4"/>
  <c r="C47" i="4"/>
  <c r="D47" i="4"/>
  <c r="E47" i="4" s="1"/>
  <c r="F47" i="4"/>
  <c r="C48" i="4"/>
  <c r="D48" i="4"/>
  <c r="E48" i="4" s="1"/>
  <c r="F48" i="4"/>
  <c r="C49" i="4"/>
  <c r="D49" i="4"/>
  <c r="E49" i="4" s="1"/>
  <c r="F49" i="4"/>
  <c r="C50" i="4"/>
  <c r="D50" i="4"/>
  <c r="E50" i="4" s="1"/>
  <c r="F50" i="4"/>
  <c r="C51" i="4"/>
  <c r="D51" i="4"/>
  <c r="E51" i="4" s="1"/>
  <c r="F51" i="4"/>
  <c r="C52" i="4"/>
  <c r="D52" i="4"/>
  <c r="E52" i="4" s="1"/>
  <c r="F52" i="4"/>
  <c r="C53" i="4"/>
  <c r="D53" i="4"/>
  <c r="E53" i="4" s="1"/>
  <c r="F53" i="4"/>
  <c r="C54" i="4"/>
  <c r="D54" i="4"/>
  <c r="E54" i="4" s="1"/>
  <c r="F54" i="4"/>
  <c r="C55" i="4"/>
  <c r="D55" i="4"/>
  <c r="E55" i="4" s="1"/>
  <c r="F55" i="4"/>
  <c r="C56" i="4"/>
  <c r="D56" i="4"/>
  <c r="E56" i="4" s="1"/>
  <c r="F56" i="4"/>
  <c r="C57" i="4"/>
  <c r="D57" i="4"/>
  <c r="E57" i="4" s="1"/>
  <c r="F57" i="4"/>
  <c r="C58" i="4"/>
  <c r="D58" i="4"/>
  <c r="E58" i="4" s="1"/>
  <c r="F58" i="4"/>
  <c r="C59" i="4"/>
  <c r="D59" i="4"/>
  <c r="E59" i="4" s="1"/>
  <c r="F59" i="4"/>
  <c r="C60" i="4"/>
  <c r="D60" i="4"/>
  <c r="E60" i="4" s="1"/>
  <c r="F60" i="4"/>
  <c r="C61" i="4"/>
  <c r="D61" i="4"/>
  <c r="E61" i="4" s="1"/>
  <c r="F61" i="4"/>
  <c r="C62" i="4"/>
  <c r="D62" i="4"/>
  <c r="E62" i="4" s="1"/>
  <c r="F62" i="4"/>
  <c r="C63" i="4"/>
  <c r="D63" i="4"/>
  <c r="E63" i="4" s="1"/>
  <c r="F63" i="4"/>
  <c r="C64" i="4"/>
  <c r="D64" i="4"/>
  <c r="E64" i="4" s="1"/>
  <c r="F64" i="4"/>
  <c r="C65" i="4"/>
  <c r="D65" i="4"/>
  <c r="E65" i="4" s="1"/>
  <c r="F65" i="4"/>
  <c r="C66" i="4"/>
  <c r="D66" i="4"/>
  <c r="E66" i="4" s="1"/>
  <c r="F66" i="4"/>
  <c r="C67" i="4"/>
  <c r="D67" i="4"/>
  <c r="E67" i="4" s="1"/>
  <c r="F67" i="4"/>
  <c r="C68" i="4"/>
  <c r="D68" i="4"/>
  <c r="E68" i="4" s="1"/>
  <c r="F68" i="4"/>
  <c r="C69" i="4"/>
  <c r="D69" i="4"/>
  <c r="E69" i="4" s="1"/>
  <c r="F69" i="4"/>
  <c r="C70" i="4"/>
  <c r="D70" i="4"/>
  <c r="E70" i="4" s="1"/>
  <c r="F70" i="4"/>
  <c r="C71" i="4"/>
  <c r="D71" i="4"/>
  <c r="E71" i="4" s="1"/>
  <c r="F71" i="4"/>
  <c r="C72" i="4"/>
  <c r="D72" i="4"/>
  <c r="E72" i="4" s="1"/>
  <c r="F72" i="4"/>
  <c r="C73" i="4"/>
  <c r="D73" i="4"/>
  <c r="E73" i="4" s="1"/>
  <c r="F73" i="4"/>
  <c r="C74" i="4"/>
  <c r="D74" i="4"/>
  <c r="E74" i="4" s="1"/>
  <c r="F74" i="4"/>
  <c r="C75" i="4"/>
  <c r="D75" i="4"/>
  <c r="E75" i="4" s="1"/>
  <c r="F75" i="4"/>
  <c r="C76" i="4"/>
  <c r="D76" i="4"/>
  <c r="E76" i="4" s="1"/>
  <c r="F76" i="4"/>
  <c r="C77" i="4"/>
  <c r="D77" i="4"/>
  <c r="E77" i="4" s="1"/>
  <c r="F77" i="4"/>
  <c r="C78" i="4"/>
  <c r="D78" i="4"/>
  <c r="E78" i="4" s="1"/>
  <c r="F78" i="4"/>
  <c r="C79" i="4"/>
  <c r="D79" i="4"/>
  <c r="E79" i="4" s="1"/>
  <c r="F79" i="4"/>
  <c r="C80" i="4"/>
  <c r="D80" i="4"/>
  <c r="E80" i="4" s="1"/>
  <c r="F80" i="4"/>
  <c r="C81" i="4"/>
  <c r="D81" i="4"/>
  <c r="E81" i="4" s="1"/>
  <c r="F81" i="4"/>
  <c r="C82" i="4"/>
  <c r="D82" i="4"/>
  <c r="E82" i="4" s="1"/>
  <c r="F82" i="4"/>
  <c r="C83" i="4"/>
  <c r="D83" i="4"/>
  <c r="E83" i="4" s="1"/>
  <c r="F83" i="4"/>
  <c r="C84" i="4"/>
  <c r="D84" i="4"/>
  <c r="E84" i="4" s="1"/>
  <c r="F84" i="4"/>
  <c r="C85" i="4"/>
  <c r="D85" i="4"/>
  <c r="E85" i="4" s="1"/>
  <c r="F85" i="4"/>
  <c r="C86" i="4"/>
  <c r="D86" i="4"/>
  <c r="E86" i="4" s="1"/>
  <c r="F86" i="4"/>
  <c r="C87" i="4"/>
  <c r="D87" i="4"/>
  <c r="E87" i="4" s="1"/>
  <c r="F87" i="4"/>
  <c r="C88" i="4"/>
  <c r="D88" i="4"/>
  <c r="E88" i="4" s="1"/>
  <c r="F88" i="4"/>
  <c r="C89" i="4"/>
  <c r="D89" i="4"/>
  <c r="E89" i="4" s="1"/>
  <c r="F89" i="4"/>
  <c r="C90" i="4"/>
  <c r="D90" i="4"/>
  <c r="E90" i="4" s="1"/>
  <c r="F90" i="4"/>
  <c r="C91" i="4"/>
  <c r="D91" i="4"/>
  <c r="E91" i="4" s="1"/>
  <c r="F91" i="4"/>
  <c r="C92" i="4"/>
  <c r="D92" i="4"/>
  <c r="E92" i="4" s="1"/>
  <c r="F92" i="4"/>
  <c r="C93" i="4"/>
  <c r="D93" i="4"/>
  <c r="E93" i="4" s="1"/>
  <c r="F93" i="4"/>
  <c r="C94" i="4"/>
  <c r="D94" i="4"/>
  <c r="E94" i="4" s="1"/>
  <c r="F94" i="4"/>
  <c r="C95" i="4"/>
  <c r="D95" i="4"/>
  <c r="E95" i="4" s="1"/>
  <c r="F95" i="4"/>
  <c r="C96" i="4"/>
  <c r="D96" i="4"/>
  <c r="E96" i="4" s="1"/>
  <c r="F96" i="4"/>
  <c r="C97" i="4"/>
  <c r="D97" i="4"/>
  <c r="E97" i="4" s="1"/>
  <c r="F97" i="4"/>
  <c r="C98" i="4"/>
  <c r="D98" i="4"/>
  <c r="E98" i="4" s="1"/>
  <c r="F98" i="4"/>
  <c r="C99" i="4"/>
  <c r="D99" i="4"/>
  <c r="E99" i="4" s="1"/>
  <c r="F99" i="4"/>
  <c r="C100" i="4"/>
  <c r="D100" i="4"/>
  <c r="E100" i="4" s="1"/>
  <c r="F100" i="4"/>
  <c r="C101" i="4"/>
  <c r="D101" i="4"/>
  <c r="E101" i="4" s="1"/>
  <c r="F101" i="4"/>
  <c r="C102" i="4"/>
  <c r="D102" i="4"/>
  <c r="E102" i="4" s="1"/>
  <c r="F102" i="4"/>
  <c r="C103" i="4"/>
  <c r="D103" i="4"/>
  <c r="E103" i="4" s="1"/>
  <c r="F103" i="4"/>
  <c r="C104" i="4"/>
  <c r="D104" i="4"/>
  <c r="E104" i="4" s="1"/>
  <c r="F104" i="4"/>
  <c r="C105" i="4"/>
  <c r="D105" i="4"/>
  <c r="E105" i="4" s="1"/>
  <c r="F105" i="4"/>
  <c r="C106" i="4"/>
  <c r="D106" i="4"/>
  <c r="E106" i="4" s="1"/>
  <c r="F106" i="4"/>
  <c r="C107" i="4"/>
  <c r="D107" i="4"/>
  <c r="E107" i="4" s="1"/>
  <c r="F107" i="4"/>
  <c r="C108" i="4"/>
  <c r="D108" i="4"/>
  <c r="E108" i="4" s="1"/>
  <c r="F108" i="4"/>
  <c r="C109" i="4"/>
  <c r="D109" i="4"/>
  <c r="E109" i="4" s="1"/>
  <c r="F109" i="4"/>
  <c r="C110" i="4"/>
  <c r="D110" i="4"/>
  <c r="E110" i="4" s="1"/>
  <c r="F110" i="4"/>
  <c r="C111" i="4"/>
  <c r="D111" i="4"/>
  <c r="E111" i="4" s="1"/>
  <c r="F111" i="4"/>
  <c r="C112" i="4"/>
  <c r="D112" i="4"/>
  <c r="E112" i="4" s="1"/>
  <c r="F112" i="4"/>
  <c r="C113" i="4"/>
  <c r="D113" i="4"/>
  <c r="E113" i="4" s="1"/>
  <c r="F113" i="4"/>
  <c r="C114" i="4"/>
  <c r="D114" i="4"/>
  <c r="E114" i="4" s="1"/>
  <c r="F114" i="4"/>
  <c r="C115" i="4"/>
  <c r="D115" i="4"/>
  <c r="E115" i="4" s="1"/>
  <c r="F115" i="4"/>
  <c r="C116" i="4"/>
  <c r="D116" i="4"/>
  <c r="E116" i="4" s="1"/>
  <c r="F116" i="4"/>
  <c r="C7" i="2"/>
  <c r="D7" i="2"/>
  <c r="E7" i="2" s="1"/>
  <c r="F7" i="2"/>
  <c r="H117" i="2"/>
  <c r="C8" i="2"/>
  <c r="D8" i="2"/>
  <c r="E8" i="2" s="1"/>
  <c r="F8" i="2"/>
  <c r="C9" i="2"/>
  <c r="D9" i="2"/>
  <c r="E9" i="2" s="1"/>
  <c r="F9" i="2"/>
  <c r="C10" i="2"/>
  <c r="D10" i="2"/>
  <c r="E10" i="2" s="1"/>
  <c r="F10" i="2"/>
  <c r="C11" i="2"/>
  <c r="D11" i="2"/>
  <c r="E11" i="2" s="1"/>
  <c r="F11" i="2"/>
  <c r="C12" i="2"/>
  <c r="D12" i="2"/>
  <c r="E12" i="2" s="1"/>
  <c r="F12" i="2"/>
  <c r="C13" i="2"/>
  <c r="D13" i="2"/>
  <c r="E13" i="2" s="1"/>
  <c r="F13" i="2"/>
  <c r="C14" i="2"/>
  <c r="D14" i="2"/>
  <c r="E14" i="2" s="1"/>
  <c r="F14" i="2"/>
  <c r="C15" i="2"/>
  <c r="D15" i="2"/>
  <c r="E15" i="2" s="1"/>
  <c r="F15" i="2"/>
  <c r="C16" i="2"/>
  <c r="D16" i="2"/>
  <c r="E16" i="2" s="1"/>
  <c r="F16" i="2"/>
  <c r="C17" i="2"/>
  <c r="D17" i="2"/>
  <c r="E17" i="2" s="1"/>
  <c r="F17" i="2"/>
  <c r="C18" i="2"/>
  <c r="D18" i="2"/>
  <c r="E18" i="2" s="1"/>
  <c r="F18" i="2"/>
  <c r="C19" i="2"/>
  <c r="D19" i="2"/>
  <c r="E19" i="2" s="1"/>
  <c r="F19" i="2"/>
  <c r="C20" i="2"/>
  <c r="D20" i="2"/>
  <c r="E20" i="2" s="1"/>
  <c r="F20" i="2"/>
  <c r="C21" i="2"/>
  <c r="D21" i="2"/>
  <c r="E21" i="2" s="1"/>
  <c r="F21" i="2"/>
  <c r="C22" i="2"/>
  <c r="D22" i="2"/>
  <c r="E22" i="2" s="1"/>
  <c r="F22" i="2"/>
  <c r="C23" i="2"/>
  <c r="D23" i="2"/>
  <c r="E23" i="2" s="1"/>
  <c r="F23" i="2"/>
  <c r="C24" i="2"/>
  <c r="D24" i="2"/>
  <c r="E24" i="2" s="1"/>
  <c r="F24" i="2"/>
  <c r="C25" i="2"/>
  <c r="D25" i="2"/>
  <c r="E25" i="2" s="1"/>
  <c r="F25" i="2"/>
  <c r="C26" i="2"/>
  <c r="D26" i="2"/>
  <c r="E26" i="2" s="1"/>
  <c r="F26" i="2"/>
  <c r="C27" i="2"/>
  <c r="D27" i="2"/>
  <c r="E27" i="2" s="1"/>
  <c r="F27" i="2"/>
  <c r="C28" i="2"/>
  <c r="D28" i="2"/>
  <c r="E28" i="2" s="1"/>
  <c r="F28" i="2"/>
  <c r="C29" i="2"/>
  <c r="D29" i="2"/>
  <c r="E29" i="2" s="1"/>
  <c r="F29" i="2"/>
  <c r="C30" i="2"/>
  <c r="D30" i="2"/>
  <c r="E30" i="2" s="1"/>
  <c r="F30" i="2"/>
  <c r="C31" i="2"/>
  <c r="D31" i="2"/>
  <c r="E31" i="2" s="1"/>
  <c r="F31" i="2"/>
  <c r="C32" i="2"/>
  <c r="D32" i="2"/>
  <c r="E32" i="2" s="1"/>
  <c r="F32" i="2"/>
  <c r="C33" i="2"/>
  <c r="D33" i="2"/>
  <c r="E33" i="2" s="1"/>
  <c r="F33" i="2"/>
  <c r="C34" i="2"/>
  <c r="D34" i="2"/>
  <c r="E34" i="2" s="1"/>
  <c r="F34" i="2"/>
  <c r="C35" i="2"/>
  <c r="D35" i="2"/>
  <c r="E35" i="2" s="1"/>
  <c r="F35" i="2"/>
  <c r="C36" i="2"/>
  <c r="D36" i="2"/>
  <c r="E36" i="2" s="1"/>
  <c r="F36" i="2"/>
  <c r="C37" i="2"/>
  <c r="D37" i="2"/>
  <c r="E37" i="2" s="1"/>
  <c r="F37" i="2"/>
  <c r="C38" i="2"/>
  <c r="D38" i="2"/>
  <c r="E38" i="2" s="1"/>
  <c r="F38" i="2"/>
  <c r="C39" i="2"/>
  <c r="D39" i="2"/>
  <c r="E39" i="2" s="1"/>
  <c r="F39" i="2"/>
  <c r="C40" i="2"/>
  <c r="D40" i="2"/>
  <c r="E40" i="2" s="1"/>
  <c r="F40" i="2"/>
  <c r="C41" i="2"/>
  <c r="D41" i="2"/>
  <c r="E41" i="2" s="1"/>
  <c r="F41" i="2"/>
  <c r="C42" i="2"/>
  <c r="D42" i="2"/>
  <c r="E42" i="2" s="1"/>
  <c r="F42" i="2"/>
  <c r="C43" i="2"/>
  <c r="D43" i="2"/>
  <c r="E43" i="2" s="1"/>
  <c r="F43" i="2"/>
  <c r="C44" i="2"/>
  <c r="D44" i="2"/>
  <c r="E44" i="2" s="1"/>
  <c r="F44" i="2"/>
  <c r="C45" i="2"/>
  <c r="D45" i="2"/>
  <c r="E45" i="2" s="1"/>
  <c r="F45" i="2"/>
  <c r="C46" i="2"/>
  <c r="D46" i="2"/>
  <c r="E46" i="2" s="1"/>
  <c r="F46" i="2"/>
  <c r="C47" i="2"/>
  <c r="D47" i="2"/>
  <c r="E47" i="2" s="1"/>
  <c r="F47" i="2"/>
  <c r="C48" i="2"/>
  <c r="D48" i="2"/>
  <c r="E48" i="2" s="1"/>
  <c r="F48" i="2"/>
  <c r="C49" i="2"/>
  <c r="D49" i="2"/>
  <c r="E49" i="2" s="1"/>
  <c r="F49" i="2"/>
  <c r="C50" i="2"/>
  <c r="D50" i="2"/>
  <c r="E50" i="2" s="1"/>
  <c r="F50" i="2"/>
  <c r="C51" i="2"/>
  <c r="D51" i="2"/>
  <c r="E51" i="2" s="1"/>
  <c r="F51" i="2"/>
  <c r="C52" i="2"/>
  <c r="D52" i="2"/>
  <c r="E52" i="2" s="1"/>
  <c r="F52" i="2"/>
  <c r="C53" i="2"/>
  <c r="D53" i="2"/>
  <c r="E53" i="2" s="1"/>
  <c r="F53" i="2"/>
  <c r="C54" i="2"/>
  <c r="D54" i="2"/>
  <c r="E54" i="2" s="1"/>
  <c r="F54" i="2"/>
  <c r="C55" i="2"/>
  <c r="D55" i="2"/>
  <c r="E55" i="2" s="1"/>
  <c r="F55" i="2"/>
  <c r="C56" i="2"/>
  <c r="D56" i="2"/>
  <c r="E56" i="2" s="1"/>
  <c r="F56" i="2"/>
  <c r="C57" i="2"/>
  <c r="D57" i="2"/>
  <c r="E57" i="2" s="1"/>
  <c r="F57" i="2"/>
  <c r="C58" i="2"/>
  <c r="D58" i="2"/>
  <c r="E58" i="2" s="1"/>
  <c r="F58" i="2"/>
  <c r="C59" i="2"/>
  <c r="D59" i="2"/>
  <c r="E59" i="2" s="1"/>
  <c r="F59" i="2"/>
  <c r="C60" i="2"/>
  <c r="D60" i="2"/>
  <c r="E60" i="2" s="1"/>
  <c r="F60" i="2"/>
  <c r="C61" i="2"/>
  <c r="D61" i="2"/>
  <c r="E61" i="2" s="1"/>
  <c r="F61" i="2"/>
  <c r="C62" i="2"/>
  <c r="D62" i="2"/>
  <c r="E62" i="2" s="1"/>
  <c r="F62" i="2"/>
  <c r="C63" i="2"/>
  <c r="D63" i="2"/>
  <c r="E63" i="2" s="1"/>
  <c r="F63" i="2"/>
  <c r="C64" i="2"/>
  <c r="D64" i="2"/>
  <c r="E64" i="2" s="1"/>
  <c r="F64" i="2"/>
  <c r="C65" i="2"/>
  <c r="D65" i="2"/>
  <c r="E65" i="2" s="1"/>
  <c r="F65" i="2"/>
  <c r="C66" i="2"/>
  <c r="D66" i="2"/>
  <c r="E66" i="2" s="1"/>
  <c r="F66" i="2"/>
  <c r="C67" i="2"/>
  <c r="D67" i="2"/>
  <c r="E67" i="2" s="1"/>
  <c r="F67" i="2"/>
  <c r="C68" i="2"/>
  <c r="D68" i="2"/>
  <c r="E68" i="2" s="1"/>
  <c r="F68" i="2"/>
  <c r="C69" i="2"/>
  <c r="D69" i="2"/>
  <c r="E69" i="2" s="1"/>
  <c r="F69" i="2"/>
  <c r="C70" i="2"/>
  <c r="D70" i="2"/>
  <c r="E70" i="2" s="1"/>
  <c r="F70" i="2"/>
  <c r="C71" i="2"/>
  <c r="D71" i="2"/>
  <c r="E71" i="2" s="1"/>
  <c r="F71" i="2"/>
  <c r="C72" i="2"/>
  <c r="D72" i="2"/>
  <c r="E72" i="2" s="1"/>
  <c r="F72" i="2"/>
  <c r="C73" i="2"/>
  <c r="D73" i="2"/>
  <c r="E73" i="2" s="1"/>
  <c r="F73" i="2"/>
  <c r="C74" i="2"/>
  <c r="D74" i="2"/>
  <c r="E74" i="2" s="1"/>
  <c r="F74" i="2"/>
  <c r="C75" i="2"/>
  <c r="D75" i="2"/>
  <c r="E75" i="2" s="1"/>
  <c r="F75" i="2"/>
  <c r="C76" i="2"/>
  <c r="D76" i="2"/>
  <c r="E76" i="2" s="1"/>
  <c r="F76" i="2"/>
  <c r="C77" i="2"/>
  <c r="D77" i="2"/>
  <c r="E77" i="2" s="1"/>
  <c r="F77" i="2"/>
  <c r="C78" i="2"/>
  <c r="D78" i="2"/>
  <c r="E78" i="2" s="1"/>
  <c r="F78" i="2"/>
  <c r="C79" i="2"/>
  <c r="D79" i="2"/>
  <c r="E79" i="2" s="1"/>
  <c r="F79" i="2"/>
  <c r="C80" i="2"/>
  <c r="D80" i="2"/>
  <c r="E80" i="2" s="1"/>
  <c r="F80" i="2"/>
  <c r="C81" i="2"/>
  <c r="D81" i="2"/>
  <c r="E81" i="2" s="1"/>
  <c r="F81" i="2"/>
  <c r="C82" i="2"/>
  <c r="D82" i="2"/>
  <c r="E82" i="2" s="1"/>
  <c r="F82" i="2"/>
  <c r="C83" i="2"/>
  <c r="D83" i="2"/>
  <c r="E83" i="2" s="1"/>
  <c r="F83" i="2"/>
  <c r="C84" i="2"/>
  <c r="D84" i="2"/>
  <c r="E84" i="2" s="1"/>
  <c r="F84" i="2"/>
  <c r="C85" i="2"/>
  <c r="D85" i="2"/>
  <c r="E85" i="2" s="1"/>
  <c r="F85" i="2"/>
  <c r="C86" i="2"/>
  <c r="D86" i="2"/>
  <c r="E86" i="2" s="1"/>
  <c r="F86" i="2"/>
  <c r="C87" i="2"/>
  <c r="D87" i="2"/>
  <c r="E87" i="2" s="1"/>
  <c r="F87" i="2"/>
  <c r="C88" i="2"/>
  <c r="D88" i="2"/>
  <c r="E88" i="2" s="1"/>
  <c r="F88" i="2"/>
  <c r="C89" i="2"/>
  <c r="D89" i="2"/>
  <c r="E89" i="2" s="1"/>
  <c r="F89" i="2"/>
  <c r="C90" i="2"/>
  <c r="D90" i="2"/>
  <c r="E90" i="2" s="1"/>
  <c r="F90" i="2"/>
  <c r="C91" i="2"/>
  <c r="D91" i="2"/>
  <c r="E91" i="2" s="1"/>
  <c r="F91" i="2"/>
  <c r="C92" i="2"/>
  <c r="D92" i="2"/>
  <c r="E92" i="2" s="1"/>
  <c r="F92" i="2"/>
  <c r="C93" i="2"/>
  <c r="D93" i="2"/>
  <c r="E93" i="2" s="1"/>
  <c r="F93" i="2"/>
  <c r="C94" i="2"/>
  <c r="D94" i="2"/>
  <c r="E94" i="2" s="1"/>
  <c r="F94" i="2"/>
  <c r="C95" i="2"/>
  <c r="D95" i="2"/>
  <c r="E95" i="2" s="1"/>
  <c r="F95" i="2"/>
  <c r="C96" i="2"/>
  <c r="D96" i="2"/>
  <c r="E96" i="2" s="1"/>
  <c r="F96" i="2"/>
  <c r="C97" i="2"/>
  <c r="D97" i="2"/>
  <c r="E97" i="2" s="1"/>
  <c r="F97" i="2"/>
  <c r="C98" i="2"/>
  <c r="D98" i="2"/>
  <c r="E98" i="2" s="1"/>
  <c r="F98" i="2"/>
  <c r="C99" i="2"/>
  <c r="D99" i="2"/>
  <c r="E99" i="2" s="1"/>
  <c r="F99" i="2"/>
  <c r="C100" i="2"/>
  <c r="D100" i="2"/>
  <c r="E100" i="2" s="1"/>
  <c r="F100" i="2"/>
  <c r="C101" i="2"/>
  <c r="D101" i="2"/>
  <c r="E101" i="2" s="1"/>
  <c r="F101" i="2"/>
  <c r="C102" i="2"/>
  <c r="D102" i="2"/>
  <c r="E102" i="2" s="1"/>
  <c r="F102" i="2"/>
  <c r="C103" i="2"/>
  <c r="D103" i="2"/>
  <c r="E103" i="2" s="1"/>
  <c r="F103" i="2"/>
  <c r="C104" i="2"/>
  <c r="D104" i="2"/>
  <c r="E104" i="2" s="1"/>
  <c r="F104" i="2"/>
  <c r="C105" i="2"/>
  <c r="D105" i="2"/>
  <c r="E105" i="2" s="1"/>
  <c r="F105" i="2"/>
  <c r="C106" i="2"/>
  <c r="D106" i="2"/>
  <c r="E106" i="2" s="1"/>
  <c r="F106" i="2"/>
  <c r="C107" i="2"/>
  <c r="D107" i="2"/>
  <c r="E107" i="2" s="1"/>
  <c r="F107" i="2"/>
  <c r="C108" i="2"/>
  <c r="D108" i="2"/>
  <c r="E108" i="2" s="1"/>
  <c r="F108" i="2"/>
  <c r="C109" i="2"/>
  <c r="D109" i="2"/>
  <c r="E109" i="2" s="1"/>
  <c r="F109" i="2"/>
  <c r="C110" i="2"/>
  <c r="D110" i="2"/>
  <c r="E110" i="2" s="1"/>
  <c r="F110" i="2"/>
  <c r="C111" i="2"/>
  <c r="D111" i="2"/>
  <c r="E111" i="2" s="1"/>
  <c r="F111" i="2"/>
  <c r="C112" i="2"/>
  <c r="D112" i="2"/>
  <c r="E112" i="2" s="1"/>
  <c r="F112" i="2"/>
  <c r="C113" i="2"/>
  <c r="D113" i="2"/>
  <c r="E113" i="2" s="1"/>
  <c r="F113" i="2"/>
  <c r="C114" i="2"/>
  <c r="D114" i="2"/>
  <c r="E114" i="2" s="1"/>
  <c r="F114" i="2"/>
  <c r="C115" i="2"/>
  <c r="D115" i="2"/>
  <c r="E115" i="2" s="1"/>
  <c r="F115" i="2"/>
  <c r="C116" i="2"/>
  <c r="D116" i="2"/>
  <c r="E116" i="2" s="1"/>
  <c r="F116" i="2"/>
  <c r="C117" i="2"/>
  <c r="D117" i="2"/>
  <c r="E117" i="2" s="1"/>
  <c r="F117" i="2"/>
  <c r="C7" i="1"/>
  <c r="D7" i="1"/>
  <c r="E7" i="1" s="1"/>
  <c r="F7" i="1"/>
  <c r="H117" i="1"/>
  <c r="C8" i="1"/>
  <c r="D8" i="1"/>
  <c r="E8" i="1" s="1"/>
  <c r="F8" i="1"/>
  <c r="C9" i="1"/>
  <c r="D9" i="1"/>
  <c r="E9" i="1" s="1"/>
  <c r="F9" i="1"/>
  <c r="C10" i="1"/>
  <c r="D10" i="1"/>
  <c r="E10" i="1" s="1"/>
  <c r="F10" i="1"/>
  <c r="C11" i="1"/>
  <c r="D11" i="1"/>
  <c r="E11" i="1" s="1"/>
  <c r="F11" i="1"/>
  <c r="C12" i="1"/>
  <c r="D12" i="1"/>
  <c r="E12" i="1" s="1"/>
  <c r="F12" i="1"/>
  <c r="C13" i="1"/>
  <c r="D13" i="1"/>
  <c r="E13" i="1" s="1"/>
  <c r="F13" i="1"/>
  <c r="C14" i="1"/>
  <c r="D14" i="1"/>
  <c r="E14" i="1" s="1"/>
  <c r="F14" i="1"/>
  <c r="C15" i="1"/>
  <c r="D15" i="1"/>
  <c r="E15" i="1" s="1"/>
  <c r="F15" i="1"/>
  <c r="C16" i="1"/>
  <c r="D16" i="1"/>
  <c r="E16" i="1" s="1"/>
  <c r="F16" i="1"/>
  <c r="C17" i="1"/>
  <c r="D17" i="1"/>
  <c r="E17" i="1" s="1"/>
  <c r="F17" i="1"/>
  <c r="C18" i="1"/>
  <c r="D18" i="1"/>
  <c r="E18" i="1" s="1"/>
  <c r="F18" i="1"/>
  <c r="C19" i="1"/>
  <c r="D19" i="1"/>
  <c r="E19" i="1" s="1"/>
  <c r="F19" i="1"/>
  <c r="C20" i="1"/>
  <c r="D20" i="1"/>
  <c r="E20" i="1" s="1"/>
  <c r="F20" i="1"/>
  <c r="C21" i="1"/>
  <c r="D21" i="1"/>
  <c r="E21" i="1" s="1"/>
  <c r="F21" i="1"/>
  <c r="C22" i="1"/>
  <c r="D22" i="1"/>
  <c r="E22" i="1" s="1"/>
  <c r="F22" i="1"/>
  <c r="C23" i="1"/>
  <c r="D23" i="1"/>
  <c r="E23" i="1" s="1"/>
  <c r="F23" i="1"/>
  <c r="C24" i="1"/>
  <c r="D24" i="1"/>
  <c r="E24" i="1" s="1"/>
  <c r="F24" i="1"/>
  <c r="C25" i="1"/>
  <c r="D25" i="1"/>
  <c r="E25" i="1" s="1"/>
  <c r="F25" i="1"/>
  <c r="C26" i="1"/>
  <c r="D26" i="1"/>
  <c r="E26" i="1" s="1"/>
  <c r="F26" i="1"/>
  <c r="C27" i="1"/>
  <c r="D27" i="1"/>
  <c r="E27" i="1" s="1"/>
  <c r="F27" i="1"/>
  <c r="C28" i="1"/>
  <c r="D28" i="1"/>
  <c r="E28" i="1" s="1"/>
  <c r="F28" i="1"/>
  <c r="C29" i="1"/>
  <c r="D29" i="1"/>
  <c r="E29" i="1" s="1"/>
  <c r="F29" i="1"/>
  <c r="C30" i="1"/>
  <c r="D30" i="1"/>
  <c r="E30" i="1" s="1"/>
  <c r="F30" i="1"/>
  <c r="C31" i="1"/>
  <c r="D31" i="1"/>
  <c r="E31" i="1" s="1"/>
  <c r="F31" i="1"/>
  <c r="C32" i="1"/>
  <c r="D32" i="1"/>
  <c r="E32" i="1" s="1"/>
  <c r="F32" i="1"/>
  <c r="C33" i="1"/>
  <c r="D33" i="1"/>
  <c r="E33" i="1" s="1"/>
  <c r="F33" i="1"/>
  <c r="C34" i="1"/>
  <c r="D34" i="1"/>
  <c r="E34" i="1" s="1"/>
  <c r="F34" i="1"/>
  <c r="C35" i="1"/>
  <c r="D35" i="1"/>
  <c r="E35" i="1" s="1"/>
  <c r="F35" i="1"/>
  <c r="C36" i="1"/>
  <c r="D36" i="1"/>
  <c r="E36" i="1" s="1"/>
  <c r="F36" i="1"/>
  <c r="C37" i="1"/>
  <c r="D37" i="1"/>
  <c r="E37" i="1" s="1"/>
  <c r="F37" i="1"/>
  <c r="C38" i="1"/>
  <c r="D38" i="1"/>
  <c r="E38" i="1" s="1"/>
  <c r="F38" i="1"/>
  <c r="C39" i="1"/>
  <c r="D39" i="1"/>
  <c r="E39" i="1" s="1"/>
  <c r="F39" i="1"/>
  <c r="C40" i="1"/>
  <c r="D40" i="1"/>
  <c r="E40" i="1" s="1"/>
  <c r="F40" i="1"/>
  <c r="C41" i="1"/>
  <c r="D41" i="1"/>
  <c r="E41" i="1" s="1"/>
  <c r="F41" i="1"/>
  <c r="C42" i="1"/>
  <c r="D42" i="1"/>
  <c r="E42" i="1" s="1"/>
  <c r="F42" i="1"/>
  <c r="C43" i="1"/>
  <c r="D43" i="1"/>
  <c r="E43" i="1" s="1"/>
  <c r="F43" i="1"/>
  <c r="C44" i="1"/>
  <c r="D44" i="1"/>
  <c r="E44" i="1" s="1"/>
  <c r="F44" i="1"/>
  <c r="C45" i="1"/>
  <c r="D45" i="1"/>
  <c r="E45" i="1" s="1"/>
  <c r="F45" i="1"/>
  <c r="C46" i="1"/>
  <c r="D46" i="1"/>
  <c r="E46" i="1" s="1"/>
  <c r="F46" i="1"/>
  <c r="C47" i="1"/>
  <c r="D47" i="1"/>
  <c r="E47" i="1" s="1"/>
  <c r="F47" i="1"/>
  <c r="C48" i="1"/>
  <c r="D48" i="1"/>
  <c r="E48" i="1" s="1"/>
  <c r="F48" i="1"/>
  <c r="C49" i="1"/>
  <c r="D49" i="1"/>
  <c r="E49" i="1" s="1"/>
  <c r="F49" i="1"/>
  <c r="C50" i="1"/>
  <c r="D50" i="1"/>
  <c r="E50" i="1" s="1"/>
  <c r="F50" i="1"/>
  <c r="C51" i="1"/>
  <c r="D51" i="1"/>
  <c r="E51" i="1" s="1"/>
  <c r="F51" i="1"/>
  <c r="C52" i="1"/>
  <c r="D52" i="1"/>
  <c r="E52" i="1" s="1"/>
  <c r="F52" i="1"/>
  <c r="C53" i="1"/>
  <c r="D53" i="1"/>
  <c r="E53" i="1" s="1"/>
  <c r="F53" i="1"/>
  <c r="C54" i="1"/>
  <c r="D54" i="1"/>
  <c r="E54" i="1" s="1"/>
  <c r="F54" i="1"/>
  <c r="C55" i="1"/>
  <c r="D55" i="1"/>
  <c r="E55" i="1" s="1"/>
  <c r="F55" i="1"/>
  <c r="C56" i="1"/>
  <c r="D56" i="1"/>
  <c r="E56" i="1" s="1"/>
  <c r="F56" i="1"/>
  <c r="C57" i="1"/>
  <c r="D57" i="1"/>
  <c r="E57" i="1" s="1"/>
  <c r="F57" i="1"/>
  <c r="C58" i="1"/>
  <c r="D58" i="1"/>
  <c r="E58" i="1" s="1"/>
  <c r="F58" i="1"/>
  <c r="C59" i="1"/>
  <c r="D59" i="1"/>
  <c r="E59" i="1" s="1"/>
  <c r="F59" i="1"/>
  <c r="C60" i="1"/>
  <c r="D60" i="1"/>
  <c r="E60" i="1" s="1"/>
  <c r="F60" i="1"/>
  <c r="C61" i="1"/>
  <c r="D61" i="1"/>
  <c r="E61" i="1" s="1"/>
  <c r="F61" i="1"/>
  <c r="C62" i="1"/>
  <c r="D62" i="1"/>
  <c r="E62" i="1" s="1"/>
  <c r="F62" i="1"/>
  <c r="C63" i="1"/>
  <c r="D63" i="1"/>
  <c r="E63" i="1" s="1"/>
  <c r="F63" i="1"/>
  <c r="C64" i="1"/>
  <c r="D64" i="1"/>
  <c r="E64" i="1" s="1"/>
  <c r="F64" i="1"/>
  <c r="C65" i="1"/>
  <c r="D65" i="1"/>
  <c r="E65" i="1" s="1"/>
  <c r="F65" i="1"/>
  <c r="C66" i="1"/>
  <c r="D66" i="1"/>
  <c r="E66" i="1" s="1"/>
  <c r="F66" i="1"/>
  <c r="C67" i="1"/>
  <c r="D67" i="1"/>
  <c r="E67" i="1" s="1"/>
  <c r="F67" i="1"/>
  <c r="C68" i="1"/>
  <c r="D68" i="1"/>
  <c r="E68" i="1" s="1"/>
  <c r="F68" i="1"/>
  <c r="C69" i="1"/>
  <c r="D69" i="1"/>
  <c r="E69" i="1" s="1"/>
  <c r="F69" i="1"/>
  <c r="C70" i="1"/>
  <c r="D70" i="1"/>
  <c r="E70" i="1" s="1"/>
  <c r="F70" i="1"/>
  <c r="C71" i="1"/>
  <c r="D71" i="1"/>
  <c r="E71" i="1" s="1"/>
  <c r="F71" i="1"/>
  <c r="C72" i="1"/>
  <c r="D72" i="1"/>
  <c r="E72" i="1" s="1"/>
  <c r="F72" i="1"/>
  <c r="C73" i="1"/>
  <c r="D73" i="1"/>
  <c r="E73" i="1" s="1"/>
  <c r="F73" i="1"/>
  <c r="C74" i="1"/>
  <c r="D74" i="1"/>
  <c r="E74" i="1" s="1"/>
  <c r="F74" i="1"/>
  <c r="C75" i="1"/>
  <c r="D75" i="1"/>
  <c r="E75" i="1" s="1"/>
  <c r="F75" i="1"/>
  <c r="C76" i="1"/>
  <c r="D76" i="1"/>
  <c r="E76" i="1" s="1"/>
  <c r="F76" i="1"/>
  <c r="C77" i="1"/>
  <c r="D77" i="1"/>
  <c r="E77" i="1" s="1"/>
  <c r="F77" i="1"/>
  <c r="C78" i="1"/>
  <c r="D78" i="1"/>
  <c r="E78" i="1" s="1"/>
  <c r="F78" i="1"/>
  <c r="C79" i="1"/>
  <c r="D79" i="1"/>
  <c r="E79" i="1" s="1"/>
  <c r="F79" i="1"/>
  <c r="C80" i="1"/>
  <c r="D80" i="1"/>
  <c r="E80" i="1" s="1"/>
  <c r="F80" i="1"/>
  <c r="C81" i="1"/>
  <c r="D81" i="1"/>
  <c r="E81" i="1" s="1"/>
  <c r="F81" i="1"/>
  <c r="C82" i="1"/>
  <c r="D82" i="1"/>
  <c r="E82" i="1" s="1"/>
  <c r="F82" i="1"/>
  <c r="C83" i="1"/>
  <c r="D83" i="1"/>
  <c r="E83" i="1" s="1"/>
  <c r="F83" i="1"/>
  <c r="C84" i="1"/>
  <c r="D84" i="1"/>
  <c r="E84" i="1" s="1"/>
  <c r="F84" i="1"/>
  <c r="C85" i="1"/>
  <c r="D85" i="1"/>
  <c r="E85" i="1" s="1"/>
  <c r="F85" i="1"/>
  <c r="C86" i="1"/>
  <c r="D86" i="1"/>
  <c r="E86" i="1" s="1"/>
  <c r="F86" i="1"/>
  <c r="C87" i="1"/>
  <c r="D87" i="1"/>
  <c r="E87" i="1" s="1"/>
  <c r="F87" i="1"/>
  <c r="C88" i="1"/>
  <c r="D88" i="1"/>
  <c r="E88" i="1" s="1"/>
  <c r="F88" i="1"/>
  <c r="C89" i="1"/>
  <c r="D89" i="1"/>
  <c r="E89" i="1" s="1"/>
  <c r="F89" i="1"/>
  <c r="C90" i="1"/>
  <c r="D90" i="1"/>
  <c r="E90" i="1" s="1"/>
  <c r="F90" i="1"/>
  <c r="C91" i="1"/>
  <c r="D91" i="1"/>
  <c r="E91" i="1" s="1"/>
  <c r="F91" i="1"/>
  <c r="C92" i="1"/>
  <c r="D92" i="1"/>
  <c r="E92" i="1" s="1"/>
  <c r="F92" i="1"/>
  <c r="C93" i="1"/>
  <c r="D93" i="1"/>
  <c r="E93" i="1" s="1"/>
  <c r="F93" i="1"/>
  <c r="C94" i="1"/>
  <c r="D94" i="1"/>
  <c r="E94" i="1" s="1"/>
  <c r="F94" i="1"/>
  <c r="C95" i="1"/>
  <c r="D95" i="1"/>
  <c r="E95" i="1" s="1"/>
  <c r="F95" i="1"/>
  <c r="C96" i="1"/>
  <c r="D96" i="1"/>
  <c r="E96" i="1" s="1"/>
  <c r="F96" i="1"/>
  <c r="C97" i="1"/>
  <c r="D97" i="1"/>
  <c r="E97" i="1" s="1"/>
  <c r="F97" i="1"/>
  <c r="C98" i="1"/>
  <c r="D98" i="1"/>
  <c r="E98" i="1" s="1"/>
  <c r="F98" i="1"/>
  <c r="C99" i="1"/>
  <c r="D99" i="1"/>
  <c r="E99" i="1" s="1"/>
  <c r="F99" i="1"/>
  <c r="C100" i="1"/>
  <c r="D100" i="1"/>
  <c r="E100" i="1" s="1"/>
  <c r="F100" i="1"/>
  <c r="C101" i="1"/>
  <c r="D101" i="1"/>
  <c r="E101" i="1" s="1"/>
  <c r="F101" i="1"/>
  <c r="C102" i="1"/>
  <c r="D102" i="1"/>
  <c r="E102" i="1" s="1"/>
  <c r="F102" i="1"/>
  <c r="C103" i="1"/>
  <c r="D103" i="1"/>
  <c r="E103" i="1" s="1"/>
  <c r="F103" i="1"/>
  <c r="C104" i="1"/>
  <c r="D104" i="1"/>
  <c r="E104" i="1" s="1"/>
  <c r="F104" i="1"/>
  <c r="C105" i="1"/>
  <c r="D105" i="1"/>
  <c r="E105" i="1" s="1"/>
  <c r="F105" i="1"/>
  <c r="C106" i="1"/>
  <c r="D106" i="1"/>
  <c r="E106" i="1" s="1"/>
  <c r="F106" i="1"/>
  <c r="C107" i="1"/>
  <c r="D107" i="1"/>
  <c r="E107" i="1" s="1"/>
  <c r="F107" i="1"/>
  <c r="C108" i="1"/>
  <c r="D108" i="1"/>
  <c r="E108" i="1" s="1"/>
  <c r="F108" i="1"/>
  <c r="C109" i="1"/>
  <c r="D109" i="1"/>
  <c r="E109" i="1" s="1"/>
  <c r="F109" i="1"/>
  <c r="C110" i="1"/>
  <c r="D110" i="1"/>
  <c r="E110" i="1" s="1"/>
  <c r="F110" i="1"/>
  <c r="C111" i="1"/>
  <c r="D111" i="1"/>
  <c r="E111" i="1" s="1"/>
  <c r="F111" i="1"/>
  <c r="C112" i="1"/>
  <c r="D112" i="1"/>
  <c r="E112" i="1" s="1"/>
  <c r="F112" i="1"/>
  <c r="C113" i="1"/>
  <c r="D113" i="1"/>
  <c r="E113" i="1" s="1"/>
  <c r="F113" i="1"/>
  <c r="C114" i="1"/>
  <c r="D114" i="1"/>
  <c r="E114" i="1" s="1"/>
  <c r="F114" i="1"/>
  <c r="C115" i="1"/>
  <c r="D115" i="1"/>
  <c r="E115" i="1" s="1"/>
  <c r="F115" i="1"/>
  <c r="C116" i="1"/>
  <c r="D116" i="1"/>
  <c r="E116" i="1" s="1"/>
  <c r="F116" i="1"/>
  <c r="C117" i="1"/>
  <c r="D117" i="1"/>
  <c r="E117" i="1" s="1"/>
  <c r="F117" i="1"/>
  <c r="H116" i="1" l="1"/>
  <c r="H115" i="1" s="1"/>
  <c r="H114" i="1" s="1"/>
  <c r="H113" i="1" s="1"/>
  <c r="H112" i="1" s="1"/>
  <c r="H111" i="1" s="1"/>
  <c r="H110" i="1" s="1"/>
  <c r="H109" i="1" s="1"/>
  <c r="H108" i="1" s="1"/>
  <c r="H107" i="1" s="1"/>
  <c r="H106" i="1" s="1"/>
  <c r="H105" i="1" s="1"/>
  <c r="H104" i="1" s="1"/>
  <c r="H103" i="1" s="1"/>
  <c r="H102" i="1" s="1"/>
  <c r="H101" i="1" s="1"/>
  <c r="H100" i="1" s="1"/>
  <c r="H99" i="1" s="1"/>
  <c r="H98" i="1" s="1"/>
  <c r="H97" i="1" s="1"/>
  <c r="H96" i="1" s="1"/>
  <c r="H95" i="1" s="1"/>
  <c r="H94" i="1" s="1"/>
  <c r="H93" i="1" s="1"/>
  <c r="H92" i="1" s="1"/>
  <c r="H91" i="1" s="1"/>
  <c r="H90" i="1" s="1"/>
  <c r="H89" i="1" s="1"/>
  <c r="H88" i="1" s="1"/>
  <c r="H87" i="1" s="1"/>
  <c r="H86" i="1" s="1"/>
  <c r="H85" i="1" s="1"/>
  <c r="H84" i="1" s="1"/>
  <c r="H83" i="1" s="1"/>
  <c r="H82" i="1" s="1"/>
  <c r="H81" i="1" s="1"/>
  <c r="H80" i="1" s="1"/>
  <c r="H79" i="1" s="1"/>
  <c r="H78" i="1" s="1"/>
  <c r="H77" i="1" s="1"/>
  <c r="H76" i="1" s="1"/>
  <c r="H75" i="1" s="1"/>
  <c r="H74" i="1" s="1"/>
  <c r="H73" i="1" s="1"/>
  <c r="H72" i="1" s="1"/>
  <c r="H71" i="1" s="1"/>
  <c r="H70" i="1" s="1"/>
  <c r="H69" i="1" s="1"/>
  <c r="H68" i="1" s="1"/>
  <c r="H67" i="1" s="1"/>
  <c r="H66" i="1" s="1"/>
  <c r="H65" i="1" s="1"/>
  <c r="H64" i="1" s="1"/>
  <c r="H63" i="1" s="1"/>
  <c r="H62" i="1" s="1"/>
  <c r="H61" i="1" s="1"/>
  <c r="H60" i="1" s="1"/>
  <c r="H59" i="1" s="1"/>
  <c r="H58" i="1" s="1"/>
  <c r="H57" i="1" s="1"/>
  <c r="H56" i="1" s="1"/>
  <c r="H55" i="1" s="1"/>
  <c r="H54" i="1" s="1"/>
  <c r="H53" i="1" s="1"/>
  <c r="H52" i="1" s="1"/>
  <c r="H51" i="1" s="1"/>
  <c r="H50" i="1" s="1"/>
  <c r="H49" i="1" s="1"/>
  <c r="H48" i="1" s="1"/>
  <c r="H47" i="1" s="1"/>
  <c r="H46" i="1" s="1"/>
  <c r="H45" i="1" s="1"/>
  <c r="H44" i="1" s="1"/>
  <c r="H43" i="1" s="1"/>
  <c r="H42" i="1" s="1"/>
  <c r="H41" i="1" s="1"/>
  <c r="H40" i="1" s="1"/>
  <c r="H39" i="1" s="1"/>
  <c r="H38" i="1" s="1"/>
  <c r="H37" i="1" s="1"/>
  <c r="H36" i="1" s="1"/>
  <c r="H35" i="1" s="1"/>
  <c r="H34" i="1" s="1"/>
  <c r="H33" i="1" s="1"/>
  <c r="H32" i="1" s="1"/>
  <c r="H31" i="1" s="1"/>
  <c r="H30" i="1" s="1"/>
  <c r="H29" i="1" s="1"/>
  <c r="H28" i="1" s="1"/>
  <c r="H27" i="1" s="1"/>
  <c r="H26" i="1" s="1"/>
  <c r="H25" i="1" s="1"/>
  <c r="H24" i="1" s="1"/>
  <c r="H23" i="1" s="1"/>
  <c r="H22" i="1" s="1"/>
  <c r="H21" i="1" s="1"/>
  <c r="H20" i="1" s="1"/>
  <c r="H19" i="1" s="1"/>
  <c r="H18" i="1" s="1"/>
  <c r="H17" i="1" s="1"/>
  <c r="H16" i="1" s="1"/>
  <c r="H15" i="1" s="1"/>
  <c r="H14" i="1" s="1"/>
  <c r="H13" i="1" s="1"/>
  <c r="H12" i="1" s="1"/>
  <c r="H11" i="1" s="1"/>
  <c r="H10" i="1" s="1"/>
  <c r="H9" i="1" s="1"/>
  <c r="H8" i="1" s="1"/>
  <c r="H7" i="1" s="1"/>
  <c r="H115" i="4"/>
  <c r="H114" i="4" s="1"/>
  <c r="H113" i="4" s="1"/>
  <c r="H112" i="4" s="1"/>
  <c r="H111" i="4" s="1"/>
  <c r="H110" i="4" s="1"/>
  <c r="H109" i="4" s="1"/>
  <c r="H108" i="4" s="1"/>
  <c r="H107" i="4" s="1"/>
  <c r="H106" i="4" s="1"/>
  <c r="H105" i="4" s="1"/>
  <c r="H104" i="4" s="1"/>
  <c r="H103" i="4" s="1"/>
  <c r="H102" i="4" s="1"/>
  <c r="H101" i="4" s="1"/>
  <c r="H100" i="4" s="1"/>
  <c r="H99" i="4" s="1"/>
  <c r="H98" i="4" s="1"/>
  <c r="H97" i="4" s="1"/>
  <c r="H96" i="4" s="1"/>
  <c r="H95" i="4" s="1"/>
  <c r="H94" i="4" s="1"/>
  <c r="H93" i="4" s="1"/>
  <c r="H92" i="4" s="1"/>
  <c r="H91" i="4" s="1"/>
  <c r="H90" i="4" s="1"/>
  <c r="H89" i="4" s="1"/>
  <c r="H88" i="4" s="1"/>
  <c r="H87" i="4" s="1"/>
  <c r="H86" i="4" s="1"/>
  <c r="H85" i="4" s="1"/>
  <c r="H84" i="4" s="1"/>
  <c r="H83" i="4" s="1"/>
  <c r="H82" i="4" s="1"/>
  <c r="H81" i="4" s="1"/>
  <c r="H80" i="4" s="1"/>
  <c r="H79" i="4" s="1"/>
  <c r="H78" i="4" s="1"/>
  <c r="H77" i="4" s="1"/>
  <c r="H76" i="4" s="1"/>
  <c r="H75" i="4" s="1"/>
  <c r="H74" i="4" s="1"/>
  <c r="H73" i="4" s="1"/>
  <c r="H72" i="4" s="1"/>
  <c r="H71" i="4" s="1"/>
  <c r="H70" i="4" s="1"/>
  <c r="H69" i="4" s="1"/>
  <c r="H68" i="4" s="1"/>
  <c r="H67" i="4" s="1"/>
  <c r="H66" i="4" s="1"/>
  <c r="H65" i="4" s="1"/>
  <c r="H64" i="4" s="1"/>
  <c r="H63" i="4" s="1"/>
  <c r="H62" i="4" s="1"/>
  <c r="H61" i="4" s="1"/>
  <c r="H60" i="4" s="1"/>
  <c r="H59" i="4" s="1"/>
  <c r="H58" i="4" s="1"/>
  <c r="H57" i="4" s="1"/>
  <c r="H56" i="4" s="1"/>
  <c r="H55" i="4" s="1"/>
  <c r="H54" i="4" s="1"/>
  <c r="H53" i="4" s="1"/>
  <c r="H52" i="4" s="1"/>
  <c r="H51" i="4" s="1"/>
  <c r="H50" i="4" s="1"/>
  <c r="H49" i="4" s="1"/>
  <c r="H48" i="4" s="1"/>
  <c r="H47" i="4" s="1"/>
  <c r="H46" i="4" s="1"/>
  <c r="H45" i="4" s="1"/>
  <c r="H44" i="4" s="1"/>
  <c r="H43" i="4" s="1"/>
  <c r="H42" i="4" s="1"/>
  <c r="H41" i="4" s="1"/>
  <c r="H40" i="4" s="1"/>
  <c r="H39" i="4" s="1"/>
  <c r="H38" i="4" s="1"/>
  <c r="H37" i="4" s="1"/>
  <c r="H36" i="4" s="1"/>
  <c r="H35" i="4" s="1"/>
  <c r="H34" i="4" s="1"/>
  <c r="H33" i="4" s="1"/>
  <c r="H32" i="4" s="1"/>
  <c r="H31" i="4" s="1"/>
  <c r="H30" i="4" s="1"/>
  <c r="H29" i="4" s="1"/>
  <c r="H28" i="4" s="1"/>
  <c r="H27" i="4" s="1"/>
  <c r="H26" i="4" s="1"/>
  <c r="H25" i="4" s="1"/>
  <c r="H24" i="4" s="1"/>
  <c r="H23" i="4" s="1"/>
  <c r="H22" i="4" s="1"/>
  <c r="H21" i="4" s="1"/>
  <c r="H20" i="4" s="1"/>
  <c r="H19" i="4" s="1"/>
  <c r="H18" i="4" s="1"/>
  <c r="H17" i="4" s="1"/>
  <c r="H16" i="4" s="1"/>
  <c r="H15" i="4" s="1"/>
  <c r="H14" i="4" s="1"/>
  <c r="H13" i="4" s="1"/>
  <c r="H12" i="4" s="1"/>
  <c r="H11" i="4" s="1"/>
  <c r="H10" i="4" s="1"/>
  <c r="H9" i="4" s="1"/>
  <c r="H8" i="4" s="1"/>
  <c r="H7" i="4" s="1"/>
  <c r="H109" i="3"/>
  <c r="H108" i="3" s="1"/>
  <c r="H107" i="3" s="1"/>
  <c r="H106" i="3" s="1"/>
  <c r="H105" i="3" s="1"/>
  <c r="H104" i="3" s="1"/>
  <c r="H103" i="3" s="1"/>
  <c r="H102" i="3" s="1"/>
  <c r="H101" i="3" s="1"/>
  <c r="H100" i="3" s="1"/>
  <c r="H99" i="3" s="1"/>
  <c r="H98" i="3" s="1"/>
  <c r="H97" i="3" s="1"/>
  <c r="H96" i="3" s="1"/>
  <c r="H95" i="3" s="1"/>
  <c r="H94" i="3" s="1"/>
  <c r="H93" i="3" s="1"/>
  <c r="H92" i="3" s="1"/>
  <c r="H91" i="3" s="1"/>
  <c r="H90" i="3" s="1"/>
  <c r="H89" i="3" s="1"/>
  <c r="H88" i="3" s="1"/>
  <c r="H87" i="3" s="1"/>
  <c r="H86" i="3" s="1"/>
  <c r="H85" i="3" s="1"/>
  <c r="H84" i="3" s="1"/>
  <c r="H83" i="3" s="1"/>
  <c r="H82" i="3" s="1"/>
  <c r="H81" i="3" s="1"/>
  <c r="H80" i="3" s="1"/>
  <c r="H79" i="3" s="1"/>
  <c r="H78" i="3" s="1"/>
  <c r="H77" i="3" s="1"/>
  <c r="H76" i="3" s="1"/>
  <c r="H75" i="3" s="1"/>
  <c r="H74" i="3" s="1"/>
  <c r="H73" i="3" s="1"/>
  <c r="H72" i="3" s="1"/>
  <c r="H71" i="3" s="1"/>
  <c r="H70" i="3" s="1"/>
  <c r="H69" i="3" s="1"/>
  <c r="H68" i="3" s="1"/>
  <c r="H67" i="3" s="1"/>
  <c r="H66" i="3" s="1"/>
  <c r="H65" i="3" s="1"/>
  <c r="H64" i="3" s="1"/>
  <c r="H63" i="3" s="1"/>
  <c r="H62" i="3" s="1"/>
  <c r="H61" i="3" s="1"/>
  <c r="H60" i="3" s="1"/>
  <c r="H59" i="3" s="1"/>
  <c r="H58" i="3" s="1"/>
  <c r="H57" i="3" s="1"/>
  <c r="H56" i="3" s="1"/>
  <c r="H55" i="3" s="1"/>
  <c r="H54" i="3" s="1"/>
  <c r="H53" i="3" s="1"/>
  <c r="H52" i="3" s="1"/>
  <c r="H51" i="3" s="1"/>
  <c r="H50" i="3" s="1"/>
  <c r="H49" i="3" s="1"/>
  <c r="H48" i="3" s="1"/>
  <c r="H47" i="3" s="1"/>
  <c r="H46" i="3" s="1"/>
  <c r="H45" i="3" s="1"/>
  <c r="H44" i="3" s="1"/>
  <c r="H43" i="3" s="1"/>
  <c r="H42" i="3" s="1"/>
  <c r="H41" i="3" s="1"/>
  <c r="H40" i="3" s="1"/>
  <c r="H39" i="3" s="1"/>
  <c r="H38" i="3" s="1"/>
  <c r="H37" i="3" s="1"/>
  <c r="H36" i="3" s="1"/>
  <c r="H35" i="3" s="1"/>
  <c r="H34" i="3" s="1"/>
  <c r="H33" i="3" s="1"/>
  <c r="H32" i="3" s="1"/>
  <c r="H31" i="3" s="1"/>
  <c r="H30" i="3" s="1"/>
  <c r="H29" i="3" s="1"/>
  <c r="H28" i="3" s="1"/>
  <c r="H27" i="3" s="1"/>
  <c r="H26" i="3" s="1"/>
  <c r="H25" i="3" s="1"/>
  <c r="H24" i="3" s="1"/>
  <c r="H23" i="3" s="1"/>
  <c r="H22" i="3" s="1"/>
  <c r="H21" i="3" s="1"/>
  <c r="H20" i="3" s="1"/>
  <c r="H19" i="3" s="1"/>
  <c r="H18" i="3" s="1"/>
  <c r="H17" i="3" s="1"/>
  <c r="H16" i="3" s="1"/>
  <c r="H15" i="3" s="1"/>
  <c r="H14" i="3" s="1"/>
  <c r="H13" i="3" s="1"/>
  <c r="H12" i="3" s="1"/>
  <c r="H11" i="3" s="1"/>
  <c r="H10" i="3" s="1"/>
  <c r="H9" i="3" s="1"/>
  <c r="H8" i="3" s="1"/>
  <c r="H7" i="3" s="1"/>
  <c r="H116" i="2"/>
  <c r="H115" i="2" s="1"/>
  <c r="H114" i="2" s="1"/>
  <c r="H113" i="2" s="1"/>
  <c r="H112" i="2" s="1"/>
  <c r="H111" i="2" s="1"/>
  <c r="H110" i="2" s="1"/>
  <c r="H109" i="2" s="1"/>
  <c r="H108" i="2" s="1"/>
  <c r="H107" i="2" s="1"/>
  <c r="H106" i="2" s="1"/>
  <c r="H105" i="2" s="1"/>
  <c r="H104" i="2" s="1"/>
  <c r="H103" i="2" s="1"/>
  <c r="H102" i="2" s="1"/>
  <c r="H101" i="2" s="1"/>
  <c r="H100" i="2" s="1"/>
  <c r="H99" i="2" s="1"/>
  <c r="H98" i="2" s="1"/>
  <c r="H97" i="2" s="1"/>
  <c r="H96" i="2" s="1"/>
  <c r="H95" i="2" s="1"/>
  <c r="H94" i="2" s="1"/>
  <c r="H93" i="2" s="1"/>
  <c r="H92" i="2" s="1"/>
  <c r="H91" i="2" s="1"/>
  <c r="H90" i="2" s="1"/>
  <c r="H89" i="2" s="1"/>
  <c r="H88" i="2" s="1"/>
  <c r="H87" i="2" s="1"/>
  <c r="H86" i="2" s="1"/>
  <c r="H85" i="2" s="1"/>
  <c r="H84" i="2" s="1"/>
  <c r="H83" i="2" s="1"/>
  <c r="H82" i="2" s="1"/>
  <c r="H81" i="2" s="1"/>
  <c r="H80" i="2" s="1"/>
  <c r="H79" i="2" s="1"/>
  <c r="H78" i="2" s="1"/>
  <c r="H77" i="2" s="1"/>
  <c r="H76" i="2" s="1"/>
  <c r="H75" i="2" s="1"/>
  <c r="H74" i="2" s="1"/>
  <c r="H73" i="2" s="1"/>
  <c r="H72" i="2" s="1"/>
  <c r="H71" i="2" s="1"/>
  <c r="H70" i="2" s="1"/>
  <c r="H69" i="2" s="1"/>
  <c r="H68" i="2" s="1"/>
  <c r="H67" i="2" s="1"/>
  <c r="H66" i="2" s="1"/>
  <c r="H65" i="2" s="1"/>
  <c r="H64" i="2" s="1"/>
  <c r="H63" i="2" s="1"/>
  <c r="H62" i="2" s="1"/>
  <c r="H61" i="2" s="1"/>
  <c r="H60" i="2" s="1"/>
  <c r="H59" i="2" s="1"/>
  <c r="H58" i="2" s="1"/>
  <c r="H57" i="2" s="1"/>
  <c r="H56" i="2" s="1"/>
  <c r="H55" i="2" s="1"/>
  <c r="H54" i="2" s="1"/>
  <c r="H53" i="2" s="1"/>
  <c r="H52" i="2" s="1"/>
  <c r="H51" i="2" s="1"/>
  <c r="H50" i="2" s="1"/>
  <c r="H49" i="2" s="1"/>
  <c r="H48" i="2" s="1"/>
  <c r="H47" i="2" s="1"/>
  <c r="H46" i="2" s="1"/>
  <c r="H45" i="2" s="1"/>
  <c r="H44" i="2" s="1"/>
  <c r="H43" i="2" s="1"/>
  <c r="H42" i="2" s="1"/>
  <c r="H41" i="2" s="1"/>
  <c r="H40" i="2" s="1"/>
  <c r="H39" i="2" s="1"/>
  <c r="H38" i="2" s="1"/>
  <c r="H37" i="2" s="1"/>
  <c r="H36" i="2" s="1"/>
  <c r="H35" i="2" s="1"/>
  <c r="H34" i="2" s="1"/>
  <c r="H33" i="2" s="1"/>
  <c r="H32" i="2" s="1"/>
  <c r="H31" i="2" s="1"/>
  <c r="H30" i="2" s="1"/>
  <c r="H29" i="2" s="1"/>
  <c r="H28" i="2" s="1"/>
  <c r="H27" i="2" s="1"/>
  <c r="H26" i="2" s="1"/>
  <c r="H25" i="2" s="1"/>
  <c r="H24" i="2" s="1"/>
  <c r="H23" i="2" s="1"/>
  <c r="H22" i="2" s="1"/>
  <c r="H21" i="2" s="1"/>
  <c r="H20" i="2" s="1"/>
  <c r="H19" i="2" s="1"/>
  <c r="H18" i="2" s="1"/>
  <c r="H17" i="2" s="1"/>
  <c r="H16" i="2" s="1"/>
  <c r="H15" i="2" s="1"/>
  <c r="H14" i="2" s="1"/>
  <c r="H13" i="2" s="1"/>
  <c r="H12" i="2" s="1"/>
  <c r="H11" i="2" s="1"/>
  <c r="H10" i="2" s="1"/>
  <c r="H9" i="2" s="1"/>
  <c r="H8" i="2" s="1"/>
  <c r="H7" i="2" s="1"/>
  <c r="H113" i="5"/>
  <c r="H112" i="5" s="1"/>
  <c r="H111" i="5" s="1"/>
  <c r="H110" i="5" s="1"/>
  <c r="H109" i="5" s="1"/>
  <c r="H108" i="5" s="1"/>
  <c r="H107" i="5" s="1"/>
  <c r="H106" i="5" s="1"/>
  <c r="H105" i="5" s="1"/>
  <c r="H104" i="5" s="1"/>
  <c r="H103" i="5" s="1"/>
  <c r="H102" i="5" s="1"/>
  <c r="H101" i="5" s="1"/>
  <c r="H100" i="5" s="1"/>
  <c r="H99" i="5" s="1"/>
  <c r="H98" i="5" s="1"/>
  <c r="H97" i="5" s="1"/>
  <c r="H96" i="5" s="1"/>
  <c r="H95" i="5" s="1"/>
  <c r="H94" i="5" s="1"/>
  <c r="H93" i="5" s="1"/>
  <c r="H92" i="5" s="1"/>
  <c r="H91" i="5" s="1"/>
  <c r="H90" i="5" s="1"/>
  <c r="H89" i="5" s="1"/>
  <c r="H88" i="5" s="1"/>
  <c r="H87" i="5" s="1"/>
  <c r="H86" i="5" s="1"/>
  <c r="H85" i="5" s="1"/>
  <c r="H84" i="5" s="1"/>
  <c r="H83" i="5" s="1"/>
  <c r="H82" i="5" s="1"/>
  <c r="H81" i="5" s="1"/>
  <c r="H80" i="5" s="1"/>
  <c r="H79" i="5" s="1"/>
  <c r="H78" i="5" s="1"/>
  <c r="H77" i="5" s="1"/>
  <c r="H76" i="5" s="1"/>
  <c r="H75" i="5" s="1"/>
  <c r="H74" i="5" s="1"/>
  <c r="H73" i="5" s="1"/>
  <c r="H72" i="5" s="1"/>
  <c r="H71" i="5" s="1"/>
  <c r="H70" i="5" s="1"/>
  <c r="H69" i="5" s="1"/>
  <c r="H68" i="5" s="1"/>
  <c r="H67" i="5" s="1"/>
  <c r="H66" i="5" s="1"/>
  <c r="H65" i="5" s="1"/>
  <c r="H64" i="5" s="1"/>
  <c r="H63" i="5" s="1"/>
  <c r="H62" i="5" s="1"/>
  <c r="H61" i="5" s="1"/>
  <c r="H60" i="5" s="1"/>
  <c r="H59" i="5" s="1"/>
  <c r="H58" i="5" s="1"/>
  <c r="H57" i="5" s="1"/>
  <c r="H56" i="5" s="1"/>
  <c r="H55" i="5" s="1"/>
  <c r="H54" i="5" s="1"/>
  <c r="H53" i="5" s="1"/>
  <c r="H52" i="5" s="1"/>
  <c r="H51" i="5" s="1"/>
  <c r="H50" i="5" s="1"/>
  <c r="H49" i="5" s="1"/>
  <c r="H48" i="5" s="1"/>
  <c r="H47" i="5" s="1"/>
  <c r="H46" i="5" s="1"/>
  <c r="H45" i="5" s="1"/>
  <c r="H44" i="5" s="1"/>
  <c r="H43" i="5" s="1"/>
  <c r="H42" i="5" s="1"/>
  <c r="H41" i="5" s="1"/>
  <c r="H40" i="5" s="1"/>
  <c r="H39" i="5" s="1"/>
  <c r="H38" i="5" s="1"/>
  <c r="H37" i="5" s="1"/>
  <c r="H36" i="5" s="1"/>
  <c r="H35" i="5" s="1"/>
  <c r="H34" i="5" s="1"/>
  <c r="H33" i="5" s="1"/>
  <c r="H32" i="5" s="1"/>
  <c r="H31" i="5" s="1"/>
  <c r="H30" i="5" s="1"/>
  <c r="H29" i="5" s="1"/>
  <c r="H28" i="5" s="1"/>
  <c r="H27" i="5" s="1"/>
  <c r="H26" i="5" s="1"/>
  <c r="H25" i="5" s="1"/>
  <c r="H24" i="5" s="1"/>
  <c r="H23" i="5" s="1"/>
  <c r="H22" i="5" s="1"/>
  <c r="H21" i="5" s="1"/>
  <c r="H20" i="5" s="1"/>
  <c r="H19" i="5" s="1"/>
  <c r="H18" i="5" s="1"/>
  <c r="H17" i="5" s="1"/>
  <c r="H16" i="5" s="1"/>
  <c r="H15" i="5" s="1"/>
  <c r="H14" i="5" s="1"/>
  <c r="H13" i="5" s="1"/>
  <c r="H12" i="5" s="1"/>
  <c r="H11" i="5" s="1"/>
  <c r="H10" i="5" s="1"/>
  <c r="H9" i="5" s="1"/>
  <c r="H8" i="5" s="1"/>
  <c r="H7" i="5" s="1"/>
  <c r="H109" i="6"/>
  <c r="H108" i="6" s="1"/>
  <c r="H107" i="6" s="1"/>
  <c r="H106" i="6" s="1"/>
  <c r="H105" i="6" s="1"/>
  <c r="H104" i="6" s="1"/>
  <c r="H103" i="6" s="1"/>
  <c r="H102" i="6" s="1"/>
  <c r="H101" i="6" s="1"/>
  <c r="H100" i="6" s="1"/>
  <c r="H99" i="6" s="1"/>
  <c r="H98" i="6" s="1"/>
  <c r="H97" i="6" s="1"/>
  <c r="H96" i="6" s="1"/>
  <c r="H95" i="6" s="1"/>
  <c r="H94" i="6" s="1"/>
  <c r="H93" i="6" s="1"/>
  <c r="H92" i="6" s="1"/>
  <c r="H91" i="6" s="1"/>
  <c r="H90" i="6" s="1"/>
  <c r="H89" i="6" s="1"/>
  <c r="H88" i="6" s="1"/>
  <c r="H87" i="6" s="1"/>
  <c r="H86" i="6" s="1"/>
  <c r="H85" i="6" s="1"/>
  <c r="H84" i="6" s="1"/>
  <c r="H83" i="6" s="1"/>
  <c r="H82" i="6" s="1"/>
  <c r="H81" i="6" s="1"/>
  <c r="H80" i="6" s="1"/>
  <c r="H79" i="6" s="1"/>
  <c r="H78" i="6" s="1"/>
  <c r="H77" i="6" s="1"/>
  <c r="H76" i="6" s="1"/>
  <c r="H75" i="6" s="1"/>
  <c r="H74" i="6" s="1"/>
  <c r="H73" i="6" s="1"/>
  <c r="H72" i="6" s="1"/>
  <c r="H71" i="6" s="1"/>
  <c r="H70" i="6" s="1"/>
  <c r="H69" i="6" s="1"/>
  <c r="H68" i="6" s="1"/>
  <c r="H67" i="6" s="1"/>
  <c r="H66" i="6" s="1"/>
  <c r="H65" i="6" s="1"/>
  <c r="H64" i="6" s="1"/>
  <c r="H63" i="6" s="1"/>
  <c r="H62" i="6" s="1"/>
  <c r="H61" i="6" s="1"/>
  <c r="H60" i="6" s="1"/>
  <c r="H59" i="6" s="1"/>
  <c r="H58" i="6" s="1"/>
  <c r="H57" i="6" s="1"/>
  <c r="H56" i="6" s="1"/>
  <c r="H55" i="6" s="1"/>
  <c r="H54" i="6" s="1"/>
  <c r="H53" i="6" s="1"/>
  <c r="H52" i="6" s="1"/>
  <c r="H51" i="6" s="1"/>
  <c r="H50" i="6" s="1"/>
  <c r="H49" i="6" s="1"/>
  <c r="H48" i="6" s="1"/>
  <c r="H47" i="6" s="1"/>
  <c r="H46" i="6" s="1"/>
  <c r="H45" i="6" s="1"/>
  <c r="H44" i="6" s="1"/>
  <c r="H43" i="6" s="1"/>
  <c r="H42" i="6" s="1"/>
  <c r="H41" i="6" s="1"/>
  <c r="H40" i="6" s="1"/>
  <c r="H39" i="6" s="1"/>
  <c r="H38" i="6" s="1"/>
  <c r="H37" i="6" s="1"/>
  <c r="H36" i="6" s="1"/>
  <c r="H35" i="6" s="1"/>
  <c r="H34" i="6" s="1"/>
  <c r="H33" i="6" s="1"/>
  <c r="H32" i="6" s="1"/>
  <c r="H31" i="6" s="1"/>
  <c r="H30" i="6" s="1"/>
  <c r="H29" i="6" s="1"/>
  <c r="H28" i="6" s="1"/>
  <c r="H27" i="6" s="1"/>
  <c r="H26" i="6" s="1"/>
  <c r="H25" i="6" s="1"/>
  <c r="H24" i="6" s="1"/>
  <c r="H23" i="6" s="1"/>
  <c r="H22" i="6" s="1"/>
  <c r="H21" i="6" s="1"/>
  <c r="H20" i="6" s="1"/>
  <c r="H19" i="6" s="1"/>
  <c r="H18" i="6" s="1"/>
  <c r="H17" i="6" s="1"/>
  <c r="H16" i="6" s="1"/>
  <c r="H15" i="6" s="1"/>
  <c r="H14" i="6" s="1"/>
  <c r="H13" i="6" s="1"/>
  <c r="H12" i="6" s="1"/>
  <c r="H11" i="6" s="1"/>
  <c r="H10" i="6" s="1"/>
  <c r="H9" i="6" s="1"/>
  <c r="H8" i="6" s="1"/>
  <c r="H7" i="6" s="1"/>
</calcChain>
</file>

<file path=xl/sharedStrings.xml><?xml version="1.0" encoding="utf-8"?>
<sst xmlns="http://schemas.openxmlformats.org/spreadsheetml/2006/main" count="114" uniqueCount="26">
  <si>
    <t>x</t>
  </si>
  <si>
    <t>Възраст</t>
  </si>
  <si>
    <t>жени</t>
  </si>
  <si>
    <t xml:space="preserve">Брой на преживелите лица </t>
  </si>
  <si>
    <t xml:space="preserve">Брой на починалите лица </t>
  </si>
  <si>
    <t xml:space="preserve">Вероятност за преживяване </t>
  </si>
  <si>
    <t xml:space="preserve">Вероятност за смърт </t>
  </si>
  <si>
    <t>Очаквана продължителност на бъдещия живот</t>
  </si>
  <si>
    <t>Дисконтирани числа</t>
  </si>
  <si>
    <t>Комутативни числа</t>
  </si>
  <si>
    <t>мъже</t>
  </si>
  <si>
    <t xml:space="preserve"> Очаквана продължителност на бъдещия живот</t>
  </si>
  <si>
    <r>
      <t>l</t>
    </r>
    <r>
      <rPr>
        <i/>
        <vertAlign val="subscript"/>
        <sz val="12"/>
        <rFont val="Times New Roman"/>
        <family val="1"/>
        <charset val="204"/>
      </rPr>
      <t>x</t>
    </r>
  </si>
  <si>
    <r>
      <t>d</t>
    </r>
    <r>
      <rPr>
        <i/>
        <vertAlign val="subscript"/>
        <sz val="12"/>
        <rFont val="Times New Roman"/>
        <family val="1"/>
        <charset val="204"/>
      </rPr>
      <t>x</t>
    </r>
  </si>
  <si>
    <r>
      <t>p</t>
    </r>
    <r>
      <rPr>
        <i/>
        <vertAlign val="subscript"/>
        <sz val="12"/>
        <rFont val="Times New Roman"/>
        <family val="1"/>
        <charset val="204"/>
      </rPr>
      <t>x</t>
    </r>
  </si>
  <si>
    <r>
      <t>q</t>
    </r>
    <r>
      <rPr>
        <i/>
        <vertAlign val="subscript"/>
        <sz val="12"/>
        <rFont val="Times New Roman"/>
        <family val="1"/>
        <charset val="204"/>
      </rPr>
      <t>x</t>
    </r>
  </si>
  <si>
    <r>
      <t>e</t>
    </r>
    <r>
      <rPr>
        <i/>
        <vertAlign val="subscript"/>
        <sz val="12"/>
        <rFont val="Times New Roman"/>
        <family val="1"/>
        <charset val="204"/>
      </rPr>
      <t>x</t>
    </r>
  </si>
  <si>
    <r>
      <t>D</t>
    </r>
    <r>
      <rPr>
        <i/>
        <vertAlign val="subscript"/>
        <sz val="12"/>
        <rFont val="Times New Roman"/>
        <family val="1"/>
        <charset val="204"/>
      </rPr>
      <t>x</t>
    </r>
  </si>
  <si>
    <r>
      <t>N</t>
    </r>
    <r>
      <rPr>
        <i/>
        <vertAlign val="subscript"/>
        <sz val="12"/>
        <rFont val="Times New Roman"/>
        <family val="1"/>
        <charset val="204"/>
      </rPr>
      <t>x</t>
    </r>
  </si>
  <si>
    <t xml:space="preserve">Технически лихвен процент - 2,0%       </t>
  </si>
  <si>
    <t xml:space="preserve">Приложение № 1 към Решение № 919 - ПОД / 16.12.2020 г. 
на заместник-председателя на Комисията за финансов надзор,
ръководещ управление “Осигурителен надзор”                                                                                                           </t>
  </si>
  <si>
    <r>
      <t xml:space="preserve">Приложение № 2 към Решение № 919 - ПОД / 16.12.2020 г. 
на заместник-председателя на Комисията за финансов надзор,
ръководещ управление “Осигурителен надзор”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                  </t>
    </r>
  </si>
  <si>
    <r>
      <t xml:space="preserve">Приложение № 5 към Решение № 919 - ПОД / 16.12.2020 г. 
на заместник-председателя на Комисията за финансов надзор,
ръководещ управление “Осигурителен надзор”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                  </t>
    </r>
  </si>
  <si>
    <r>
      <t xml:space="preserve">Приложение № 6 към Решение № 919 - ПОД / 16.12.2020 г. 
на заместник-председателя на Комисията за финансов надзор,
ръководещ управление “Осигурителен надзор”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                  </t>
    </r>
  </si>
  <si>
    <r>
      <t xml:space="preserve">Приложение № 4 към Решение № 919 - ПОД / 16.12.2020 г. 
на заместник-председателя на Комисията за финансов надзор,
ръководещ управление “Осигурителен надзор”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                  </t>
    </r>
  </si>
  <si>
    <r>
      <t xml:space="preserve">Приложение № 3 към Решение № 919 - ПОД / 16.12.2020 г. 
на заместник-председателя на Комисията за финансов надзор,
ръководещ управление “Осигурителен надзор”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</si>
</sst>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0"/>
  </numFmts>
  <fonts count="13" x14ac:knownFonts="1">
    <font>
      <sz val="10"/>
      <name val="Arial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vertAlign val="subscript"/>
      <sz val="12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b/>
      <u/>
      <sz val="14"/>
      <name val="Times New Roman"/>
      <family val="1"/>
      <charset val="204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4" fontId="0" fillId="0" borderId="0" xfId="0" applyNumberFormat="1"/>
    <xf numFmtId="3" fontId="2" fillId="0" borderId="0" xfId="0" applyNumberFormat="1" applyFont="1"/>
    <xf numFmtId="3" fontId="0" fillId="0" borderId="0" xfId="0" applyNumberFormat="1"/>
    <xf numFmtId="3" fontId="2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/>
    <xf numFmtId="4" fontId="2" fillId="0" borderId="1" xfId="0" applyNumberFormat="1" applyFont="1" applyBorder="1"/>
    <xf numFmtId="0" fontId="6" fillId="0" borderId="1" xfId="0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/>
    </xf>
    <xf numFmtId="0" fontId="8" fillId="0" borderId="0" xfId="0" applyFont="1"/>
    <xf numFmtId="3" fontId="3" fillId="0" borderId="0" xfId="0" applyNumberFormat="1" applyFont="1"/>
    <xf numFmtId="0" fontId="3" fillId="0" borderId="0" xfId="0" applyFont="1"/>
    <xf numFmtId="4" fontId="3" fillId="0" borderId="0" xfId="0" applyNumberFormat="1" applyFont="1"/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3" fontId="9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indent="1"/>
    </xf>
    <xf numFmtId="2" fontId="2" fillId="0" borderId="1" xfId="0" applyNumberFormat="1" applyFont="1" applyBorder="1" applyAlignment="1">
      <alignment horizontal="right" indent="1"/>
    </xf>
    <xf numFmtId="0" fontId="0" fillId="0" borderId="0" xfId="0" applyAlignment="1">
      <alignment horizontal="right" indent="1"/>
    </xf>
    <xf numFmtId="4" fontId="2" fillId="0" borderId="0" xfId="0" applyNumberFormat="1" applyFont="1" applyBorder="1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11" fillId="0" borderId="0" xfId="0" applyNumberFormat="1" applyFont="1" applyAlignment="1">
      <alignment horizontal="right" vertical="top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17"/>
  <sheetViews>
    <sheetView tabSelected="1" zoomScaleNormal="100" workbookViewId="0"/>
  </sheetViews>
  <sheetFormatPr defaultRowHeight="15.75" x14ac:dyDescent="0.25"/>
  <cols>
    <col min="1" max="1" width="4.42578125" style="5" customWidth="1"/>
    <col min="2" max="2" width="13.28515625" style="9" customWidth="1"/>
    <col min="3" max="3" width="11.42578125" style="9" customWidth="1"/>
    <col min="4" max="4" width="14.85546875" customWidth="1"/>
    <col min="5" max="5" width="12.28515625" customWidth="1"/>
    <col min="6" max="6" width="17.42578125" customWidth="1"/>
    <col min="7" max="7" width="13.7109375" style="7" customWidth="1"/>
    <col min="8" max="8" width="14.42578125" style="7" customWidth="1"/>
  </cols>
  <sheetData>
    <row r="1" spans="1:8" ht="18.75" x14ac:dyDescent="0.25">
      <c r="G1" s="34"/>
      <c r="H1" s="34"/>
    </row>
    <row r="2" spans="1:8" ht="58.5" customHeight="1" x14ac:dyDescent="0.2">
      <c r="A2" s="32" t="s">
        <v>20</v>
      </c>
      <c r="B2" s="32"/>
      <c r="C2" s="32"/>
      <c r="D2" s="32"/>
      <c r="E2" s="32"/>
      <c r="F2" s="32"/>
      <c r="G2" s="32"/>
      <c r="H2" s="32"/>
    </row>
    <row r="3" spans="1:8" ht="18.75" x14ac:dyDescent="0.2">
      <c r="A3" s="33" t="s">
        <v>19</v>
      </c>
      <c r="B3" s="33"/>
      <c r="C3" s="33"/>
      <c r="D3" s="33"/>
      <c r="E3" s="33"/>
      <c r="F3" s="33"/>
      <c r="G3" s="33"/>
      <c r="H3" s="33"/>
    </row>
    <row r="4" spans="1:8" s="22" customFormat="1" ht="18.75" x14ac:dyDescent="0.3">
      <c r="A4" s="4"/>
      <c r="B4" s="21"/>
      <c r="C4" s="21"/>
      <c r="E4" s="4" t="s">
        <v>10</v>
      </c>
      <c r="G4" s="23"/>
      <c r="H4" s="23"/>
    </row>
    <row r="5" spans="1:8" s="26" customFormat="1" ht="45" customHeight="1" x14ac:dyDescent="0.2">
      <c r="A5" s="19" t="s">
        <v>1</v>
      </c>
      <c r="B5" s="27" t="s">
        <v>3</v>
      </c>
      <c r="C5" s="27" t="s">
        <v>4</v>
      </c>
      <c r="D5" s="24" t="s">
        <v>5</v>
      </c>
      <c r="E5" s="24" t="s">
        <v>6</v>
      </c>
      <c r="F5" s="24" t="s">
        <v>7</v>
      </c>
      <c r="G5" s="25" t="s">
        <v>8</v>
      </c>
      <c r="H5" s="25" t="s">
        <v>9</v>
      </c>
    </row>
    <row r="6" spans="1:8" s="20" customFormat="1" ht="17.25" customHeight="1" x14ac:dyDescent="0.2">
      <c r="A6" s="11" t="s">
        <v>0</v>
      </c>
      <c r="B6" s="18" t="s">
        <v>12</v>
      </c>
      <c r="C6" s="18" t="s">
        <v>13</v>
      </c>
      <c r="D6" s="12" t="s">
        <v>14</v>
      </c>
      <c r="E6" s="12" t="s">
        <v>15</v>
      </c>
      <c r="F6" s="12" t="s">
        <v>16</v>
      </c>
      <c r="G6" s="13" t="s">
        <v>17</v>
      </c>
      <c r="H6" s="13" t="s">
        <v>18</v>
      </c>
    </row>
    <row r="7" spans="1:8" x14ac:dyDescent="0.25">
      <c r="A7" s="14">
        <v>0</v>
      </c>
      <c r="B7" s="10">
        <v>1000000</v>
      </c>
      <c r="C7" s="28">
        <f>B7-B8</f>
        <v>243</v>
      </c>
      <c r="D7" s="15">
        <f>B8/B7</f>
        <v>0.99975700000000001</v>
      </c>
      <c r="E7" s="15">
        <f>1-D7</f>
        <v>2.4299999999999322E-4</v>
      </c>
      <c r="F7" s="29">
        <f>SUM(B8:$B$117)/B7+0.5</f>
        <v>74.782105000000001</v>
      </c>
      <c r="G7" s="16">
        <f>$B7*1.02^(-$A7)</f>
        <v>1000000</v>
      </c>
      <c r="H7" s="16">
        <f t="shared" ref="H7:H70" si="0">H8+G7</f>
        <v>38900400.091786198</v>
      </c>
    </row>
    <row r="8" spans="1:8" x14ac:dyDescent="0.25">
      <c r="A8" s="17">
        <v>1</v>
      </c>
      <c r="B8" s="10">
        <v>999757</v>
      </c>
      <c r="C8" s="28">
        <f t="shared" ref="C8:C71" si="1">B8-B9</f>
        <v>253</v>
      </c>
      <c r="D8" s="15">
        <f t="shared" ref="D8:D71" si="2">B9/B8</f>
        <v>0.999746938506057</v>
      </c>
      <c r="E8" s="15">
        <f>1-D8</f>
        <v>2.5306149394299648E-4</v>
      </c>
      <c r="F8" s="29">
        <f>SUM(B9:$B$117)/B8+0.5</f>
        <v>73.80015993886515</v>
      </c>
      <c r="G8" s="16">
        <f t="shared" ref="G8:G71" si="3">$B8*1.02^(-$A8)</f>
        <v>980153.92156862735</v>
      </c>
      <c r="H8" s="16">
        <f t="shared" si="0"/>
        <v>37900400.091786198</v>
      </c>
    </row>
    <row r="9" spans="1:8" x14ac:dyDescent="0.25">
      <c r="A9" s="17">
        <v>2</v>
      </c>
      <c r="B9" s="10">
        <v>999504</v>
      </c>
      <c r="C9" s="28">
        <f t="shared" si="1"/>
        <v>266</v>
      </c>
      <c r="D9" s="15">
        <f t="shared" si="2"/>
        <v>0.99973386799852726</v>
      </c>
      <c r="E9" s="15">
        <f t="shared" ref="E9:E72" si="4">1-D9</f>
        <v>2.6613200147274085E-4</v>
      </c>
      <c r="F9" s="29">
        <f>SUM(B10:$B$117)/B9+0.5</f>
        <v>72.818714082184769</v>
      </c>
      <c r="G9" s="16">
        <f t="shared" si="3"/>
        <v>960692.04152249137</v>
      </c>
      <c r="H9" s="16">
        <f t="shared" si="0"/>
        <v>36920246.170217574</v>
      </c>
    </row>
    <row r="10" spans="1:8" x14ac:dyDescent="0.25">
      <c r="A10" s="17">
        <v>3</v>
      </c>
      <c r="B10" s="10">
        <v>999238</v>
      </c>
      <c r="C10" s="28">
        <f t="shared" si="1"/>
        <v>278</v>
      </c>
      <c r="D10" s="15">
        <f t="shared" si="2"/>
        <v>0.99972178800245792</v>
      </c>
      <c r="E10" s="15">
        <f t="shared" si="4"/>
        <v>2.7821199754207715E-4</v>
      </c>
      <c r="F10" s="29">
        <f>SUM(B11:$B$117)/B10+0.5</f>
        <v>71.837965529733651</v>
      </c>
      <c r="G10" s="16">
        <f t="shared" si="3"/>
        <v>941604.28492811974</v>
      </c>
      <c r="H10" s="16">
        <f t="shared" si="0"/>
        <v>35959554.128695086</v>
      </c>
    </row>
    <row r="11" spans="1:8" x14ac:dyDescent="0.25">
      <c r="A11" s="17">
        <v>4</v>
      </c>
      <c r="B11" s="10">
        <v>998960</v>
      </c>
      <c r="C11" s="28">
        <f t="shared" si="1"/>
        <v>292</v>
      </c>
      <c r="D11" s="15">
        <f t="shared" si="2"/>
        <v>0.99970769600384402</v>
      </c>
      <c r="E11" s="15">
        <f t="shared" si="4"/>
        <v>2.9230399615598479E-4</v>
      </c>
      <c r="F11" s="29">
        <f>SUM(B12:$B$117)/B11+0.5</f>
        <v>70.857818130856089</v>
      </c>
      <c r="G11" s="16">
        <f t="shared" si="3"/>
        <v>922884.62678344664</v>
      </c>
      <c r="H11" s="16">
        <f t="shared" si="0"/>
        <v>35017949.843766965</v>
      </c>
    </row>
    <row r="12" spans="1:8" x14ac:dyDescent="0.25">
      <c r="A12" s="17">
        <v>5</v>
      </c>
      <c r="B12" s="10">
        <v>998668</v>
      </c>
      <c r="C12" s="28">
        <f t="shared" si="1"/>
        <v>306</v>
      </c>
      <c r="D12" s="15">
        <f t="shared" si="2"/>
        <v>0.99969359186436335</v>
      </c>
      <c r="E12" s="15">
        <f t="shared" si="4"/>
        <v>3.0640813563664882E-4</v>
      </c>
      <c r="F12" s="29">
        <f>SUM(B13:$B$117)/B12+0.5</f>
        <v>69.878390015500642</v>
      </c>
      <c r="G12" s="16">
        <f t="shared" si="3"/>
        <v>904524.37639122247</v>
      </c>
      <c r="H12" s="16">
        <f t="shared" si="0"/>
        <v>34095065.216983519</v>
      </c>
    </row>
    <row r="13" spans="1:8" x14ac:dyDescent="0.25">
      <c r="A13" s="17">
        <v>6</v>
      </c>
      <c r="B13" s="10">
        <v>998362</v>
      </c>
      <c r="C13" s="28">
        <f t="shared" si="1"/>
        <v>321</v>
      </c>
      <c r="D13" s="15">
        <f t="shared" si="2"/>
        <v>0.9996784733393298</v>
      </c>
      <c r="E13" s="15">
        <f t="shared" si="4"/>
        <v>3.2152666067020164E-4</v>
      </c>
      <c r="F13" s="29">
        <f>SUM(B14:$B$117)/B13+0.5</f>
        <v>68.899654634290968</v>
      </c>
      <c r="G13" s="16">
        <f t="shared" si="3"/>
        <v>886516.88506217103</v>
      </c>
      <c r="H13" s="16">
        <f t="shared" si="0"/>
        <v>33190540.840592299</v>
      </c>
    </row>
    <row r="14" spans="1:8" x14ac:dyDescent="0.25">
      <c r="A14" s="17">
        <v>7</v>
      </c>
      <c r="B14" s="10">
        <v>998041</v>
      </c>
      <c r="C14" s="28">
        <f t="shared" si="1"/>
        <v>337</v>
      </c>
      <c r="D14" s="15">
        <f t="shared" si="2"/>
        <v>0.99966233852116293</v>
      </c>
      <c r="E14" s="15">
        <f t="shared" si="4"/>
        <v>3.3766147883707021E-4</v>
      </c>
      <c r="F14" s="29">
        <f>SUM(B15:$B$117)/B14+0.5</f>
        <v>67.921654020225617</v>
      </c>
      <c r="G14" s="16">
        <f t="shared" si="3"/>
        <v>868854.7512240092</v>
      </c>
      <c r="H14" s="16">
        <f t="shared" si="0"/>
        <v>32304023.955530129</v>
      </c>
    </row>
    <row r="15" spans="1:8" x14ac:dyDescent="0.25">
      <c r="A15" s="17">
        <v>8</v>
      </c>
      <c r="B15" s="10">
        <v>997704</v>
      </c>
      <c r="C15" s="28">
        <f t="shared" si="1"/>
        <v>354</v>
      </c>
      <c r="D15" s="15">
        <f t="shared" si="2"/>
        <v>0.99964518534555336</v>
      </c>
      <c r="E15" s="15">
        <f t="shared" si="4"/>
        <v>3.5481465444664462E-4</v>
      </c>
      <c r="F15" s="29">
        <f>SUM(B16:$B$117)/B15+0.5</f>
        <v>66.944427405322614</v>
      </c>
      <c r="G15" s="16">
        <f t="shared" si="3"/>
        <v>851530.75729785918</v>
      </c>
      <c r="H15" s="16">
        <f t="shared" si="0"/>
        <v>31435169.204306122</v>
      </c>
    </row>
    <row r="16" spans="1:8" x14ac:dyDescent="0.25">
      <c r="A16" s="17">
        <v>9</v>
      </c>
      <c r="B16" s="10">
        <v>997350</v>
      </c>
      <c r="C16" s="28">
        <f t="shared" si="1"/>
        <v>373</v>
      </c>
      <c r="D16" s="15">
        <f t="shared" si="2"/>
        <v>0.99962600892364761</v>
      </c>
      <c r="E16" s="15">
        <f t="shared" si="4"/>
        <v>3.7399107635238682E-4</v>
      </c>
      <c r="F16" s="29">
        <f>SUM(B17:$B$117)/B16+0.5</f>
        <v>65.968011229758858</v>
      </c>
      <c r="G16" s="16">
        <f t="shared" si="3"/>
        <v>834537.86441809591</v>
      </c>
      <c r="H16" s="16">
        <f t="shared" si="0"/>
        <v>30583638.447008263</v>
      </c>
    </row>
    <row r="17" spans="1:8" x14ac:dyDescent="0.25">
      <c r="A17" s="17">
        <v>10</v>
      </c>
      <c r="B17" s="10">
        <v>996977</v>
      </c>
      <c r="C17" s="28">
        <f t="shared" si="1"/>
        <v>392</v>
      </c>
      <c r="D17" s="15">
        <f t="shared" si="2"/>
        <v>0.99960681139083452</v>
      </c>
      <c r="E17" s="15">
        <f t="shared" si="4"/>
        <v>3.9318860916548459E-4</v>
      </c>
      <c r="F17" s="29">
        <f>SUM(B18:$B$117)/B17+0.5</f>
        <v>64.992504842137777</v>
      </c>
      <c r="G17" s="16">
        <f t="shared" si="3"/>
        <v>817868.38696463278</v>
      </c>
      <c r="H17" s="16">
        <f t="shared" si="0"/>
        <v>29749100.582590166</v>
      </c>
    </row>
    <row r="18" spans="1:8" x14ac:dyDescent="0.25">
      <c r="A18" s="17">
        <v>11</v>
      </c>
      <c r="B18" s="10">
        <v>996585</v>
      </c>
      <c r="C18" s="28">
        <f t="shared" si="1"/>
        <v>413</v>
      </c>
      <c r="D18" s="15">
        <f t="shared" si="2"/>
        <v>0.99958558477199633</v>
      </c>
      <c r="E18" s="15">
        <f t="shared" si="4"/>
        <v>4.1441522800367281E-4</v>
      </c>
      <c r="F18" s="29">
        <f>SUM(B19:$B$117)/B18+0.5</f>
        <v>64.017872534706015</v>
      </c>
      <c r="G18" s="16">
        <f t="shared" si="3"/>
        <v>801516.48081478605</v>
      </c>
      <c r="H18" s="16">
        <f t="shared" si="0"/>
        <v>28931232.195625532</v>
      </c>
    </row>
    <row r="19" spans="1:8" x14ac:dyDescent="0.25">
      <c r="A19" s="17">
        <v>12</v>
      </c>
      <c r="B19" s="10">
        <v>996172</v>
      </c>
      <c r="C19" s="28">
        <f t="shared" si="1"/>
        <v>436</v>
      </c>
      <c r="D19" s="15">
        <f t="shared" si="2"/>
        <v>0.99956232457848648</v>
      </c>
      <c r="E19" s="15">
        <f t="shared" si="4"/>
        <v>4.3767542151351702E-4</v>
      </c>
      <c r="F19" s="29">
        <f>SUM(B20:$B$117)/B19+0.5</f>
        <v>63.044206221415578</v>
      </c>
      <c r="G19" s="16">
        <f t="shared" si="3"/>
        <v>785474.82370552991</v>
      </c>
      <c r="H19" s="16">
        <f t="shared" si="0"/>
        <v>28129715.714810748</v>
      </c>
    </row>
    <row r="20" spans="1:8" x14ac:dyDescent="0.25">
      <c r="A20" s="14">
        <v>13</v>
      </c>
      <c r="B20" s="10">
        <v>995736</v>
      </c>
      <c r="C20" s="28">
        <f t="shared" si="1"/>
        <v>459</v>
      </c>
      <c r="D20" s="15">
        <f t="shared" si="2"/>
        <v>0.9995390344428644</v>
      </c>
      <c r="E20" s="15">
        <f t="shared" si="4"/>
        <v>4.6096555713559528E-4</v>
      </c>
      <c r="F20" s="29">
        <f>SUM(B21:$B$117)/B20+0.5</f>
        <v>62.071592269436877</v>
      </c>
      <c r="G20" s="16">
        <f t="shared" si="3"/>
        <v>769736.31439311407</v>
      </c>
      <c r="H20" s="16">
        <f t="shared" si="0"/>
        <v>27344240.891105216</v>
      </c>
    </row>
    <row r="21" spans="1:8" x14ac:dyDescent="0.25">
      <c r="A21" s="17">
        <v>14</v>
      </c>
      <c r="B21" s="10">
        <v>995277</v>
      </c>
      <c r="C21" s="28">
        <f t="shared" si="1"/>
        <v>485</v>
      </c>
      <c r="D21" s="15">
        <f t="shared" si="2"/>
        <v>0.99951269847489699</v>
      </c>
      <c r="E21" s="15">
        <f t="shared" si="4"/>
        <v>4.8730152510301217E-4</v>
      </c>
      <c r="F21" s="29">
        <f>SUM(B22:$B$117)/B21+0.5</f>
        <v>61.099987742105967</v>
      </c>
      <c r="G21" s="16">
        <f t="shared" si="3"/>
        <v>754295.58084715903</v>
      </c>
      <c r="H21" s="16">
        <f t="shared" si="0"/>
        <v>26574504.576712102</v>
      </c>
    </row>
    <row r="22" spans="1:8" x14ac:dyDescent="0.25">
      <c r="A22" s="17">
        <v>15</v>
      </c>
      <c r="B22" s="10">
        <v>994792</v>
      </c>
      <c r="C22" s="28">
        <f t="shared" si="1"/>
        <v>511</v>
      </c>
      <c r="D22" s="15">
        <f t="shared" si="2"/>
        <v>0.99948632477945143</v>
      </c>
      <c r="E22" s="15">
        <f t="shared" si="4"/>
        <v>5.1367522054857062E-4</v>
      </c>
      <c r="F22" s="29">
        <f>SUM(B23:$B$117)/B22+0.5</f>
        <v>60.129532605811065</v>
      </c>
      <c r="G22" s="16">
        <f t="shared" si="3"/>
        <v>739145.10927473905</v>
      </c>
      <c r="H22" s="16">
        <f t="shared" si="0"/>
        <v>25820208.995864943</v>
      </c>
    </row>
    <row r="23" spans="1:8" x14ac:dyDescent="0.25">
      <c r="A23" s="17">
        <v>16</v>
      </c>
      <c r="B23" s="10">
        <v>994281</v>
      </c>
      <c r="C23" s="28">
        <f t="shared" si="1"/>
        <v>541</v>
      </c>
      <c r="D23" s="15">
        <f t="shared" si="2"/>
        <v>0.99945588822475739</v>
      </c>
      <c r="E23" s="15">
        <f t="shared" si="4"/>
        <v>5.4411177524260612E-4</v>
      </c>
      <c r="F23" s="29">
        <f>SUM(B24:$B$117)/B23+0.5</f>
        <v>59.160178561191451</v>
      </c>
      <c r="G23" s="16">
        <f t="shared" si="3"/>
        <v>724279.83210560272</v>
      </c>
      <c r="H23" s="16">
        <f t="shared" si="0"/>
        <v>25081063.886590205</v>
      </c>
    </row>
    <row r="24" spans="1:8" x14ac:dyDescent="0.25">
      <c r="A24" s="17">
        <v>17</v>
      </c>
      <c r="B24" s="10">
        <v>993740</v>
      </c>
      <c r="C24" s="28">
        <f t="shared" si="1"/>
        <v>572</v>
      </c>
      <c r="D24" s="15">
        <f t="shared" si="2"/>
        <v>0.99942439672348904</v>
      </c>
      <c r="E24" s="15">
        <f t="shared" si="4"/>
        <v>5.7560327651096088E-4</v>
      </c>
      <c r="F24" s="29">
        <f>SUM(B25:$B$117)/B24+0.5</f>
        <v>58.192113631332141</v>
      </c>
      <c r="G24" s="16">
        <f t="shared" si="3"/>
        <v>709691.90482390521</v>
      </c>
      <c r="H24" s="16">
        <f t="shared" si="0"/>
        <v>24356784.054484602</v>
      </c>
    </row>
    <row r="25" spans="1:8" x14ac:dyDescent="0.25">
      <c r="A25" s="17">
        <v>18</v>
      </c>
      <c r="B25" s="10">
        <v>993168</v>
      </c>
      <c r="C25" s="28">
        <f t="shared" si="1"/>
        <v>605</v>
      </c>
      <c r="D25" s="15">
        <f t="shared" si="2"/>
        <v>0.99939083820662766</v>
      </c>
      <c r="E25" s="15">
        <f t="shared" si="4"/>
        <v>6.09161793372337E-4</v>
      </c>
      <c r="F25" s="29">
        <f>SUM(B26:$B$117)/B25+0.5</f>
        <v>57.225340526476892</v>
      </c>
      <c r="G25" s="16">
        <f t="shared" si="3"/>
        <v>695375.88611585821</v>
      </c>
      <c r="H25" s="16">
        <f t="shared" si="0"/>
        <v>23647092.149660695</v>
      </c>
    </row>
    <row r="26" spans="1:8" x14ac:dyDescent="0.25">
      <c r="A26" s="17">
        <v>19</v>
      </c>
      <c r="B26" s="10">
        <v>992563</v>
      </c>
      <c r="C26" s="28">
        <f t="shared" si="1"/>
        <v>641</v>
      </c>
      <c r="D26" s="15">
        <f t="shared" si="2"/>
        <v>0.99935419716431095</v>
      </c>
      <c r="E26" s="15">
        <f t="shared" si="4"/>
        <v>6.4580283568904662E-4</v>
      </c>
      <c r="F26" s="29">
        <f>SUM(B27:$B$117)/B26+0.5</f>
        <v>56.259916499003083</v>
      </c>
      <c r="G26" s="16">
        <f t="shared" si="3"/>
        <v>681325.77420980786</v>
      </c>
      <c r="H26" s="16">
        <f t="shared" si="0"/>
        <v>22951716.263544839</v>
      </c>
    </row>
    <row r="27" spans="1:8" x14ac:dyDescent="0.25">
      <c r="A27" s="17">
        <v>20</v>
      </c>
      <c r="B27" s="10">
        <v>991922</v>
      </c>
      <c r="C27" s="28">
        <f t="shared" si="1"/>
        <v>679</v>
      </c>
      <c r="D27" s="15">
        <f t="shared" si="2"/>
        <v>0.99931547036964596</v>
      </c>
      <c r="E27" s="15">
        <f t="shared" si="4"/>
        <v>6.8452963035403602E-4</v>
      </c>
      <c r="F27" s="29">
        <f>SUM(B28:$B$117)/B27+0.5</f>
        <v>55.295949681527375</v>
      </c>
      <c r="G27" s="16">
        <f t="shared" si="3"/>
        <v>667535.07067921094</v>
      </c>
      <c r="H27" s="16">
        <f t="shared" si="0"/>
        <v>22270390.48933503</v>
      </c>
    </row>
    <row r="28" spans="1:8" x14ac:dyDescent="0.25">
      <c r="A28" s="17">
        <v>21</v>
      </c>
      <c r="B28" s="10">
        <v>991243</v>
      </c>
      <c r="C28" s="28">
        <f t="shared" si="1"/>
        <v>720</v>
      </c>
      <c r="D28" s="15">
        <f t="shared" si="2"/>
        <v>0.99927363925899093</v>
      </c>
      <c r="E28" s="15">
        <f t="shared" si="4"/>
        <v>7.2636074100906889E-4</v>
      </c>
      <c r="F28" s="29">
        <f>SUM(B29:$B$117)/B28+0.5</f>
        <v>54.333484826626773</v>
      </c>
      <c r="G28" s="16">
        <f t="shared" si="3"/>
        <v>653998.1599451279</v>
      </c>
      <c r="H28" s="16">
        <f t="shared" si="0"/>
        <v>21602855.41865582</v>
      </c>
    </row>
    <row r="29" spans="1:8" x14ac:dyDescent="0.25">
      <c r="A29" s="17">
        <v>22</v>
      </c>
      <c r="B29" s="10">
        <v>990523</v>
      </c>
      <c r="C29" s="28">
        <f t="shared" si="1"/>
        <v>764</v>
      </c>
      <c r="D29" s="15">
        <f t="shared" si="2"/>
        <v>0.99922869029795369</v>
      </c>
      <c r="E29" s="15">
        <f t="shared" si="4"/>
        <v>7.7130970204630778E-4</v>
      </c>
      <c r="F29" s="29">
        <f>SUM(B30:$B$117)/B29+0.5</f>
        <v>53.372615779744642</v>
      </c>
      <c r="G29" s="16">
        <f t="shared" si="3"/>
        <v>640708.94250691333</v>
      </c>
      <c r="H29" s="16">
        <f t="shared" si="0"/>
        <v>20948857.258710694</v>
      </c>
    </row>
    <row r="30" spans="1:8" x14ac:dyDescent="0.25">
      <c r="A30" s="17">
        <v>23</v>
      </c>
      <c r="B30" s="10">
        <v>989759</v>
      </c>
      <c r="C30" s="28">
        <f t="shared" si="1"/>
        <v>812</v>
      </c>
      <c r="D30" s="15">
        <f t="shared" si="2"/>
        <v>0.99917959826584046</v>
      </c>
      <c r="E30" s="15">
        <f t="shared" si="4"/>
        <v>8.204017341595371E-4</v>
      </c>
      <c r="F30" s="29">
        <f>SUM(B31:$B$117)/B30+0.5</f>
        <v>52.413428420453869</v>
      </c>
      <c r="G30" s="16">
        <f t="shared" si="3"/>
        <v>627661.52694448049</v>
      </c>
      <c r="H30" s="16">
        <f t="shared" si="0"/>
        <v>20308148.31620378</v>
      </c>
    </row>
    <row r="31" spans="1:8" x14ac:dyDescent="0.25">
      <c r="A31" s="17">
        <v>24</v>
      </c>
      <c r="B31" s="10">
        <v>988947</v>
      </c>
      <c r="C31" s="28">
        <f t="shared" si="1"/>
        <v>861</v>
      </c>
      <c r="D31" s="15">
        <f t="shared" si="2"/>
        <v>0.99912937700402549</v>
      </c>
      <c r="E31" s="15">
        <f t="shared" si="4"/>
        <v>8.7062299597451265E-4</v>
      </c>
      <c r="F31" s="29">
        <f>SUM(B32:$B$117)/B31+0.5</f>
        <v>51.456053256645703</v>
      </c>
      <c r="G31" s="16">
        <f t="shared" si="3"/>
        <v>614849.60033265676</v>
      </c>
      <c r="H31" s="16">
        <f t="shared" si="0"/>
        <v>19680486.7892593</v>
      </c>
    </row>
    <row r="32" spans="1:8" x14ac:dyDescent="0.25">
      <c r="A32" s="17">
        <v>25</v>
      </c>
      <c r="B32" s="10">
        <v>988086</v>
      </c>
      <c r="C32" s="28">
        <f t="shared" si="1"/>
        <v>917</v>
      </c>
      <c r="D32" s="15">
        <f t="shared" si="2"/>
        <v>0.99907194313045622</v>
      </c>
      <c r="E32" s="15">
        <f t="shared" si="4"/>
        <v>9.2805686954378075E-4</v>
      </c>
      <c r="F32" s="29">
        <f>SUM(B33:$B$117)/B32+0.5</f>
        <v>50.500455425944708</v>
      </c>
      <c r="G32" s="16">
        <f t="shared" si="3"/>
        <v>602268.91973680549</v>
      </c>
      <c r="H32" s="16">
        <f t="shared" si="0"/>
        <v>19065637.188926645</v>
      </c>
    </row>
    <row r="33" spans="1:8" x14ac:dyDescent="0.25">
      <c r="A33" s="17">
        <v>26</v>
      </c>
      <c r="B33" s="10">
        <v>987169</v>
      </c>
      <c r="C33" s="28">
        <f t="shared" si="1"/>
        <v>975</v>
      </c>
      <c r="D33" s="15">
        <f t="shared" si="2"/>
        <v>0.99901232716991717</v>
      </c>
      <c r="E33" s="15">
        <f t="shared" si="4"/>
        <v>9.876728300828308E-4</v>
      </c>
      <c r="F33" s="29">
        <f>SUM(B34:$B$117)/B33+0.5</f>
        <v>49.546901796956753</v>
      </c>
      <c r="G33" s="16">
        <f t="shared" si="3"/>
        <v>589911.74502797145</v>
      </c>
      <c r="H33" s="16">
        <f t="shared" si="0"/>
        <v>18463368.269189838</v>
      </c>
    </row>
    <row r="34" spans="1:8" x14ac:dyDescent="0.25">
      <c r="A34" s="17">
        <v>27</v>
      </c>
      <c r="B34" s="10">
        <v>986194</v>
      </c>
      <c r="C34" s="28">
        <f t="shared" si="1"/>
        <v>1037</v>
      </c>
      <c r="D34" s="15">
        <f t="shared" si="2"/>
        <v>0.99894848275288639</v>
      </c>
      <c r="E34" s="15">
        <f t="shared" si="4"/>
        <v>1.0515172471136092E-3</v>
      </c>
      <c r="F34" s="29">
        <f>SUM(B35:$B$117)/B34+0.5</f>
        <v>48.595391981699343</v>
      </c>
      <c r="G34" s="16">
        <f t="shared" si="3"/>
        <v>577773.63257378503</v>
      </c>
      <c r="H34" s="16">
        <f t="shared" si="0"/>
        <v>17873456.524161868</v>
      </c>
    </row>
    <row r="35" spans="1:8" x14ac:dyDescent="0.25">
      <c r="A35" s="17">
        <v>28</v>
      </c>
      <c r="B35" s="10">
        <v>985157</v>
      </c>
      <c r="C35" s="28">
        <f t="shared" si="1"/>
        <v>1106</v>
      </c>
      <c r="D35" s="15">
        <f t="shared" si="2"/>
        <v>0.99887733630274156</v>
      </c>
      <c r="E35" s="15">
        <f t="shared" si="4"/>
        <v>1.1226636972584414E-3</v>
      </c>
      <c r="F35" s="29">
        <f>SUM(B36:$B$117)/B35+0.5</f>
        <v>47.646018350374611</v>
      </c>
      <c r="G35" s="16">
        <f t="shared" si="3"/>
        <v>565849.11140608438</v>
      </c>
      <c r="H35" s="16">
        <f t="shared" si="0"/>
        <v>17295682.891588084</v>
      </c>
    </row>
    <row r="36" spans="1:8" x14ac:dyDescent="0.25">
      <c r="A36" s="17">
        <v>29</v>
      </c>
      <c r="B36" s="10">
        <v>984051</v>
      </c>
      <c r="C36" s="28">
        <f t="shared" si="1"/>
        <v>1178</v>
      </c>
      <c r="D36" s="15">
        <f t="shared" si="2"/>
        <v>0.99880290757287982</v>
      </c>
      <c r="E36" s="15">
        <f t="shared" si="4"/>
        <v>1.1970924271201833E-3</v>
      </c>
      <c r="F36" s="29">
        <f>SUM(B37:$B$117)/B36+0.5</f>
        <v>46.699006962037537</v>
      </c>
      <c r="G36" s="16">
        <f t="shared" si="3"/>
        <v>554131.2285790029</v>
      </c>
      <c r="H36" s="16">
        <f t="shared" si="0"/>
        <v>16729833.780181998</v>
      </c>
    </row>
    <row r="37" spans="1:8" x14ac:dyDescent="0.25">
      <c r="A37" s="17">
        <v>30</v>
      </c>
      <c r="B37" s="10">
        <v>982873</v>
      </c>
      <c r="C37" s="28">
        <f t="shared" si="1"/>
        <v>1257</v>
      </c>
      <c r="D37" s="15">
        <f t="shared" si="2"/>
        <v>0.99872109621487215</v>
      </c>
      <c r="E37" s="15">
        <f t="shared" si="4"/>
        <v>1.2789037851278495E-3</v>
      </c>
      <c r="F37" s="29">
        <f>SUM(B38:$B$117)/B37+0.5</f>
        <v>45.754377727336085</v>
      </c>
      <c r="G37" s="16">
        <f t="shared" si="3"/>
        <v>542615.57086435298</v>
      </c>
      <c r="H37" s="16">
        <f t="shared" si="0"/>
        <v>16175702.551602995</v>
      </c>
    </row>
    <row r="38" spans="1:8" x14ac:dyDescent="0.25">
      <c r="A38" s="17">
        <v>31</v>
      </c>
      <c r="B38" s="10">
        <v>981616</v>
      </c>
      <c r="C38" s="28">
        <f t="shared" si="1"/>
        <v>1341</v>
      </c>
      <c r="D38" s="15">
        <f t="shared" si="2"/>
        <v>0.99863388534824205</v>
      </c>
      <c r="E38" s="15">
        <f t="shared" si="4"/>
        <v>1.3661146517579548E-3</v>
      </c>
      <c r="F38" s="29">
        <f>SUM(B39:$B$117)/B38+0.5</f>
        <v>44.812327834917113</v>
      </c>
      <c r="G38" s="16">
        <f t="shared" si="3"/>
        <v>531295.70368324069</v>
      </c>
      <c r="H38" s="16">
        <f t="shared" si="0"/>
        <v>15633086.980738642</v>
      </c>
    </row>
    <row r="39" spans="1:8" x14ac:dyDescent="0.25">
      <c r="A39" s="17">
        <v>32</v>
      </c>
      <c r="B39" s="10">
        <v>980275</v>
      </c>
      <c r="C39" s="28">
        <f t="shared" si="1"/>
        <v>1432</v>
      </c>
      <c r="D39" s="15">
        <f t="shared" si="2"/>
        <v>0.99853918543265918</v>
      </c>
      <c r="E39" s="15">
        <f t="shared" si="4"/>
        <v>1.4608145673408179E-3</v>
      </c>
      <c r="F39" s="29">
        <f>SUM(B40:$B$117)/B39+0.5</f>
        <v>43.872946367090869</v>
      </c>
      <c r="G39" s="16">
        <f t="shared" si="3"/>
        <v>520166.56160590466</v>
      </c>
      <c r="H39" s="16">
        <f t="shared" si="0"/>
        <v>15101791.277055401</v>
      </c>
    </row>
    <row r="40" spans="1:8" x14ac:dyDescent="0.25">
      <c r="A40" s="17">
        <v>33</v>
      </c>
      <c r="B40" s="10">
        <v>978843</v>
      </c>
      <c r="C40" s="28">
        <f t="shared" si="1"/>
        <v>1530</v>
      </c>
      <c r="D40" s="15">
        <f t="shared" si="2"/>
        <v>0.99843693013077683</v>
      </c>
      <c r="E40" s="15">
        <f t="shared" si="4"/>
        <v>1.5630698692231659E-3</v>
      </c>
      <c r="F40" s="29">
        <f>SUM(B41:$B$117)/B40+0.5</f>
        <v>42.936398891344169</v>
      </c>
      <c r="G40" s="16">
        <f t="shared" si="3"/>
        <v>509222.24972085014</v>
      </c>
      <c r="H40" s="16">
        <f t="shared" si="0"/>
        <v>14581624.715449497</v>
      </c>
    </row>
    <row r="41" spans="1:8" x14ac:dyDescent="0.25">
      <c r="A41" s="17">
        <v>34</v>
      </c>
      <c r="B41" s="10">
        <v>977313</v>
      </c>
      <c r="C41" s="28">
        <f t="shared" si="1"/>
        <v>1636</v>
      </c>
      <c r="D41" s="15">
        <f t="shared" si="2"/>
        <v>0.99832602247181812</v>
      </c>
      <c r="E41" s="15">
        <f t="shared" si="4"/>
        <v>1.6739775281818803E-3</v>
      </c>
      <c r="F41" s="29">
        <f>SUM(B42:$B$117)/B41+0.5</f>
        <v>42.002833790198224</v>
      </c>
      <c r="G41" s="16">
        <f t="shared" si="3"/>
        <v>498457.1566329152</v>
      </c>
      <c r="H41" s="16">
        <f t="shared" si="0"/>
        <v>14072402.465728646</v>
      </c>
    </row>
    <row r="42" spans="1:8" x14ac:dyDescent="0.25">
      <c r="A42" s="17">
        <v>35</v>
      </c>
      <c r="B42" s="10">
        <v>975677</v>
      </c>
      <c r="C42" s="28">
        <f t="shared" si="1"/>
        <v>1750</v>
      </c>
      <c r="D42" s="15">
        <f t="shared" si="2"/>
        <v>0.99820637362569786</v>
      </c>
      <c r="E42" s="15">
        <f t="shared" si="4"/>
        <v>1.7936263743021374E-3</v>
      </c>
      <c r="F42" s="29">
        <f>SUM(B43:$B$117)/B42+0.5</f>
        <v>41.072425095600288</v>
      </c>
      <c r="G42" s="16">
        <f t="shared" si="3"/>
        <v>487865.44171955914</v>
      </c>
      <c r="H42" s="16">
        <f t="shared" si="0"/>
        <v>13573945.309095731</v>
      </c>
    </row>
    <row r="43" spans="1:8" x14ac:dyDescent="0.25">
      <c r="A43" s="17">
        <v>36</v>
      </c>
      <c r="B43" s="10">
        <v>973927</v>
      </c>
      <c r="C43" s="28">
        <f t="shared" si="1"/>
        <v>1874</v>
      </c>
      <c r="D43" s="15">
        <f t="shared" si="2"/>
        <v>0.99807583114545551</v>
      </c>
      <c r="E43" s="15">
        <f t="shared" si="4"/>
        <v>1.9241688545444946E-3</v>
      </c>
      <c r="F43" s="29">
        <f>SUM(B44:$B$117)/B43+0.5</f>
        <v>40.145327627224624</v>
      </c>
      <c r="G43" s="16">
        <f t="shared" si="3"/>
        <v>477441.56215311808</v>
      </c>
      <c r="H43" s="16">
        <f t="shared" si="0"/>
        <v>13086079.867376171</v>
      </c>
    </row>
    <row r="44" spans="1:8" x14ac:dyDescent="0.25">
      <c r="A44" s="17">
        <v>37</v>
      </c>
      <c r="B44" s="10">
        <v>972053</v>
      </c>
      <c r="C44" s="28">
        <f t="shared" si="1"/>
        <v>2006</v>
      </c>
      <c r="D44" s="15">
        <f t="shared" si="2"/>
        <v>0.99793632651717545</v>
      </c>
      <c r="E44" s="15">
        <f t="shared" si="4"/>
        <v>2.0636734828245462E-3</v>
      </c>
      <c r="F44" s="29">
        <f>SUM(B45:$B$117)/B44+0.5</f>
        <v>39.221758998737727</v>
      </c>
      <c r="G44" s="16">
        <f t="shared" si="3"/>
        <v>467179.29800917435</v>
      </c>
      <c r="H44" s="16">
        <f t="shared" si="0"/>
        <v>12608638.305223053</v>
      </c>
    </row>
    <row r="45" spans="1:8" x14ac:dyDescent="0.25">
      <c r="A45" s="17">
        <v>38</v>
      </c>
      <c r="B45" s="10">
        <v>970047</v>
      </c>
      <c r="C45" s="28">
        <f t="shared" si="1"/>
        <v>2151</v>
      </c>
      <c r="D45" s="15">
        <f t="shared" si="2"/>
        <v>0.99778258166872325</v>
      </c>
      <c r="E45" s="15">
        <f t="shared" si="4"/>
        <v>2.2174183312767548E-3</v>
      </c>
      <c r="F45" s="29">
        <f>SUM(B46:$B$117)/B45+0.5</f>
        <v>38.301833313231214</v>
      </c>
      <c r="G45" s="16">
        <f t="shared" si="3"/>
        <v>457073.71811779233</v>
      </c>
      <c r="H45" s="16">
        <f t="shared" si="0"/>
        <v>12141459.007213879</v>
      </c>
    </row>
    <row r="46" spans="1:8" x14ac:dyDescent="0.25">
      <c r="A46" s="17">
        <v>39</v>
      </c>
      <c r="B46" s="10">
        <v>967896</v>
      </c>
      <c r="C46" s="28">
        <f t="shared" si="1"/>
        <v>2305</v>
      </c>
      <c r="D46" s="15">
        <f t="shared" si="2"/>
        <v>0.99761854579417619</v>
      </c>
      <c r="E46" s="15">
        <f t="shared" si="4"/>
        <v>2.3814542058238075E-3</v>
      </c>
      <c r="F46" s="29">
        <f>SUM(B47:$B$117)/B46+0.5</f>
        <v>37.385842073941831</v>
      </c>
      <c r="G46" s="16">
        <f t="shared" si="3"/>
        <v>447117.8377220523</v>
      </c>
      <c r="H46" s="16">
        <f t="shared" si="0"/>
        <v>11684385.289096087</v>
      </c>
    </row>
    <row r="47" spans="1:8" x14ac:dyDescent="0.25">
      <c r="A47" s="17">
        <v>40</v>
      </c>
      <c r="B47" s="10">
        <v>965591</v>
      </c>
      <c r="C47" s="28">
        <f t="shared" si="1"/>
        <v>2473</v>
      </c>
      <c r="D47" s="15">
        <f t="shared" si="2"/>
        <v>0.99743887422314415</v>
      </c>
      <c r="E47" s="15">
        <f t="shared" si="4"/>
        <v>2.5611257768558549E-3</v>
      </c>
      <c r="F47" s="29">
        <f>SUM(B48:$B$117)/B47+0.5</f>
        <v>36.473893708619904</v>
      </c>
      <c r="G47" s="16">
        <f t="shared" si="3"/>
        <v>437306.9088891276</v>
      </c>
      <c r="H47" s="16">
        <f t="shared" si="0"/>
        <v>11237267.451374035</v>
      </c>
    </row>
    <row r="48" spans="1:8" x14ac:dyDescent="0.25">
      <c r="A48" s="17">
        <v>41</v>
      </c>
      <c r="B48" s="10">
        <v>963118</v>
      </c>
      <c r="C48" s="28">
        <f t="shared" si="1"/>
        <v>2655</v>
      </c>
      <c r="D48" s="15">
        <f t="shared" si="2"/>
        <v>0.99724332843950581</v>
      </c>
      <c r="E48" s="15">
        <f t="shared" si="4"/>
        <v>2.7566715604941949E-3</v>
      </c>
      <c r="F48" s="29">
        <f>SUM(B49:$B$117)/B48+0.5</f>
        <v>35.566263946889165</v>
      </c>
      <c r="G48" s="16">
        <f t="shared" si="3"/>
        <v>427634.22636507312</v>
      </c>
      <c r="H48" s="16">
        <f t="shared" si="0"/>
        <v>10799960.542484907</v>
      </c>
    </row>
    <row r="49" spans="1:8" x14ac:dyDescent="0.25">
      <c r="A49" s="17">
        <v>42</v>
      </c>
      <c r="B49" s="10">
        <v>960463</v>
      </c>
      <c r="C49" s="28">
        <f t="shared" si="1"/>
        <v>2851</v>
      </c>
      <c r="D49" s="15">
        <f t="shared" si="2"/>
        <v>0.99703163994864974</v>
      </c>
      <c r="E49" s="15">
        <f t="shared" si="4"/>
        <v>2.9683600513502606E-3</v>
      </c>
      <c r="F49" s="29">
        <f>SUM(B50:$B$117)/B49+0.5</f>
        <v>34.663197332952961</v>
      </c>
      <c r="G49" s="16">
        <f t="shared" si="3"/>
        <v>418093.50907348882</v>
      </c>
      <c r="H49" s="16">
        <f t="shared" si="0"/>
        <v>10372326.316119835</v>
      </c>
    </row>
    <row r="50" spans="1:8" x14ac:dyDescent="0.25">
      <c r="A50" s="17">
        <v>43</v>
      </c>
      <c r="B50" s="10">
        <v>957612</v>
      </c>
      <c r="C50" s="28">
        <f t="shared" si="1"/>
        <v>3062</v>
      </c>
      <c r="D50" s="15">
        <f t="shared" si="2"/>
        <v>0.99680246279286389</v>
      </c>
      <c r="E50" s="15">
        <f t="shared" si="4"/>
        <v>3.1975372071361141E-3</v>
      </c>
      <c r="F50" s="29">
        <f>SUM(B51:$B$117)/B50+0.5</f>
        <v>33.764907916776316</v>
      </c>
      <c r="G50" s="16">
        <f t="shared" si="3"/>
        <v>408678.87941512378</v>
      </c>
      <c r="H50" s="16">
        <f t="shared" si="0"/>
        <v>9954232.8070463464</v>
      </c>
    </row>
    <row r="51" spans="1:8" x14ac:dyDescent="0.25">
      <c r="A51" s="17">
        <v>44</v>
      </c>
      <c r="B51" s="10">
        <v>954550</v>
      </c>
      <c r="C51" s="28">
        <f t="shared" si="1"/>
        <v>3292</v>
      </c>
      <c r="D51" s="15">
        <f t="shared" si="2"/>
        <v>0.99655125451783566</v>
      </c>
      <c r="E51" s="15">
        <f t="shared" si="4"/>
        <v>3.4487454821643393E-3</v>
      </c>
      <c r="F51" s="29">
        <f>SUM(B52:$B$117)/B51+0.5</f>
        <v>32.871614897071922</v>
      </c>
      <c r="G51" s="16">
        <f t="shared" si="3"/>
        <v>399384.42499257176</v>
      </c>
      <c r="H51" s="16">
        <f t="shared" si="0"/>
        <v>9545553.9276312217</v>
      </c>
    </row>
    <row r="52" spans="1:8" x14ac:dyDescent="0.25">
      <c r="A52" s="17">
        <v>45</v>
      </c>
      <c r="B52" s="10">
        <v>951258</v>
      </c>
      <c r="C52" s="28">
        <f t="shared" si="1"/>
        <v>3540</v>
      </c>
      <c r="D52" s="15">
        <f t="shared" si="2"/>
        <v>0.99627861211154067</v>
      </c>
      <c r="E52" s="15">
        <f t="shared" si="4"/>
        <v>3.7213878884593266E-3</v>
      </c>
      <c r="F52" s="29">
        <f>SUM(B53:$B$117)/B52+0.5</f>
        <v>31.983642713123043</v>
      </c>
      <c r="G52" s="16">
        <f t="shared" si="3"/>
        <v>390202.98996199202</v>
      </c>
      <c r="H52" s="16">
        <f t="shared" si="0"/>
        <v>9146169.5026386492</v>
      </c>
    </row>
    <row r="53" spans="1:8" x14ac:dyDescent="0.25">
      <c r="A53" s="17">
        <v>46</v>
      </c>
      <c r="B53" s="10">
        <v>947718</v>
      </c>
      <c r="C53" s="28">
        <f t="shared" si="1"/>
        <v>3808</v>
      </c>
      <c r="D53" s="15">
        <f t="shared" si="2"/>
        <v>0.99598192711333966</v>
      </c>
      <c r="E53" s="15">
        <f t="shared" si="4"/>
        <v>4.0180728866603399E-3</v>
      </c>
      <c r="F53" s="29">
        <f>SUM(B54:$B$117)/B53+0.5</f>
        <v>31.101243196815929</v>
      </c>
      <c r="G53" s="16">
        <f t="shared" si="3"/>
        <v>381128.32674618316</v>
      </c>
      <c r="H53" s="16">
        <f t="shared" si="0"/>
        <v>8755966.5126766581</v>
      </c>
    </row>
    <row r="54" spans="1:8" x14ac:dyDescent="0.25">
      <c r="A54" s="17">
        <v>47</v>
      </c>
      <c r="B54" s="10">
        <v>943910</v>
      </c>
      <c r="C54" s="28">
        <f t="shared" si="1"/>
        <v>4098</v>
      </c>
      <c r="D54" s="15">
        <f t="shared" si="2"/>
        <v>0.99565848438940152</v>
      </c>
      <c r="E54" s="15">
        <f t="shared" si="4"/>
        <v>4.3415156105984787E-3</v>
      </c>
      <c r="F54" s="29">
        <f>SUM(B55:$B$117)/B54+0.5</f>
        <v>30.22469726986683</v>
      </c>
      <c r="G54" s="16">
        <f t="shared" si="3"/>
        <v>372153.84838249628</v>
      </c>
      <c r="H54" s="16">
        <f t="shared" si="0"/>
        <v>8374838.1859304756</v>
      </c>
    </row>
    <row r="55" spans="1:8" x14ac:dyDescent="0.25">
      <c r="A55" s="17">
        <v>48</v>
      </c>
      <c r="B55" s="10">
        <v>939812</v>
      </c>
      <c r="C55" s="28">
        <f t="shared" si="1"/>
        <v>4411</v>
      </c>
      <c r="D55" s="15">
        <f t="shared" si="2"/>
        <v>0.99530650811013266</v>
      </c>
      <c r="E55" s="15">
        <f t="shared" si="4"/>
        <v>4.6934918898673406E-3</v>
      </c>
      <c r="F55" s="29">
        <f>SUM(B56:$B$117)/B55+0.5</f>
        <v>29.354310223746879</v>
      </c>
      <c r="G55" s="16">
        <f t="shared" si="3"/>
        <v>363272.68298058753</v>
      </c>
      <c r="H55" s="16">
        <f t="shared" si="0"/>
        <v>8002684.3375479793</v>
      </c>
    </row>
    <row r="56" spans="1:8" x14ac:dyDescent="0.25">
      <c r="A56" s="17">
        <v>49</v>
      </c>
      <c r="B56" s="10">
        <v>935401</v>
      </c>
      <c r="C56" s="28">
        <f t="shared" si="1"/>
        <v>4751</v>
      </c>
      <c r="D56" s="15">
        <f t="shared" si="2"/>
        <v>0.99492089488892999</v>
      </c>
      <c r="E56" s="15">
        <f t="shared" si="4"/>
        <v>5.0791051110700147E-3</v>
      </c>
      <c r="F56" s="29">
        <f>SUM(B57:$B$117)/B56+0.5</f>
        <v>28.490376319888476</v>
      </c>
      <c r="G56" s="16">
        <f t="shared" si="3"/>
        <v>354478.10351883114</v>
      </c>
      <c r="H56" s="16">
        <f t="shared" si="0"/>
        <v>7639411.6545673916</v>
      </c>
    </row>
    <row r="57" spans="1:8" x14ac:dyDescent="0.25">
      <c r="A57" s="17">
        <v>50</v>
      </c>
      <c r="B57" s="10">
        <v>930650</v>
      </c>
      <c r="C57" s="28">
        <f t="shared" si="1"/>
        <v>5118</v>
      </c>
      <c r="D57" s="15">
        <f t="shared" si="2"/>
        <v>0.9945006178477408</v>
      </c>
      <c r="E57" s="15">
        <f t="shared" si="4"/>
        <v>5.4993821522592023E-3</v>
      </c>
      <c r="F57" s="29">
        <f>SUM(B58:$B$117)/B57+0.5</f>
        <v>27.633268145919519</v>
      </c>
      <c r="G57" s="16">
        <f t="shared" si="3"/>
        <v>345762.42350145709</v>
      </c>
      <c r="H57" s="16">
        <f t="shared" si="0"/>
        <v>7284933.5510485601</v>
      </c>
    </row>
    <row r="58" spans="1:8" x14ac:dyDescent="0.25">
      <c r="A58" s="17">
        <v>51</v>
      </c>
      <c r="B58" s="10">
        <v>925532</v>
      </c>
      <c r="C58" s="28">
        <f t="shared" si="1"/>
        <v>5515</v>
      </c>
      <c r="D58" s="15">
        <f t="shared" si="2"/>
        <v>0.99404126491574574</v>
      </c>
      <c r="E58" s="15">
        <f t="shared" si="4"/>
        <v>5.958735084254263E-3</v>
      </c>
      <c r="F58" s="29">
        <f>SUM(B59:$B$117)/B58+0.5</f>
        <v>26.783309491189932</v>
      </c>
      <c r="G58" s="16">
        <f t="shared" si="3"/>
        <v>337118.57235365821</v>
      </c>
      <c r="H58" s="16">
        <f t="shared" si="0"/>
        <v>6939171.127547103</v>
      </c>
    </row>
    <row r="59" spans="1:8" x14ac:dyDescent="0.25">
      <c r="A59" s="17">
        <v>52</v>
      </c>
      <c r="B59" s="10">
        <v>920017</v>
      </c>
      <c r="C59" s="28">
        <f t="shared" si="1"/>
        <v>5943</v>
      </c>
      <c r="D59" s="15">
        <f t="shared" si="2"/>
        <v>0.99354033675464692</v>
      </c>
      <c r="E59" s="15">
        <f t="shared" si="4"/>
        <v>6.4596632453530756E-3</v>
      </c>
      <c r="F59" s="29">
        <f>SUM(B60:$B$117)/B59+0.5</f>
        <v>25.940863592737962</v>
      </c>
      <c r="G59" s="16">
        <f t="shared" si="3"/>
        <v>328538.99224413797</v>
      </c>
      <c r="H59" s="16">
        <f t="shared" si="0"/>
        <v>6602052.5551934447</v>
      </c>
    </row>
    <row r="60" spans="1:8" x14ac:dyDescent="0.25">
      <c r="A60" s="17">
        <v>53</v>
      </c>
      <c r="B60" s="10">
        <v>914074</v>
      </c>
      <c r="C60" s="28">
        <f t="shared" si="1"/>
        <v>6405</v>
      </c>
      <c r="D60" s="15">
        <f t="shared" si="2"/>
        <v>0.99299290867041401</v>
      </c>
      <c r="E60" s="15">
        <f t="shared" si="4"/>
        <v>7.0070913295859905E-3</v>
      </c>
      <c r="F60" s="29">
        <f>SUM(B61:$B$117)/B60+0.5</f>
        <v>25.106271483490396</v>
      </c>
      <c r="G60" s="16">
        <f t="shared" si="3"/>
        <v>320016.41273654235</v>
      </c>
      <c r="H60" s="16">
        <f t="shared" si="0"/>
        <v>6273513.5629493063</v>
      </c>
    </row>
    <row r="61" spans="1:8" x14ac:dyDescent="0.25">
      <c r="A61" s="17">
        <v>54</v>
      </c>
      <c r="B61" s="10">
        <v>907669</v>
      </c>
      <c r="C61" s="28">
        <f t="shared" si="1"/>
        <v>6906</v>
      </c>
      <c r="D61" s="15">
        <f t="shared" si="2"/>
        <v>0.99239149954443751</v>
      </c>
      <c r="E61" s="15">
        <f t="shared" si="4"/>
        <v>7.6085004555624947E-3</v>
      </c>
      <c r="F61" s="29">
        <f>SUM(B62:$B$117)/B61+0.5</f>
        <v>24.27990655183773</v>
      </c>
      <c r="G61" s="16">
        <f t="shared" si="3"/>
        <v>311543.16520150081</v>
      </c>
      <c r="H61" s="16">
        <f t="shared" si="0"/>
        <v>5953497.1502127638</v>
      </c>
    </row>
    <row r="62" spans="1:8" x14ac:dyDescent="0.25">
      <c r="A62" s="17">
        <v>55</v>
      </c>
      <c r="B62" s="10">
        <v>900763</v>
      </c>
      <c r="C62" s="28">
        <f t="shared" si="1"/>
        <v>7444</v>
      </c>
      <c r="D62" s="15">
        <f t="shared" si="2"/>
        <v>0.99173589501344972</v>
      </c>
      <c r="E62" s="15">
        <f t="shared" si="4"/>
        <v>8.2641049865502803E-3</v>
      </c>
      <c r="F62" s="29">
        <f>SUM(B63:$B$117)/B62+0.5</f>
        <v>23.462223137495656</v>
      </c>
      <c r="G62" s="16">
        <f t="shared" si="3"/>
        <v>303110.57734033134</v>
      </c>
      <c r="H62" s="16">
        <f t="shared" si="0"/>
        <v>5641953.9850112628</v>
      </c>
    </row>
    <row r="63" spans="1:8" x14ac:dyDescent="0.25">
      <c r="A63" s="17">
        <v>56</v>
      </c>
      <c r="B63" s="10">
        <v>893319</v>
      </c>
      <c r="C63" s="28">
        <f t="shared" si="1"/>
        <v>8025</v>
      </c>
      <c r="D63" s="15">
        <f t="shared" si="2"/>
        <v>0.99101664690888702</v>
      </c>
      <c r="E63" s="15">
        <f t="shared" si="4"/>
        <v>8.9833530911129778E-3</v>
      </c>
      <c r="F63" s="29">
        <f>SUM(B64:$B$117)/B63+0.5</f>
        <v>22.653566643046883</v>
      </c>
      <c r="G63" s="16">
        <f t="shared" si="3"/>
        <v>294711.41147711466</v>
      </c>
      <c r="H63" s="16">
        <f t="shared" si="0"/>
        <v>5338843.4076709319</v>
      </c>
    </row>
    <row r="64" spans="1:8" x14ac:dyDescent="0.25">
      <c r="A64" s="17">
        <v>57</v>
      </c>
      <c r="B64" s="10">
        <v>885294</v>
      </c>
      <c r="C64" s="28">
        <f t="shared" si="1"/>
        <v>8650</v>
      </c>
      <c r="D64" s="15">
        <f t="shared" si="2"/>
        <v>0.99022923458195811</v>
      </c>
      <c r="E64" s="15">
        <f t="shared" si="4"/>
        <v>9.7707654180418935E-3</v>
      </c>
      <c r="F64" s="29">
        <f>SUM(B65:$B$117)/B64+0.5</f>
        <v>21.854383967359997</v>
      </c>
      <c r="G64" s="16">
        <f t="shared" si="3"/>
        <v>286337.17138023075</v>
      </c>
      <c r="H64" s="16">
        <f t="shared" si="0"/>
        <v>5044131.9961938169</v>
      </c>
    </row>
    <row r="65" spans="1:8" x14ac:dyDescent="0.25">
      <c r="A65" s="14">
        <v>58</v>
      </c>
      <c r="B65" s="10">
        <v>876644</v>
      </c>
      <c r="C65" s="28">
        <f t="shared" si="1"/>
        <v>9323</v>
      </c>
      <c r="D65" s="15">
        <f t="shared" si="2"/>
        <v>0.98936512426937273</v>
      </c>
      <c r="E65" s="15">
        <f t="shared" si="4"/>
        <v>1.0634875730627269E-2</v>
      </c>
      <c r="F65" s="29">
        <f>SUM(B66:$B$117)/B65+0.5</f>
        <v>21.065091416812297</v>
      </c>
      <c r="G65" s="16">
        <f t="shared" si="3"/>
        <v>277979.84122373414</v>
      </c>
      <c r="H65" s="16">
        <f t="shared" si="0"/>
        <v>4757794.8248135857</v>
      </c>
    </row>
    <row r="66" spans="1:8" x14ac:dyDescent="0.25">
      <c r="A66" s="17">
        <v>59</v>
      </c>
      <c r="B66" s="10">
        <v>867321</v>
      </c>
      <c r="C66" s="28">
        <f t="shared" si="1"/>
        <v>10045</v>
      </c>
      <c r="D66" s="15">
        <f t="shared" si="2"/>
        <v>0.98841835952317536</v>
      </c>
      <c r="E66" s="15">
        <f t="shared" si="4"/>
        <v>1.1581640476824639E-2</v>
      </c>
      <c r="F66" s="29">
        <f>SUM(B67:$B$117)/B66+0.5</f>
        <v>20.286149534024887</v>
      </c>
      <c r="G66" s="16">
        <f t="shared" si="3"/>
        <v>269630.94133009831</v>
      </c>
      <c r="H66" s="16">
        <f t="shared" si="0"/>
        <v>4479814.9835898513</v>
      </c>
    </row>
    <row r="67" spans="1:8" x14ac:dyDescent="0.25">
      <c r="A67" s="17">
        <v>60</v>
      </c>
      <c r="B67" s="10">
        <v>857276</v>
      </c>
      <c r="C67" s="28">
        <f t="shared" si="1"/>
        <v>10820</v>
      </c>
      <c r="D67" s="15">
        <f t="shared" si="2"/>
        <v>0.98737862718657698</v>
      </c>
      <c r="E67" s="15">
        <f t="shared" si="4"/>
        <v>1.2621372813423015E-2</v>
      </c>
      <c r="F67" s="29">
        <f>SUM(B68:$B$117)/B67+0.5</f>
        <v>19.517990705443754</v>
      </c>
      <c r="G67" s="16">
        <f t="shared" si="3"/>
        <v>261282.52226096595</v>
      </c>
      <c r="H67" s="16">
        <f t="shared" si="0"/>
        <v>4210184.0422597528</v>
      </c>
    </row>
    <row r="68" spans="1:8" x14ac:dyDescent="0.25">
      <c r="A68" s="17">
        <v>61</v>
      </c>
      <c r="B68" s="10">
        <v>846456</v>
      </c>
      <c r="C68" s="28">
        <f t="shared" si="1"/>
        <v>11649</v>
      </c>
      <c r="D68" s="15">
        <f t="shared" si="2"/>
        <v>0.98623791431568797</v>
      </c>
      <c r="E68" s="15">
        <f t="shared" si="4"/>
        <v>1.3762085684312031E-2</v>
      </c>
      <c r="F68" s="29">
        <f>SUM(B69:$B$117)/B68+0.5</f>
        <v>18.761092130010301</v>
      </c>
      <c r="G68" s="16">
        <f t="shared" si="3"/>
        <v>252926.25307635183</v>
      </c>
      <c r="H68" s="16">
        <f t="shared" si="0"/>
        <v>3948901.519998787</v>
      </c>
    </row>
    <row r="69" spans="1:8" x14ac:dyDescent="0.25">
      <c r="A69" s="17">
        <v>62</v>
      </c>
      <c r="B69" s="10">
        <v>834807</v>
      </c>
      <c r="C69" s="28">
        <f t="shared" si="1"/>
        <v>12535</v>
      </c>
      <c r="D69" s="15">
        <f t="shared" si="2"/>
        <v>0.98498455331591617</v>
      </c>
      <c r="E69" s="15">
        <f t="shared" si="4"/>
        <v>1.5015446684083833E-2</v>
      </c>
      <c r="F69" s="29">
        <f>SUM(B70:$B$117)/B69+0.5</f>
        <v>18.015909665347799</v>
      </c>
      <c r="G69" s="16">
        <f t="shared" si="3"/>
        <v>244554.37285265006</v>
      </c>
      <c r="H69" s="16">
        <f t="shared" si="0"/>
        <v>3695975.2669224353</v>
      </c>
    </row>
    <row r="70" spans="1:8" x14ac:dyDescent="0.25">
      <c r="A70" s="17">
        <v>63</v>
      </c>
      <c r="B70" s="10">
        <v>822272</v>
      </c>
      <c r="C70" s="28">
        <f t="shared" si="1"/>
        <v>13478</v>
      </c>
      <c r="D70" s="15">
        <f t="shared" si="2"/>
        <v>0.98360883016811951</v>
      </c>
      <c r="E70" s="15">
        <f t="shared" si="4"/>
        <v>1.6391169831880492E-2</v>
      </c>
      <c r="F70" s="29">
        <f>SUM(B71:$B$117)/B70+0.5</f>
        <v>17.282928276774594</v>
      </c>
      <c r="G70" s="16">
        <f t="shared" si="3"/>
        <v>236159.09775070744</v>
      </c>
      <c r="H70" s="16">
        <f t="shared" si="0"/>
        <v>3451420.8940697853</v>
      </c>
    </row>
    <row r="71" spans="1:8" x14ac:dyDescent="0.25">
      <c r="A71" s="17">
        <v>64</v>
      </c>
      <c r="B71" s="10">
        <v>808794</v>
      </c>
      <c r="C71" s="28">
        <f t="shared" si="1"/>
        <v>14481</v>
      </c>
      <c r="D71" s="15">
        <f t="shared" si="2"/>
        <v>0.98209556450715507</v>
      </c>
      <c r="E71" s="15">
        <f t="shared" si="4"/>
        <v>1.7904435492844928E-2</v>
      </c>
      <c r="F71" s="29">
        <f>SUM(B72:$B$117)/B71+0.5</f>
        <v>16.56260432199052</v>
      </c>
      <c r="G71" s="16">
        <f t="shared" si="3"/>
        <v>227733.50379620772</v>
      </c>
      <c r="H71" s="16">
        <f t="shared" ref="H71:H115" si="5">H72+G71</f>
        <v>3215261.7963190777</v>
      </c>
    </row>
    <row r="72" spans="1:8" x14ac:dyDescent="0.25">
      <c r="A72" s="17">
        <v>65</v>
      </c>
      <c r="B72" s="10">
        <v>794313</v>
      </c>
      <c r="C72" s="28">
        <f t="shared" ref="C72:C117" si="6">B72-B73</f>
        <v>15543</v>
      </c>
      <c r="D72" s="15">
        <f t="shared" ref="D72:D117" si="7">B73/B72</f>
        <v>0.98043214702516512</v>
      </c>
      <c r="E72" s="15">
        <f t="shared" si="4"/>
        <v>1.9567852974834876E-2</v>
      </c>
      <c r="F72" s="29">
        <f>SUM(B73:$B$117)/B72+0.5</f>
        <v>15.855439228616428</v>
      </c>
      <c r="G72" s="16">
        <f t="shared" ref="G72:G117" si="8">$B72*1.02^(-$A72)</f>
        <v>219270.65094894997</v>
      </c>
      <c r="H72" s="16">
        <f t="shared" si="5"/>
        <v>2987528.29252287</v>
      </c>
    </row>
    <row r="73" spans="1:8" x14ac:dyDescent="0.25">
      <c r="A73" s="17">
        <v>66</v>
      </c>
      <c r="B73" s="10">
        <v>778770</v>
      </c>
      <c r="C73" s="28">
        <f t="shared" si="6"/>
        <v>16664</v>
      </c>
      <c r="D73" s="15">
        <f t="shared" si="7"/>
        <v>0.97860215467981559</v>
      </c>
      <c r="E73" s="15">
        <f t="shared" ref="E73:E117" si="9">1-D73</f>
        <v>2.1397845320184405E-2</v>
      </c>
      <c r="F73" s="29">
        <f>SUM(B74:$B$117)/B73+0.5</f>
        <v>15.161909164451636</v>
      </c>
      <c r="G73" s="16">
        <f t="shared" si="8"/>
        <v>210764.70106812217</v>
      </c>
      <c r="H73" s="16">
        <f t="shared" si="5"/>
        <v>2768257.6415739199</v>
      </c>
    </row>
    <row r="74" spans="1:8" x14ac:dyDescent="0.25">
      <c r="A74" s="17">
        <v>67</v>
      </c>
      <c r="B74" s="10">
        <v>762106</v>
      </c>
      <c r="C74" s="28">
        <f t="shared" si="6"/>
        <v>17841</v>
      </c>
      <c r="D74" s="15">
        <f t="shared" si="7"/>
        <v>0.97658987070040126</v>
      </c>
      <c r="E74" s="15">
        <f t="shared" si="9"/>
        <v>2.3410129299598736E-2</v>
      </c>
      <c r="F74" s="29">
        <f>SUM(B75:$B$117)/B74+0.5</f>
        <v>14.482502434044608</v>
      </c>
      <c r="G74" s="16">
        <f t="shared" si="8"/>
        <v>202210.57901540349</v>
      </c>
      <c r="H74" s="16">
        <f t="shared" si="5"/>
        <v>2557492.940505798</v>
      </c>
    </row>
    <row r="75" spans="1:8" x14ac:dyDescent="0.25">
      <c r="A75" s="17">
        <v>68</v>
      </c>
      <c r="B75" s="10">
        <v>744265</v>
      </c>
      <c r="C75" s="28">
        <f t="shared" si="6"/>
        <v>19071</v>
      </c>
      <c r="D75" s="15">
        <f t="shared" si="7"/>
        <v>0.97437606228964146</v>
      </c>
      <c r="E75" s="15">
        <f t="shared" si="9"/>
        <v>2.5623937710358535E-2</v>
      </c>
      <c r="F75" s="29">
        <f>SUM(B76:$B$117)/B75+0.5</f>
        <v>13.817681202259948</v>
      </c>
      <c r="G75" s="16">
        <f t="shared" si="8"/>
        <v>193604.70903422174</v>
      </c>
      <c r="H75" s="16">
        <f t="shared" si="5"/>
        <v>2355282.3614903945</v>
      </c>
    </row>
    <row r="76" spans="1:8" x14ac:dyDescent="0.25">
      <c r="A76" s="17">
        <v>69</v>
      </c>
      <c r="B76" s="10">
        <v>725194</v>
      </c>
      <c r="C76" s="28">
        <f t="shared" si="6"/>
        <v>20351</v>
      </c>
      <c r="D76" s="15">
        <f t="shared" si="7"/>
        <v>0.97193716440014677</v>
      </c>
      <c r="E76" s="15">
        <f t="shared" si="9"/>
        <v>2.8062835599853231E-2</v>
      </c>
      <c r="F76" s="29">
        <f>SUM(B77:$B$117)/B76+0.5</f>
        <v>13.167906794595654</v>
      </c>
      <c r="G76" s="16">
        <f t="shared" si="8"/>
        <v>184944.89610734975</v>
      </c>
      <c r="H76" s="16">
        <f t="shared" si="5"/>
        <v>2161677.6524561727</v>
      </c>
    </row>
    <row r="77" spans="1:8" x14ac:dyDescent="0.25">
      <c r="A77" s="17">
        <v>70</v>
      </c>
      <c r="B77" s="10">
        <v>704843</v>
      </c>
      <c r="C77" s="28">
        <f t="shared" si="6"/>
        <v>21670</v>
      </c>
      <c r="D77" s="15">
        <f t="shared" si="7"/>
        <v>0.96925556471441154</v>
      </c>
      <c r="E77" s="15">
        <f t="shared" si="9"/>
        <v>3.0744435285588456E-2</v>
      </c>
      <c r="F77" s="29">
        <f>SUM(B78:$B$117)/B77+0.5</f>
        <v>12.533668490713534</v>
      </c>
      <c r="G77" s="16">
        <f t="shared" si="8"/>
        <v>176230.21362044828</v>
      </c>
      <c r="H77" s="16">
        <f t="shared" si="5"/>
        <v>1976732.7563488232</v>
      </c>
    </row>
    <row r="78" spans="1:8" x14ac:dyDescent="0.25">
      <c r="A78" s="17">
        <v>71</v>
      </c>
      <c r="B78" s="10">
        <v>683173</v>
      </c>
      <c r="C78" s="28">
        <f t="shared" si="6"/>
        <v>23022</v>
      </c>
      <c r="D78" s="15">
        <f t="shared" si="7"/>
        <v>0.96630136144139189</v>
      </c>
      <c r="E78" s="15">
        <f t="shared" si="9"/>
        <v>3.3698638558608107E-2</v>
      </c>
      <c r="F78" s="29">
        <f>SUM(B79:$B$117)/B78+0.5</f>
        <v>11.915372094623178</v>
      </c>
      <c r="G78" s="16">
        <f t="shared" si="8"/>
        <v>167462.8580612049</v>
      </c>
      <c r="H78" s="16">
        <f t="shared" si="5"/>
        <v>1800502.5427283749</v>
      </c>
    </row>
    <row r="79" spans="1:8" x14ac:dyDescent="0.25">
      <c r="A79" s="17">
        <v>72</v>
      </c>
      <c r="B79" s="10">
        <v>660151</v>
      </c>
      <c r="C79" s="28">
        <f t="shared" si="6"/>
        <v>24393</v>
      </c>
      <c r="D79" s="15">
        <f t="shared" si="7"/>
        <v>0.96304936294877985</v>
      </c>
      <c r="E79" s="15">
        <f t="shared" si="9"/>
        <v>3.6950637051220148E-2</v>
      </c>
      <c r="F79" s="29">
        <f>SUM(B80:$B$117)/B79+0.5</f>
        <v>11.313469948542076</v>
      </c>
      <c r="G79" s="16">
        <f t="shared" si="8"/>
        <v>158646.6546425577</v>
      </c>
      <c r="H79" s="16">
        <f t="shared" si="5"/>
        <v>1633039.68466717</v>
      </c>
    </row>
    <row r="80" spans="1:8" x14ac:dyDescent="0.25">
      <c r="A80" s="17">
        <v>73</v>
      </c>
      <c r="B80" s="10">
        <v>635758</v>
      </c>
      <c r="C80" s="28">
        <f t="shared" si="6"/>
        <v>25768</v>
      </c>
      <c r="D80" s="15">
        <f t="shared" si="7"/>
        <v>0.95946885450124109</v>
      </c>
      <c r="E80" s="15">
        <f t="shared" si="9"/>
        <v>4.0531145498758914E-2</v>
      </c>
      <c r="F80" s="29">
        <f>SUM(B81:$B$117)/B80+0.5</f>
        <v>10.728365195561834</v>
      </c>
      <c r="G80" s="16">
        <f t="shared" si="8"/>
        <v>149788.78400732382</v>
      </c>
      <c r="H80" s="16">
        <f t="shared" si="5"/>
        <v>1474393.0300246123</v>
      </c>
    </row>
    <row r="81" spans="1:8" x14ac:dyDescent="0.25">
      <c r="A81" s="17">
        <v>74</v>
      </c>
      <c r="B81" s="10">
        <v>609990</v>
      </c>
      <c r="C81" s="28">
        <f t="shared" si="6"/>
        <v>27128</v>
      </c>
      <c r="D81" s="15">
        <f t="shared" si="7"/>
        <v>0.95552713978917692</v>
      </c>
      <c r="E81" s="15">
        <f t="shared" si="9"/>
        <v>4.4472860210823084E-2</v>
      </c>
      <c r="F81" s="29">
        <f>SUM(B82:$B$117)/B81+0.5</f>
        <v>10.160445253200873</v>
      </c>
      <c r="G81" s="16">
        <f t="shared" si="8"/>
        <v>140899.67942023606</v>
      </c>
      <c r="H81" s="16">
        <f t="shared" si="5"/>
        <v>1324604.2460172884</v>
      </c>
    </row>
    <row r="82" spans="1:8" x14ac:dyDescent="0.25">
      <c r="A82" s="17">
        <v>75</v>
      </c>
      <c r="B82" s="10">
        <v>582862</v>
      </c>
      <c r="C82" s="28">
        <f t="shared" si="6"/>
        <v>28450</v>
      </c>
      <c r="D82" s="15">
        <f t="shared" si="7"/>
        <v>0.9511891322474274</v>
      </c>
      <c r="E82" s="15">
        <f t="shared" si="9"/>
        <v>4.8810867752572595E-2</v>
      </c>
      <c r="F82" s="29">
        <f>SUM(B83:$B$117)/B82+0.5</f>
        <v>9.6100689357000455</v>
      </c>
      <c r="G82" s="16">
        <f t="shared" si="8"/>
        <v>131993.59575846093</v>
      </c>
      <c r="H82" s="16">
        <f t="shared" si="5"/>
        <v>1183704.5665970524</v>
      </c>
    </row>
    <row r="83" spans="1:8" x14ac:dyDescent="0.25">
      <c r="A83" s="17">
        <v>76</v>
      </c>
      <c r="B83" s="10">
        <v>554412</v>
      </c>
      <c r="C83" s="28">
        <f t="shared" si="6"/>
        <v>29707</v>
      </c>
      <c r="D83" s="15">
        <f t="shared" si="7"/>
        <v>0.94641710496886788</v>
      </c>
      <c r="E83" s="15">
        <f t="shared" si="9"/>
        <v>5.3582895031132116E-2</v>
      </c>
      <c r="F83" s="29">
        <f>SUM(B84:$B$117)/B83+0.5</f>
        <v>9.0775578450682879</v>
      </c>
      <c r="G83" s="16">
        <f t="shared" si="8"/>
        <v>123089.09197226288</v>
      </c>
      <c r="H83" s="16">
        <f t="shared" si="5"/>
        <v>1051710.9708385915</v>
      </c>
    </row>
    <row r="84" spans="1:8" x14ac:dyDescent="0.25">
      <c r="A84" s="17">
        <v>77</v>
      </c>
      <c r="B84" s="10">
        <v>524705</v>
      </c>
      <c r="C84" s="28">
        <f t="shared" si="6"/>
        <v>30871</v>
      </c>
      <c r="D84" s="15">
        <f t="shared" si="7"/>
        <v>0.94116503559142761</v>
      </c>
      <c r="E84" s="15">
        <f t="shared" si="9"/>
        <v>5.8834964408572388E-2</v>
      </c>
      <c r="F84" s="29">
        <f>SUM(B85:$B$117)/B84+0.5</f>
        <v>8.5631897923595162</v>
      </c>
      <c r="G84" s="16">
        <f t="shared" si="8"/>
        <v>114209.43340944682</v>
      </c>
      <c r="H84" s="16">
        <f t="shared" si="5"/>
        <v>928621.87886632863</v>
      </c>
    </row>
    <row r="85" spans="1:8" x14ac:dyDescent="0.25">
      <c r="A85" s="17">
        <v>78</v>
      </c>
      <c r="B85" s="10">
        <v>493834</v>
      </c>
      <c r="C85" s="28">
        <f t="shared" si="6"/>
        <v>31906</v>
      </c>
      <c r="D85" s="15">
        <f t="shared" si="7"/>
        <v>0.93539124483125913</v>
      </c>
      <c r="E85" s="15">
        <f t="shared" si="9"/>
        <v>6.4608755168740872E-2</v>
      </c>
      <c r="F85" s="29">
        <f>SUM(B86:$B$117)/B85+0.5</f>
        <v>8.0672432436810748</v>
      </c>
      <c r="G85" s="16">
        <f t="shared" si="8"/>
        <v>105382.27986243018</v>
      </c>
      <c r="H85" s="16">
        <f t="shared" si="5"/>
        <v>814412.44545688177</v>
      </c>
    </row>
    <row r="86" spans="1:8" x14ac:dyDescent="0.25">
      <c r="A86" s="17">
        <v>79</v>
      </c>
      <c r="B86" s="10">
        <v>461928</v>
      </c>
      <c r="C86" s="28">
        <f t="shared" si="6"/>
        <v>32774</v>
      </c>
      <c r="D86" s="15">
        <f t="shared" si="7"/>
        <v>0.9290495488474394</v>
      </c>
      <c r="E86" s="15">
        <f t="shared" si="9"/>
        <v>7.0950451152560601E-2</v>
      </c>
      <c r="F86" s="29">
        <f>SUM(B87:$B$117)/B86+0.5</f>
        <v>7.5899231048994649</v>
      </c>
      <c r="G86" s="16">
        <f t="shared" si="8"/>
        <v>96640.845042818357</v>
      </c>
      <c r="H86" s="16">
        <f t="shared" si="5"/>
        <v>709030.1655944516</v>
      </c>
    </row>
    <row r="87" spans="1:8" x14ac:dyDescent="0.25">
      <c r="A87" s="17">
        <v>80</v>
      </c>
      <c r="B87" s="10">
        <v>429154</v>
      </c>
      <c r="C87" s="28">
        <f t="shared" si="6"/>
        <v>33438</v>
      </c>
      <c r="D87" s="15">
        <f t="shared" si="7"/>
        <v>0.92208391393299372</v>
      </c>
      <c r="E87" s="15">
        <f t="shared" si="9"/>
        <v>7.7916086067006285E-2</v>
      </c>
      <c r="F87" s="29">
        <f>SUM(B88:$B$117)/B87+0.5</f>
        <v>7.1313724210889333</v>
      </c>
      <c r="G87" s="16">
        <f t="shared" si="8"/>
        <v>88023.660281633027</v>
      </c>
      <c r="H87" s="16">
        <f t="shared" si="5"/>
        <v>612389.32055163325</v>
      </c>
    </row>
    <row r="88" spans="1:8" x14ac:dyDescent="0.25">
      <c r="A88" s="17">
        <v>81</v>
      </c>
      <c r="B88" s="10">
        <v>395716</v>
      </c>
      <c r="C88" s="28">
        <f t="shared" si="6"/>
        <v>33856</v>
      </c>
      <c r="D88" s="15">
        <f t="shared" si="7"/>
        <v>0.91444369194068476</v>
      </c>
      <c r="E88" s="15">
        <f t="shared" si="9"/>
        <v>8.5556308059315245E-2</v>
      </c>
      <c r="F88" s="29">
        <f>SUM(B89:$B$117)/B88+0.5</f>
        <v>6.6917233571551318</v>
      </c>
      <c r="G88" s="16">
        <f t="shared" si="8"/>
        <v>79573.726658035666</v>
      </c>
      <c r="H88" s="16">
        <f t="shared" si="5"/>
        <v>524365.66027000023</v>
      </c>
    </row>
    <row r="89" spans="1:8" x14ac:dyDescent="0.25">
      <c r="A89" s="17">
        <v>82</v>
      </c>
      <c r="B89" s="10">
        <v>361860</v>
      </c>
      <c r="C89" s="28">
        <f t="shared" si="6"/>
        <v>33991</v>
      </c>
      <c r="D89" s="15">
        <f t="shared" si="7"/>
        <v>0.90606588183275305</v>
      </c>
      <c r="E89" s="15">
        <f t="shared" si="9"/>
        <v>9.3934118167246949E-2</v>
      </c>
      <c r="F89" s="29">
        <f>SUM(B90:$B$117)/B89+0.5</f>
        <v>6.2710274691869783</v>
      </c>
      <c r="G89" s="16">
        <f t="shared" si="8"/>
        <v>71338.914104561802</v>
      </c>
      <c r="H89" s="16">
        <f t="shared" si="5"/>
        <v>444791.93361196457</v>
      </c>
    </row>
    <row r="90" spans="1:8" x14ac:dyDescent="0.25">
      <c r="A90" s="17">
        <v>83</v>
      </c>
      <c r="B90" s="10">
        <v>327869</v>
      </c>
      <c r="C90" s="28">
        <f t="shared" si="6"/>
        <v>33803</v>
      </c>
      <c r="D90" s="15">
        <f t="shared" si="7"/>
        <v>0.89690089639459658</v>
      </c>
      <c r="E90" s="15">
        <f t="shared" si="9"/>
        <v>0.10309910360540342</v>
      </c>
      <c r="F90" s="29">
        <f>SUM(B91:$B$117)/B90+0.5</f>
        <v>5.8693243338040499</v>
      </c>
      <c r="G90" s="16">
        <f t="shared" si="8"/>
        <v>63370.349134451768</v>
      </c>
      <c r="H90" s="16">
        <f t="shared" si="5"/>
        <v>373453.01950740279</v>
      </c>
    </row>
    <row r="91" spans="1:8" x14ac:dyDescent="0.25">
      <c r="A91" s="17">
        <v>84</v>
      </c>
      <c r="B91" s="10">
        <v>294066</v>
      </c>
      <c r="C91" s="28">
        <f t="shared" si="6"/>
        <v>33266</v>
      </c>
      <c r="D91" s="15">
        <f t="shared" si="7"/>
        <v>0.88687573537913256</v>
      </c>
      <c r="E91" s="15">
        <f t="shared" si="9"/>
        <v>0.11312426462086744</v>
      </c>
      <c r="F91" s="29">
        <f>SUM(B92:$B$117)/B91+0.5</f>
        <v>5.4865302347092149</v>
      </c>
      <c r="G91" s="16">
        <f t="shared" si="8"/>
        <v>55722.473474047394</v>
      </c>
      <c r="H91" s="16">
        <f t="shared" si="5"/>
        <v>310082.67037295102</v>
      </c>
    </row>
    <row r="92" spans="1:8" x14ac:dyDescent="0.25">
      <c r="A92" s="17">
        <v>85</v>
      </c>
      <c r="B92" s="10">
        <v>260800</v>
      </c>
      <c r="C92" s="28">
        <f t="shared" si="6"/>
        <v>32355</v>
      </c>
      <c r="D92" s="15">
        <f t="shared" si="7"/>
        <v>0.87593941717791413</v>
      </c>
      <c r="E92" s="15">
        <f t="shared" si="9"/>
        <v>0.12406058282208587</v>
      </c>
      <c r="F92" s="29">
        <f>SUM(B93:$B$117)/B92+0.5</f>
        <v>5.1225805214723925</v>
      </c>
      <c r="G92" s="16">
        <f t="shared" si="8"/>
        <v>48449.911411215675</v>
      </c>
      <c r="H92" s="16">
        <f t="shared" si="5"/>
        <v>254360.19689890364</v>
      </c>
    </row>
    <row r="93" spans="1:8" x14ac:dyDescent="0.25">
      <c r="A93" s="17">
        <v>86</v>
      </c>
      <c r="B93" s="10">
        <v>228445</v>
      </c>
      <c r="C93" s="28">
        <f t="shared" si="6"/>
        <v>31064</v>
      </c>
      <c r="D93" s="15">
        <f t="shared" si="7"/>
        <v>0.86401978594410034</v>
      </c>
      <c r="E93" s="15">
        <f t="shared" si="9"/>
        <v>0.13598021405589966</v>
      </c>
      <c r="F93" s="29">
        <f>SUM(B94:$B$117)/B93+0.5</f>
        <v>4.7772833723653392</v>
      </c>
      <c r="G93" s="16">
        <f t="shared" si="8"/>
        <v>41607.04623908022</v>
      </c>
      <c r="H93" s="16">
        <f t="shared" si="5"/>
        <v>205910.28548768797</v>
      </c>
    </row>
    <row r="94" spans="1:8" x14ac:dyDescent="0.25">
      <c r="A94" s="17">
        <v>87</v>
      </c>
      <c r="B94" s="10">
        <v>197381</v>
      </c>
      <c r="C94" s="28">
        <f t="shared" si="6"/>
        <v>29398</v>
      </c>
      <c r="D94" s="15">
        <f t="shared" si="7"/>
        <v>0.85105962579984906</v>
      </c>
      <c r="E94" s="15">
        <f t="shared" si="9"/>
        <v>0.14894037420015094</v>
      </c>
      <c r="F94" s="29">
        <f>SUM(B95:$B$117)/B94+0.5</f>
        <v>4.4504460915690975</v>
      </c>
      <c r="G94" s="16">
        <f t="shared" si="8"/>
        <v>35244.422730643513</v>
      </c>
      <c r="H94" s="16">
        <f t="shared" si="5"/>
        <v>164303.23924860774</v>
      </c>
    </row>
    <row r="95" spans="1:8" x14ac:dyDescent="0.25">
      <c r="A95" s="17">
        <v>88</v>
      </c>
      <c r="B95" s="10">
        <v>167983</v>
      </c>
      <c r="C95" s="28">
        <f t="shared" si="6"/>
        <v>27380</v>
      </c>
      <c r="D95" s="15">
        <f t="shared" si="7"/>
        <v>0.83700731621652191</v>
      </c>
      <c r="E95" s="15">
        <f t="shared" si="9"/>
        <v>0.16299268378347809</v>
      </c>
      <c r="F95" s="29">
        <f>SUM(B96:$B$117)/B95+0.5</f>
        <v>4.1417970866099552</v>
      </c>
      <c r="G95" s="16">
        <f t="shared" si="8"/>
        <v>29406.965902620745</v>
      </c>
      <c r="H95" s="16">
        <f t="shared" si="5"/>
        <v>129058.81651796424</v>
      </c>
    </row>
    <row r="96" spans="1:8" x14ac:dyDescent="0.25">
      <c r="A96" s="17">
        <v>89</v>
      </c>
      <c r="B96" s="10">
        <v>140603</v>
      </c>
      <c r="C96" s="28">
        <f t="shared" si="6"/>
        <v>25057</v>
      </c>
      <c r="D96" s="15">
        <f t="shared" si="7"/>
        <v>0.82178900876937189</v>
      </c>
      <c r="E96" s="15">
        <f t="shared" si="9"/>
        <v>0.17821099123062811</v>
      </c>
      <c r="F96" s="29">
        <f>SUM(B97:$B$117)/B96+0.5</f>
        <v>3.8509740190465354</v>
      </c>
      <c r="G96" s="16">
        <f t="shared" si="8"/>
        <v>24131.221184532707</v>
      </c>
      <c r="H96" s="16">
        <f t="shared" si="5"/>
        <v>99651.850615343501</v>
      </c>
    </row>
    <row r="97" spans="1:8" x14ac:dyDescent="0.25">
      <c r="A97" s="17">
        <v>90</v>
      </c>
      <c r="B97" s="10">
        <v>115546</v>
      </c>
      <c r="C97" s="28">
        <f t="shared" si="6"/>
        <v>22487</v>
      </c>
      <c r="D97" s="15">
        <f t="shared" si="7"/>
        <v>0.80538486836411471</v>
      </c>
      <c r="E97" s="15">
        <f t="shared" si="9"/>
        <v>0.19461513163588529</v>
      </c>
      <c r="F97" s="29">
        <f>SUM(B98:$B$117)/B97+0.5</f>
        <v>3.577657383206688</v>
      </c>
      <c r="G97" s="16">
        <f t="shared" si="8"/>
        <v>19441.933664344706</v>
      </c>
      <c r="H97" s="16">
        <f t="shared" si="5"/>
        <v>75520.62943081079</v>
      </c>
    </row>
    <row r="98" spans="1:8" x14ac:dyDescent="0.25">
      <c r="A98" s="17">
        <v>91</v>
      </c>
      <c r="B98" s="10">
        <v>93059</v>
      </c>
      <c r="C98" s="28">
        <f t="shared" si="6"/>
        <v>19753</v>
      </c>
      <c r="D98" s="15">
        <f t="shared" si="7"/>
        <v>0.78773681212993907</v>
      </c>
      <c r="E98" s="15">
        <f t="shared" si="9"/>
        <v>0.21226318787006093</v>
      </c>
      <c r="F98" s="29">
        <f>SUM(B99:$B$117)/B98+0.5</f>
        <v>3.3213498963023458</v>
      </c>
      <c r="G98" s="16">
        <f t="shared" si="8"/>
        <v>15351.214887256972</v>
      </c>
      <c r="H98" s="16">
        <f t="shared" si="5"/>
        <v>56078.695766466088</v>
      </c>
    </row>
    <row r="99" spans="1:8" x14ac:dyDescent="0.25">
      <c r="A99" s="17">
        <v>92</v>
      </c>
      <c r="B99" s="10">
        <v>73306</v>
      </c>
      <c r="C99" s="28">
        <f t="shared" si="6"/>
        <v>16947</v>
      </c>
      <c r="D99" s="15">
        <f t="shared" si="7"/>
        <v>0.76881837775898287</v>
      </c>
      <c r="E99" s="15">
        <f t="shared" si="9"/>
        <v>0.23118162224101713</v>
      </c>
      <c r="F99" s="29">
        <f>SUM(B100:$B$117)/B99+0.5</f>
        <v>3.0815895015414836</v>
      </c>
      <c r="G99" s="16">
        <f t="shared" si="8"/>
        <v>11855.604978048497</v>
      </c>
      <c r="H99" s="16">
        <f t="shared" si="5"/>
        <v>40727.480879209113</v>
      </c>
    </row>
    <row r="100" spans="1:8" x14ac:dyDescent="0.25">
      <c r="A100" s="17">
        <v>93</v>
      </c>
      <c r="B100" s="10">
        <v>56359</v>
      </c>
      <c r="C100" s="28">
        <f t="shared" si="6"/>
        <v>14168</v>
      </c>
      <c r="D100" s="15">
        <f t="shared" si="7"/>
        <v>0.74861157933959088</v>
      </c>
      <c r="E100" s="15">
        <f t="shared" si="9"/>
        <v>0.25138842066040912</v>
      </c>
      <c r="F100" s="29">
        <f>SUM(B101:$B$117)/B100+0.5</f>
        <v>2.8578665341826506</v>
      </c>
      <c r="G100" s="16">
        <f t="shared" si="8"/>
        <v>8936.0852809554617</v>
      </c>
      <c r="H100" s="16">
        <f t="shared" si="5"/>
        <v>28871.875901160616</v>
      </c>
    </row>
    <row r="101" spans="1:8" x14ac:dyDescent="0.25">
      <c r="A101" s="17">
        <v>94</v>
      </c>
      <c r="B101" s="10">
        <v>42191</v>
      </c>
      <c r="C101" s="28">
        <f t="shared" si="6"/>
        <v>11512</v>
      </c>
      <c r="D101" s="15">
        <f t="shared" si="7"/>
        <v>0.72714559977246329</v>
      </c>
      <c r="E101" s="15">
        <f t="shared" si="9"/>
        <v>0.27285440022753671</v>
      </c>
      <c r="F101" s="29">
        <f>SUM(B102:$B$117)/B101+0.5</f>
        <v>2.6496527695480077</v>
      </c>
      <c r="G101" s="16">
        <f t="shared" si="8"/>
        <v>6558.4871718522918</v>
      </c>
      <c r="H101" s="16">
        <f t="shared" si="5"/>
        <v>19935.790620205153</v>
      </c>
    </row>
    <row r="102" spans="1:8" x14ac:dyDescent="0.25">
      <c r="A102" s="17">
        <v>95</v>
      </c>
      <c r="B102" s="10">
        <v>30679</v>
      </c>
      <c r="C102" s="28">
        <f t="shared" si="6"/>
        <v>9069</v>
      </c>
      <c r="D102" s="15">
        <f t="shared" si="7"/>
        <v>0.70439062550930609</v>
      </c>
      <c r="E102" s="15">
        <f t="shared" si="9"/>
        <v>0.29560937449069391</v>
      </c>
      <c r="F102" s="29">
        <f>SUM(B103:$B$117)/B102+0.5</f>
        <v>2.4562893184262853</v>
      </c>
      <c r="G102" s="16">
        <f t="shared" si="8"/>
        <v>4675.4657727221011</v>
      </c>
      <c r="H102" s="16">
        <f t="shared" si="5"/>
        <v>13377.303448352861</v>
      </c>
    </row>
    <row r="103" spans="1:8" x14ac:dyDescent="0.25">
      <c r="A103" s="17">
        <v>96</v>
      </c>
      <c r="B103" s="10">
        <v>21610</v>
      </c>
      <c r="C103" s="28">
        <f t="shared" si="6"/>
        <v>6906</v>
      </c>
      <c r="D103" s="15">
        <f t="shared" si="7"/>
        <v>0.68042572882924568</v>
      </c>
      <c r="E103" s="15">
        <f t="shared" si="9"/>
        <v>0.31957427117075432</v>
      </c>
      <c r="F103" s="29">
        <f>SUM(B104:$B$117)/B103+0.5</f>
        <v>2.2772790374826468</v>
      </c>
      <c r="G103" s="16">
        <f t="shared" si="8"/>
        <v>3228.778686465756</v>
      </c>
      <c r="H103" s="16">
        <f t="shared" si="5"/>
        <v>8701.8376756307607</v>
      </c>
    </row>
    <row r="104" spans="1:8" x14ac:dyDescent="0.25">
      <c r="A104" s="17">
        <v>97</v>
      </c>
      <c r="B104" s="10">
        <v>14704</v>
      </c>
      <c r="C104" s="28">
        <f t="shared" si="6"/>
        <v>5068</v>
      </c>
      <c r="D104" s="15">
        <f t="shared" si="7"/>
        <v>0.65533188248095753</v>
      </c>
      <c r="E104" s="15">
        <f t="shared" si="9"/>
        <v>0.34466811751904247</v>
      </c>
      <c r="F104" s="29">
        <f>SUM(B105:$B$117)/B104+0.5</f>
        <v>2.1120103373231771</v>
      </c>
      <c r="G104" s="16">
        <f t="shared" si="8"/>
        <v>2153.8667558498005</v>
      </c>
      <c r="H104" s="16">
        <f t="shared" si="5"/>
        <v>5473.0589891650043</v>
      </c>
    </row>
    <row r="105" spans="1:8" x14ac:dyDescent="0.25">
      <c r="A105" s="17">
        <v>98</v>
      </c>
      <c r="B105" s="10">
        <v>9636</v>
      </c>
      <c r="C105" s="28">
        <f t="shared" si="6"/>
        <v>3573</v>
      </c>
      <c r="D105" s="15">
        <f t="shared" si="7"/>
        <v>0.62920298879202985</v>
      </c>
      <c r="E105" s="15">
        <f t="shared" si="9"/>
        <v>0.37079701120797015</v>
      </c>
      <c r="F105" s="29">
        <f>SUM(B106:$B$117)/B105+0.5</f>
        <v>1.959838107098381</v>
      </c>
      <c r="G105" s="16">
        <f t="shared" si="8"/>
        <v>1383.8211330629442</v>
      </c>
      <c r="H105" s="16">
        <f t="shared" si="5"/>
        <v>3319.1922333152038</v>
      </c>
    </row>
    <row r="106" spans="1:8" x14ac:dyDescent="0.25">
      <c r="A106" s="17">
        <v>99</v>
      </c>
      <c r="B106" s="10">
        <v>6063</v>
      </c>
      <c r="C106" s="28">
        <f t="shared" si="6"/>
        <v>2413</v>
      </c>
      <c r="D106" s="15">
        <f t="shared" si="7"/>
        <v>0.60201220517895426</v>
      </c>
      <c r="E106" s="15">
        <f t="shared" si="9"/>
        <v>0.39798779482104574</v>
      </c>
      <c r="F106" s="29">
        <f>SUM(B107:$B$117)/B106+0.5</f>
        <v>1.8201385452746166</v>
      </c>
      <c r="G106" s="16">
        <f t="shared" si="8"/>
        <v>853.63175772233092</v>
      </c>
      <c r="H106" s="16">
        <f t="shared" si="5"/>
        <v>1935.3711002522596</v>
      </c>
    </row>
    <row r="107" spans="1:8" x14ac:dyDescent="0.25">
      <c r="A107" s="17">
        <v>100</v>
      </c>
      <c r="B107" s="10">
        <v>3650</v>
      </c>
      <c r="C107" s="28">
        <f t="shared" si="6"/>
        <v>1554</v>
      </c>
      <c r="D107" s="15">
        <f t="shared" si="7"/>
        <v>0.5742465753424657</v>
      </c>
      <c r="E107" s="15">
        <f t="shared" si="9"/>
        <v>0.4257534246575343</v>
      </c>
      <c r="F107" s="29">
        <f>SUM(B108:$B$117)/B107+0.5</f>
        <v>1.6928767123287671</v>
      </c>
      <c r="G107" s="16">
        <f t="shared" si="8"/>
        <v>503.82033027177198</v>
      </c>
      <c r="H107" s="16">
        <f t="shared" si="5"/>
        <v>1081.7393425299288</v>
      </c>
    </row>
    <row r="108" spans="1:8" x14ac:dyDescent="0.25">
      <c r="A108" s="17">
        <v>101</v>
      </c>
      <c r="B108" s="10">
        <v>2096</v>
      </c>
      <c r="C108" s="28">
        <f t="shared" si="6"/>
        <v>953</v>
      </c>
      <c r="D108" s="15">
        <f t="shared" si="7"/>
        <v>0.54532442748091603</v>
      </c>
      <c r="E108" s="15">
        <f t="shared" si="9"/>
        <v>0.45467557251908397</v>
      </c>
      <c r="F108" s="29">
        <f>SUM(B109:$B$117)/B108+0.5</f>
        <v>1.5772900763358779</v>
      </c>
      <c r="G108" s="16">
        <f t="shared" si="8"/>
        <v>283.64421494752457</v>
      </c>
      <c r="H108" s="16">
        <f t="shared" si="5"/>
        <v>577.91901225815684</v>
      </c>
    </row>
    <row r="109" spans="1:8" x14ac:dyDescent="0.25">
      <c r="A109" s="17">
        <v>102</v>
      </c>
      <c r="B109" s="10">
        <v>1143</v>
      </c>
      <c r="C109" s="28">
        <f t="shared" si="6"/>
        <v>553</v>
      </c>
      <c r="D109" s="15">
        <f t="shared" si="7"/>
        <v>0.51618547681539806</v>
      </c>
      <c r="E109" s="15">
        <f t="shared" si="9"/>
        <v>0.48381452318460194</v>
      </c>
      <c r="F109" s="29">
        <f>SUM(B110:$B$117)/B109+0.5</f>
        <v>1.4755030621172354</v>
      </c>
      <c r="G109" s="16">
        <f t="shared" si="8"/>
        <v>151.64521482797323</v>
      </c>
      <c r="H109" s="16">
        <f t="shared" si="5"/>
        <v>294.27479731063227</v>
      </c>
    </row>
    <row r="110" spans="1:8" x14ac:dyDescent="0.25">
      <c r="A110" s="17">
        <v>103</v>
      </c>
      <c r="B110" s="10">
        <v>590</v>
      </c>
      <c r="C110" s="28">
        <f t="shared" si="6"/>
        <v>302</v>
      </c>
      <c r="D110" s="15">
        <f t="shared" si="7"/>
        <v>0.488135593220339</v>
      </c>
      <c r="E110" s="15">
        <f t="shared" si="9"/>
        <v>0.51186440677966094</v>
      </c>
      <c r="F110" s="29">
        <f>SUM(B111:$B$117)/B110+0.5</f>
        <v>1.3898305084745761</v>
      </c>
      <c r="G110" s="16">
        <f t="shared" si="8"/>
        <v>76.742213257598877</v>
      </c>
      <c r="H110" s="16">
        <f t="shared" si="5"/>
        <v>142.62958248265903</v>
      </c>
    </row>
    <row r="111" spans="1:8" x14ac:dyDescent="0.25">
      <c r="A111" s="17">
        <v>104</v>
      </c>
      <c r="B111" s="10">
        <v>288</v>
      </c>
      <c r="C111" s="28">
        <f t="shared" si="6"/>
        <v>156</v>
      </c>
      <c r="D111" s="15">
        <f t="shared" si="7"/>
        <v>0.45833333333333331</v>
      </c>
      <c r="E111" s="15">
        <f t="shared" si="9"/>
        <v>0.54166666666666674</v>
      </c>
      <c r="F111" s="29">
        <f>SUM(B112:$B$117)/B111+0.5</f>
        <v>1.3229166666666665</v>
      </c>
      <c r="G111" s="16">
        <f t="shared" si="8"/>
        <v>36.726084111313511</v>
      </c>
      <c r="H111" s="16">
        <f t="shared" si="5"/>
        <v>65.887369225060155</v>
      </c>
    </row>
    <row r="112" spans="1:8" x14ac:dyDescent="0.25">
      <c r="A112" s="17">
        <v>105</v>
      </c>
      <c r="B112" s="10">
        <v>132</v>
      </c>
      <c r="C112" s="28">
        <f t="shared" si="6"/>
        <v>76</v>
      </c>
      <c r="D112" s="15">
        <f t="shared" si="7"/>
        <v>0.42424242424242425</v>
      </c>
      <c r="E112" s="15">
        <f t="shared" si="9"/>
        <v>0.57575757575757569</v>
      </c>
      <c r="F112" s="29">
        <f>SUM(B113:$B$117)/B112+0.5</f>
        <v>1.2954545454545454</v>
      </c>
      <c r="G112" s="16">
        <f t="shared" si="8"/>
        <v>16.50273387354774</v>
      </c>
      <c r="H112" s="16">
        <f t="shared" si="5"/>
        <v>29.161285113746636</v>
      </c>
    </row>
    <row r="113" spans="1:8" x14ac:dyDescent="0.25">
      <c r="A113" s="17">
        <v>106</v>
      </c>
      <c r="B113" s="10">
        <v>56</v>
      </c>
      <c r="C113" s="28">
        <f t="shared" si="6"/>
        <v>33</v>
      </c>
      <c r="D113" s="15">
        <f t="shared" si="7"/>
        <v>0.4107142857142857</v>
      </c>
      <c r="E113" s="15">
        <f t="shared" si="9"/>
        <v>0.5892857142857143</v>
      </c>
      <c r="F113" s="29">
        <f>SUM(B114:$B$117)/B113+0.5</f>
        <v>1.375</v>
      </c>
      <c r="G113" s="16">
        <f t="shared" si="8"/>
        <v>6.863882181511241</v>
      </c>
      <c r="H113" s="16">
        <f t="shared" si="5"/>
        <v>12.658551240198896</v>
      </c>
    </row>
    <row r="114" spans="1:8" x14ac:dyDescent="0.25">
      <c r="A114" s="17">
        <v>107</v>
      </c>
      <c r="B114" s="10">
        <v>23</v>
      </c>
      <c r="C114" s="28">
        <f t="shared" si="6"/>
        <v>8</v>
      </c>
      <c r="D114" s="15">
        <f t="shared" si="7"/>
        <v>0.65217391304347827</v>
      </c>
      <c r="E114" s="15">
        <f t="shared" si="9"/>
        <v>0.34782608695652173</v>
      </c>
      <c r="F114" s="29">
        <f>SUM(B115:$B$117)/B114+0.5</f>
        <v>1.6304347826086956</v>
      </c>
      <c r="G114" s="16">
        <f t="shared" si="8"/>
        <v>2.7638181053003947</v>
      </c>
      <c r="H114" s="16">
        <f t="shared" si="5"/>
        <v>5.7946690586876564</v>
      </c>
    </row>
    <row r="115" spans="1:8" x14ac:dyDescent="0.25">
      <c r="A115" s="17">
        <v>108</v>
      </c>
      <c r="B115" s="10">
        <v>15</v>
      </c>
      <c r="C115" s="28">
        <f t="shared" si="6"/>
        <v>7</v>
      </c>
      <c r="D115" s="15">
        <f t="shared" si="7"/>
        <v>0.53333333333333333</v>
      </c>
      <c r="E115" s="15">
        <f t="shared" si="9"/>
        <v>0.46666666666666667</v>
      </c>
      <c r="F115" s="29">
        <f>SUM(B116:$B$117)/B115+0.5</f>
        <v>1.2333333333333334</v>
      </c>
      <c r="G115" s="16">
        <f t="shared" si="8"/>
        <v>1.7671471261511473</v>
      </c>
      <c r="H115" s="16">
        <f t="shared" si="5"/>
        <v>3.0308509533872616</v>
      </c>
    </row>
    <row r="116" spans="1:8" x14ac:dyDescent="0.25">
      <c r="A116" s="17">
        <v>109</v>
      </c>
      <c r="B116" s="10">
        <v>8</v>
      </c>
      <c r="C116" s="28">
        <f t="shared" si="6"/>
        <v>5</v>
      </c>
      <c r="D116" s="15">
        <f t="shared" si="7"/>
        <v>0.375</v>
      </c>
      <c r="E116" s="15">
        <f t="shared" si="9"/>
        <v>0.625</v>
      </c>
      <c r="F116" s="29">
        <f>SUM(B117:$B$117)/B116+0.5</f>
        <v>0.875</v>
      </c>
      <c r="G116" s="16">
        <f t="shared" si="8"/>
        <v>0.92399849733393324</v>
      </c>
      <c r="H116" s="16">
        <f>H117+G116</f>
        <v>1.2637038272361145</v>
      </c>
    </row>
    <row r="117" spans="1:8" x14ac:dyDescent="0.25">
      <c r="A117" s="17">
        <v>110</v>
      </c>
      <c r="B117" s="10">
        <v>3</v>
      </c>
      <c r="C117" s="28">
        <f t="shared" si="6"/>
        <v>3</v>
      </c>
      <c r="D117" s="15">
        <f t="shared" si="7"/>
        <v>0</v>
      </c>
      <c r="E117" s="15">
        <f t="shared" si="9"/>
        <v>1</v>
      </c>
      <c r="F117" s="29">
        <f>SUM(B$117:$B118)/B117+0.5</f>
        <v>1.5</v>
      </c>
      <c r="G117" s="16">
        <f t="shared" si="8"/>
        <v>0.33970532990218133</v>
      </c>
      <c r="H117" s="16">
        <f>G117</f>
        <v>0.33970532990218133</v>
      </c>
    </row>
  </sheetData>
  <mergeCells count="3">
    <mergeCell ref="A2:H2"/>
    <mergeCell ref="A3:H3"/>
    <mergeCell ref="G1:H1"/>
  </mergeCells>
  <phoneticPr fontId="1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82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118"/>
  <sheetViews>
    <sheetView zoomScaleNormal="100" workbookViewId="0"/>
  </sheetViews>
  <sheetFormatPr defaultRowHeight="12.75" x14ac:dyDescent="0.2"/>
  <cols>
    <col min="1" max="1" width="4.42578125" style="1" customWidth="1"/>
    <col min="2" max="2" width="13.28515625" style="9" customWidth="1"/>
    <col min="3" max="3" width="11.42578125" customWidth="1"/>
    <col min="4" max="4" width="14.85546875" customWidth="1"/>
    <col min="5" max="5" width="12.28515625" customWidth="1"/>
    <col min="6" max="6" width="17.42578125" customWidth="1"/>
    <col min="7" max="7" width="13.7109375" style="7" customWidth="1"/>
    <col min="8" max="8" width="14.42578125" style="7" customWidth="1"/>
  </cols>
  <sheetData>
    <row r="1" spans="1:8" ht="18.75" x14ac:dyDescent="0.2">
      <c r="G1" s="34"/>
      <c r="H1" s="34"/>
    </row>
    <row r="2" spans="1:8" ht="58.5" customHeight="1" x14ac:dyDescent="0.2">
      <c r="A2" s="35" t="s">
        <v>21</v>
      </c>
      <c r="B2" s="32"/>
      <c r="C2" s="32"/>
      <c r="D2" s="32"/>
      <c r="E2" s="32"/>
      <c r="F2" s="32"/>
      <c r="G2" s="32"/>
      <c r="H2" s="32"/>
    </row>
    <row r="3" spans="1:8" ht="18.75" x14ac:dyDescent="0.2">
      <c r="A3" s="36" t="s">
        <v>19</v>
      </c>
      <c r="B3" s="33"/>
      <c r="C3" s="33"/>
      <c r="D3" s="33"/>
      <c r="E3" s="33"/>
      <c r="F3" s="33"/>
      <c r="G3" s="33"/>
      <c r="H3" s="33"/>
    </row>
    <row r="4" spans="1:8" s="22" customFormat="1" ht="18.75" x14ac:dyDescent="0.3">
      <c r="A4" s="4"/>
      <c r="B4" s="21"/>
      <c r="E4" s="4" t="s">
        <v>2</v>
      </c>
      <c r="G4" s="23"/>
      <c r="H4" s="23"/>
    </row>
    <row r="5" spans="1:8" s="26" customFormat="1" ht="45" customHeight="1" x14ac:dyDescent="0.2">
      <c r="A5" s="19" t="s">
        <v>1</v>
      </c>
      <c r="B5" s="27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5" t="s">
        <v>8</v>
      </c>
      <c r="H5" s="25" t="s">
        <v>9</v>
      </c>
    </row>
    <row r="6" spans="1:8" s="20" customFormat="1" ht="17.25" customHeight="1" x14ac:dyDescent="0.2">
      <c r="A6" s="11" t="s">
        <v>0</v>
      </c>
      <c r="B6" s="18" t="s">
        <v>12</v>
      </c>
      <c r="C6" s="12" t="s">
        <v>13</v>
      </c>
      <c r="D6" s="12" t="s">
        <v>14</v>
      </c>
      <c r="E6" s="12" t="s">
        <v>15</v>
      </c>
      <c r="F6" s="12" t="s">
        <v>16</v>
      </c>
      <c r="G6" s="13" t="s">
        <v>17</v>
      </c>
      <c r="H6" s="13" t="s">
        <v>18</v>
      </c>
    </row>
    <row r="7" spans="1:8" ht="15.75" x14ac:dyDescent="0.25">
      <c r="A7" s="14">
        <v>0</v>
      </c>
      <c r="B7" s="10">
        <v>1000000</v>
      </c>
      <c r="C7" s="28">
        <f>B7-B8</f>
        <v>191</v>
      </c>
      <c r="D7" s="15">
        <f>B8/B7</f>
        <v>0.99980899999999995</v>
      </c>
      <c r="E7" s="15">
        <f>1-D7</f>
        <v>1.9100000000005224E-4</v>
      </c>
      <c r="F7" s="29">
        <f>SUM(B8:$B$117)/B7+0.5</f>
        <v>80.996098000000003</v>
      </c>
      <c r="G7" s="16">
        <f>$B7*1.02^(-$A7)</f>
        <v>1000000</v>
      </c>
      <c r="H7" s="16">
        <f t="shared" ref="H7:H70" si="0">H8+G7</f>
        <v>40430522.135693341</v>
      </c>
    </row>
    <row r="8" spans="1:8" ht="15.75" x14ac:dyDescent="0.25">
      <c r="A8" s="17">
        <v>1</v>
      </c>
      <c r="B8" s="10">
        <v>999809</v>
      </c>
      <c r="C8" s="28">
        <f t="shared" ref="C8:C71" si="1">B8-B9</f>
        <v>194</v>
      </c>
      <c r="D8" s="15">
        <f t="shared" ref="D8:D71" si="2">B9/B8</f>
        <v>0.99980596293892132</v>
      </c>
      <c r="E8" s="15">
        <f t="shared" ref="E8:E71" si="3">1-D8</f>
        <v>1.9403706107867791E-4</v>
      </c>
      <c r="F8" s="29">
        <f>SUM(B9:$B$117)/B8+0.5</f>
        <v>80.011475691857143</v>
      </c>
      <c r="G8" s="16">
        <f t="shared" ref="G8:G71" si="4">$B8*1.02^(-$A8)</f>
        <v>980204.90196078422</v>
      </c>
      <c r="H8" s="16">
        <f t="shared" si="0"/>
        <v>39430522.135693341</v>
      </c>
    </row>
    <row r="9" spans="1:8" ht="15.75" x14ac:dyDescent="0.25">
      <c r="A9" s="17">
        <v>2</v>
      </c>
      <c r="B9" s="10">
        <v>999615</v>
      </c>
      <c r="C9" s="28">
        <f t="shared" si="1"/>
        <v>197</v>
      </c>
      <c r="D9" s="15">
        <f t="shared" si="2"/>
        <v>0.99980292412578842</v>
      </c>
      <c r="E9" s="15">
        <f t="shared" si="3"/>
        <v>1.9707587421158301E-4</v>
      </c>
      <c r="F9" s="29">
        <f>SUM(B10:$B$117)/B9+0.5</f>
        <v>79.026906859140766</v>
      </c>
      <c r="G9" s="16">
        <f t="shared" si="4"/>
        <v>960798.73125720886</v>
      </c>
      <c r="H9" s="16">
        <f t="shared" si="0"/>
        <v>38450317.233732559</v>
      </c>
    </row>
    <row r="10" spans="1:8" ht="15.75" x14ac:dyDescent="0.25">
      <c r="A10" s="17">
        <v>3</v>
      </c>
      <c r="B10" s="10">
        <v>999418</v>
      </c>
      <c r="C10" s="28">
        <f t="shared" si="1"/>
        <v>201</v>
      </c>
      <c r="D10" s="15">
        <f t="shared" si="2"/>
        <v>0.99979888294987684</v>
      </c>
      <c r="E10" s="15">
        <f t="shared" si="3"/>
        <v>2.0111705012315628E-4</v>
      </c>
      <c r="F10" s="29">
        <f>SUM(B11:$B$117)/B10+0.5</f>
        <v>78.042385668459048</v>
      </c>
      <c r="G10" s="16">
        <f t="shared" si="4"/>
        <v>941773.90294833819</v>
      </c>
      <c r="H10" s="16">
        <f t="shared" si="0"/>
        <v>37489518.502475351</v>
      </c>
    </row>
    <row r="11" spans="1:8" ht="15.75" x14ac:dyDescent="0.25">
      <c r="A11" s="17">
        <v>4</v>
      </c>
      <c r="B11" s="10">
        <v>999217</v>
      </c>
      <c r="C11" s="28">
        <f t="shared" si="1"/>
        <v>204</v>
      </c>
      <c r="D11" s="15">
        <f t="shared" si="2"/>
        <v>0.99979584014283185</v>
      </c>
      <c r="E11" s="15">
        <f t="shared" si="3"/>
        <v>2.0415985716815133E-4</v>
      </c>
      <c r="F11" s="29">
        <f>SUM(B12:$B$117)/B11+0.5</f>
        <v>77.057983901394792</v>
      </c>
      <c r="G11" s="16">
        <f t="shared" si="4"/>
        <v>923122.05505793542</v>
      </c>
      <c r="H11" s="16">
        <f t="shared" si="0"/>
        <v>36547744.599527016</v>
      </c>
    </row>
    <row r="12" spans="1:8" ht="15.75" x14ac:dyDescent="0.25">
      <c r="A12" s="17">
        <v>5</v>
      </c>
      <c r="B12" s="10">
        <v>999013</v>
      </c>
      <c r="C12" s="28">
        <f t="shared" si="1"/>
        <v>209</v>
      </c>
      <c r="D12" s="15">
        <f t="shared" si="2"/>
        <v>0.99979079351319755</v>
      </c>
      <c r="E12" s="15">
        <f t="shared" si="3"/>
        <v>2.0920648680244902E-4</v>
      </c>
      <c r="F12" s="29">
        <f>SUM(B13:$B$117)/B12+0.5</f>
        <v>76.073617160137061</v>
      </c>
      <c r="G12" s="16">
        <f t="shared" si="4"/>
        <v>904836.85352061386</v>
      </c>
      <c r="H12" s="16">
        <f t="shared" si="0"/>
        <v>35624622.544469081</v>
      </c>
    </row>
    <row r="13" spans="1:8" ht="15.75" x14ac:dyDescent="0.25">
      <c r="A13" s="17">
        <v>6</v>
      </c>
      <c r="B13" s="10">
        <v>998804</v>
      </c>
      <c r="C13" s="28">
        <f t="shared" si="1"/>
        <v>214</v>
      </c>
      <c r="D13" s="15">
        <f t="shared" si="2"/>
        <v>0.99978574374952445</v>
      </c>
      <c r="E13" s="15">
        <f t="shared" si="3"/>
        <v>2.1425625047555297E-4</v>
      </c>
      <c r="F13" s="29">
        <f>SUM(B14:$B$117)/B13+0.5</f>
        <v>75.089430959427474</v>
      </c>
      <c r="G13" s="16">
        <f t="shared" si="4"/>
        <v>886909.36841309734</v>
      </c>
      <c r="H13" s="16">
        <f t="shared" si="0"/>
        <v>34719785.690948464</v>
      </c>
    </row>
    <row r="14" spans="1:8" ht="15.75" x14ac:dyDescent="0.25">
      <c r="A14" s="17">
        <v>7</v>
      </c>
      <c r="B14" s="10">
        <v>998590</v>
      </c>
      <c r="C14" s="28">
        <f t="shared" si="1"/>
        <v>218</v>
      </c>
      <c r="D14" s="15">
        <f t="shared" si="2"/>
        <v>0.99978169218598223</v>
      </c>
      <c r="E14" s="15">
        <f t="shared" si="3"/>
        <v>2.1830781401777077E-4</v>
      </c>
      <c r="F14" s="29">
        <f>SUM(B15:$B$117)/B14+0.5</f>
        <v>74.105415636046828</v>
      </c>
      <c r="G14" s="16">
        <f t="shared" si="4"/>
        <v>869332.68876206828</v>
      </c>
      <c r="H14" s="16">
        <f t="shared" si="0"/>
        <v>33832876.322535366</v>
      </c>
    </row>
    <row r="15" spans="1:8" ht="15.75" x14ac:dyDescent="0.25">
      <c r="A15" s="17">
        <v>8</v>
      </c>
      <c r="B15" s="10">
        <v>998372</v>
      </c>
      <c r="C15" s="28">
        <f t="shared" si="1"/>
        <v>224</v>
      </c>
      <c r="D15" s="15">
        <f t="shared" si="2"/>
        <v>0.99977563473334585</v>
      </c>
      <c r="E15" s="15">
        <f t="shared" si="3"/>
        <v>2.2436526665414736E-4</v>
      </c>
      <c r="F15" s="29">
        <f>SUM(B16:$B$117)/B15+0.5</f>
        <v>73.12148778210927</v>
      </c>
      <c r="G15" s="16">
        <f t="shared" si="4"/>
        <v>852100.88886581408</v>
      </c>
      <c r="H15" s="16">
        <f t="shared" si="0"/>
        <v>32963543.633773301</v>
      </c>
    </row>
    <row r="16" spans="1:8" ht="15.75" x14ac:dyDescent="0.25">
      <c r="A16" s="17">
        <v>9</v>
      </c>
      <c r="B16" s="10">
        <v>998148</v>
      </c>
      <c r="C16" s="28">
        <f t="shared" si="1"/>
        <v>230</v>
      </c>
      <c r="D16" s="15">
        <f t="shared" si="2"/>
        <v>0.99976957324965832</v>
      </c>
      <c r="E16" s="15">
        <f t="shared" si="3"/>
        <v>2.3042675034168347E-4</v>
      </c>
      <c r="F16" s="29">
        <f>SUM(B17:$B$117)/B16+0.5</f>
        <v>72.13778517814994</v>
      </c>
      <c r="G16" s="16">
        <f t="shared" si="4"/>
        <v>835205.59512026235</v>
      </c>
      <c r="H16" s="16">
        <f t="shared" si="0"/>
        <v>32111442.744907487</v>
      </c>
    </row>
    <row r="17" spans="1:8" ht="15.75" x14ac:dyDescent="0.25">
      <c r="A17" s="17">
        <v>10</v>
      </c>
      <c r="B17" s="10">
        <v>997918</v>
      </c>
      <c r="C17" s="28">
        <f t="shared" si="1"/>
        <v>237</v>
      </c>
      <c r="D17" s="15">
        <f t="shared" si="2"/>
        <v>0.99976250553652701</v>
      </c>
      <c r="E17" s="15">
        <f t="shared" si="3"/>
        <v>2.3749446347298697E-4</v>
      </c>
      <c r="F17" s="29">
        <f>SUM(B18:$B$117)/B17+0.5</f>
        <v>71.154296244781634</v>
      </c>
      <c r="G17" s="16">
        <f t="shared" si="4"/>
        <v>818640.33471481525</v>
      </c>
      <c r="H17" s="16">
        <f t="shared" si="0"/>
        <v>31276237.149787225</v>
      </c>
    </row>
    <row r="18" spans="1:8" ht="15.75" x14ac:dyDescent="0.25">
      <c r="A18" s="17">
        <v>11</v>
      </c>
      <c r="B18" s="10">
        <v>997681</v>
      </c>
      <c r="C18" s="28">
        <f t="shared" si="1"/>
        <v>243</v>
      </c>
      <c r="D18" s="15">
        <f t="shared" si="2"/>
        <v>0.99975643517316659</v>
      </c>
      <c r="E18" s="15">
        <f t="shared" si="3"/>
        <v>2.4356482683340897E-4</v>
      </c>
      <c r="F18" s="29">
        <f>SUM(B19:$B$117)/B18+0.5</f>
        <v>70.171080235065119</v>
      </c>
      <c r="G18" s="16">
        <f t="shared" si="4"/>
        <v>802397.95310563233</v>
      </c>
      <c r="H18" s="16">
        <f t="shared" si="0"/>
        <v>30457596.81507241</v>
      </c>
    </row>
    <row r="19" spans="1:8" ht="15.75" x14ac:dyDescent="0.25">
      <c r="A19" s="17">
        <v>12</v>
      </c>
      <c r="B19" s="10">
        <v>997438</v>
      </c>
      <c r="C19" s="28">
        <f t="shared" si="1"/>
        <v>251</v>
      </c>
      <c r="D19" s="15">
        <f t="shared" si="2"/>
        <v>0.9997483552862434</v>
      </c>
      <c r="E19" s="15">
        <f t="shared" si="3"/>
        <v>2.5164471375660469E-4</v>
      </c>
      <c r="F19" s="29">
        <f>SUM(B20:$B$117)/B19+0.5</f>
        <v>69.188053793819762</v>
      </c>
      <c r="G19" s="16">
        <f t="shared" si="4"/>
        <v>786473.0560658162</v>
      </c>
      <c r="H19" s="16">
        <f t="shared" si="0"/>
        <v>29655198.861966778</v>
      </c>
    </row>
    <row r="20" spans="1:8" ht="15.75" x14ac:dyDescent="0.25">
      <c r="A20" s="17">
        <v>13</v>
      </c>
      <c r="B20" s="10">
        <v>997187</v>
      </c>
      <c r="C20" s="28">
        <f t="shared" si="1"/>
        <v>259</v>
      </c>
      <c r="D20" s="15">
        <f t="shared" si="2"/>
        <v>0.99974026937775962</v>
      </c>
      <c r="E20" s="15">
        <f t="shared" si="3"/>
        <v>2.597306222403839E-4</v>
      </c>
      <c r="F20" s="29">
        <f>SUM(B21:$B$117)/B20+0.5</f>
        <v>68.20534313022533</v>
      </c>
      <c r="G20" s="16">
        <f t="shared" si="4"/>
        <v>770857.98458700522</v>
      </c>
      <c r="H20" s="16">
        <f t="shared" si="0"/>
        <v>28868725.805900961</v>
      </c>
    </row>
    <row r="21" spans="1:8" ht="15.75" x14ac:dyDescent="0.25">
      <c r="A21" s="17">
        <v>14</v>
      </c>
      <c r="B21" s="10">
        <v>996928</v>
      </c>
      <c r="C21" s="28">
        <f t="shared" si="1"/>
        <v>268</v>
      </c>
      <c r="D21" s="15">
        <f t="shared" si="2"/>
        <v>0.99973117416704116</v>
      </c>
      <c r="E21" s="15">
        <f t="shared" si="3"/>
        <v>2.688258329588411E-4</v>
      </c>
      <c r="F21" s="29">
        <f>SUM(B22:$B$117)/B21+0.5</f>
        <v>67.222932849714326</v>
      </c>
      <c r="G21" s="16">
        <f t="shared" si="4"/>
        <v>755546.83251275425</v>
      </c>
      <c r="H21" s="16">
        <f t="shared" si="0"/>
        <v>28097867.821313955</v>
      </c>
    </row>
    <row r="22" spans="1:8" ht="15.75" x14ac:dyDescent="0.25">
      <c r="A22" s="17">
        <v>15</v>
      </c>
      <c r="B22" s="10">
        <v>996660</v>
      </c>
      <c r="C22" s="28">
        <f t="shared" si="1"/>
        <v>277</v>
      </c>
      <c r="D22" s="15">
        <f t="shared" si="2"/>
        <v>0.9997220717195433</v>
      </c>
      <c r="E22" s="15">
        <f t="shared" si="3"/>
        <v>2.7792828045669626E-4</v>
      </c>
      <c r="F22" s="29">
        <f>SUM(B23:$B$117)/B22+0.5</f>
        <v>66.240874520899808</v>
      </c>
      <c r="G22" s="16">
        <f t="shared" si="4"/>
        <v>740533.06079035765</v>
      </c>
      <c r="H22" s="16">
        <f t="shared" si="0"/>
        <v>27342320.9888012</v>
      </c>
    </row>
    <row r="23" spans="1:8" ht="15.75" x14ac:dyDescent="0.25">
      <c r="A23" s="17">
        <v>16</v>
      </c>
      <c r="B23" s="10">
        <v>996383</v>
      </c>
      <c r="C23" s="28">
        <f t="shared" si="1"/>
        <v>288</v>
      </c>
      <c r="D23" s="15">
        <f t="shared" si="2"/>
        <v>0.99971095452250791</v>
      </c>
      <c r="E23" s="15">
        <f t="shared" si="3"/>
        <v>2.890454774920892E-4</v>
      </c>
      <c r="F23" s="29">
        <f>SUM(B24:$B$117)/B23+0.5</f>
        <v>65.259150848619456</v>
      </c>
      <c r="G23" s="16">
        <f t="shared" si="4"/>
        <v>725811.02520603011</v>
      </c>
      <c r="H23" s="16">
        <f t="shared" si="0"/>
        <v>26601787.928010844</v>
      </c>
    </row>
    <row r="24" spans="1:8" ht="15.75" x14ac:dyDescent="0.25">
      <c r="A24" s="17">
        <v>17</v>
      </c>
      <c r="B24" s="10">
        <v>996095</v>
      </c>
      <c r="C24" s="28">
        <f t="shared" si="1"/>
        <v>298</v>
      </c>
      <c r="D24" s="15">
        <f t="shared" si="2"/>
        <v>0.99970083174797586</v>
      </c>
      <c r="E24" s="15">
        <f t="shared" si="3"/>
        <v>2.991682520241401E-4</v>
      </c>
      <c r="F24" s="29">
        <f>SUM(B25:$B$117)/B24+0.5</f>
        <v>64.27787460031422</v>
      </c>
      <c r="G24" s="16">
        <f t="shared" si="4"/>
        <v>711373.75765851012</v>
      </c>
      <c r="H24" s="16">
        <f t="shared" si="0"/>
        <v>25875976.902804814</v>
      </c>
    </row>
    <row r="25" spans="1:8" ht="15.75" x14ac:dyDescent="0.25">
      <c r="A25" s="17">
        <v>18</v>
      </c>
      <c r="B25" s="10">
        <v>995797</v>
      </c>
      <c r="C25" s="28">
        <f t="shared" si="1"/>
        <v>310</v>
      </c>
      <c r="D25" s="15">
        <f t="shared" si="2"/>
        <v>0.99968869157067153</v>
      </c>
      <c r="E25" s="15">
        <f t="shared" si="3"/>
        <v>3.113084293284718E-4</v>
      </c>
      <c r="F25" s="29">
        <f>SUM(B26:$B$117)/B25+0.5</f>
        <v>63.296960625509016</v>
      </c>
      <c r="G25" s="16">
        <f t="shared" si="4"/>
        <v>697216.60511264275</v>
      </c>
      <c r="H25" s="16">
        <f t="shared" si="0"/>
        <v>25164603.145146303</v>
      </c>
    </row>
    <row r="26" spans="1:8" ht="15.75" x14ac:dyDescent="0.25">
      <c r="A26" s="17">
        <v>19</v>
      </c>
      <c r="B26" s="10">
        <v>995487</v>
      </c>
      <c r="C26" s="28">
        <f t="shared" si="1"/>
        <v>323</v>
      </c>
      <c r="D26" s="15">
        <f t="shared" si="2"/>
        <v>0.99967553569258061</v>
      </c>
      <c r="E26" s="15">
        <f t="shared" si="3"/>
        <v>3.2446430741939203E-4</v>
      </c>
      <c r="F26" s="29">
        <f>SUM(B27:$B$117)/B26+0.5</f>
        <v>62.316515936421069</v>
      </c>
      <c r="G26" s="16">
        <f t="shared" si="4"/>
        <v>683332.89775137592</v>
      </c>
      <c r="H26" s="16">
        <f t="shared" si="0"/>
        <v>24467386.540033661</v>
      </c>
    </row>
    <row r="27" spans="1:8" ht="15.75" x14ac:dyDescent="0.25">
      <c r="A27" s="17">
        <v>20</v>
      </c>
      <c r="B27" s="10">
        <v>995164</v>
      </c>
      <c r="C27" s="28">
        <f t="shared" si="1"/>
        <v>337</v>
      </c>
      <c r="D27" s="15">
        <f t="shared" si="2"/>
        <v>0.99966136234831648</v>
      </c>
      <c r="E27" s="15">
        <f t="shared" si="3"/>
        <v>3.3863765168351545E-4</v>
      </c>
      <c r="F27" s="29">
        <f>SUM(B28:$B$117)/B27+0.5</f>
        <v>61.336579699426423</v>
      </c>
      <c r="G27" s="16">
        <f t="shared" si="4"/>
        <v>669716.8437411472</v>
      </c>
      <c r="H27" s="16">
        <f t="shared" si="0"/>
        <v>23784053.642282285</v>
      </c>
    </row>
    <row r="28" spans="1:8" ht="15.75" x14ac:dyDescent="0.25">
      <c r="A28" s="17">
        <v>21</v>
      </c>
      <c r="B28" s="10">
        <v>994827</v>
      </c>
      <c r="C28" s="28">
        <f t="shared" si="1"/>
        <v>351</v>
      </c>
      <c r="D28" s="15">
        <f t="shared" si="2"/>
        <v>0.99964717483542365</v>
      </c>
      <c r="E28" s="15">
        <f t="shared" si="3"/>
        <v>3.528251645763536E-4</v>
      </c>
      <c r="F28" s="29">
        <f>SUM(B29:$B$117)/B28+0.5</f>
        <v>60.357188234738302</v>
      </c>
      <c r="G28" s="16">
        <f t="shared" si="4"/>
        <v>656362.79647244094</v>
      </c>
      <c r="H28" s="16">
        <f t="shared" si="0"/>
        <v>23114336.798541136</v>
      </c>
    </row>
    <row r="29" spans="1:8" ht="15.75" x14ac:dyDescent="0.25">
      <c r="A29" s="17">
        <v>22</v>
      </c>
      <c r="B29" s="10">
        <v>994476</v>
      </c>
      <c r="C29" s="28">
        <f t="shared" si="1"/>
        <v>368</v>
      </c>
      <c r="D29" s="15">
        <f t="shared" si="2"/>
        <v>0.99962995587626047</v>
      </c>
      <c r="E29" s="15">
        <f t="shared" si="3"/>
        <v>3.7004412373953244E-4</v>
      </c>
      <c r="F29" s="29">
        <f>SUM(B30:$B$117)/B29+0.5</f>
        <v>59.378314811016054</v>
      </c>
      <c r="G29" s="16">
        <f t="shared" si="4"/>
        <v>643265.89721642516</v>
      </c>
      <c r="H29" s="16">
        <f t="shared" si="0"/>
        <v>22457974.002068695</v>
      </c>
    </row>
    <row r="30" spans="1:8" ht="15.75" x14ac:dyDescent="0.25">
      <c r="A30" s="17">
        <v>23</v>
      </c>
      <c r="B30" s="10">
        <v>994108</v>
      </c>
      <c r="C30" s="28">
        <f t="shared" si="1"/>
        <v>384</v>
      </c>
      <c r="D30" s="15">
        <f t="shared" si="2"/>
        <v>0.9996137240621743</v>
      </c>
      <c r="E30" s="15">
        <f t="shared" si="3"/>
        <v>3.8627593782569747E-4</v>
      </c>
      <c r="F30" s="29">
        <f>SUM(B31:$B$117)/B30+0.5</f>
        <v>58.400110450775969</v>
      </c>
      <c r="G30" s="16">
        <f t="shared" si="4"/>
        <v>630419.4710305474</v>
      </c>
      <c r="H30" s="16">
        <f t="shared" si="0"/>
        <v>21814708.10485227</v>
      </c>
    </row>
    <row r="31" spans="1:8" ht="15.75" x14ac:dyDescent="0.25">
      <c r="A31" s="17">
        <v>24</v>
      </c>
      <c r="B31" s="10">
        <v>993724</v>
      </c>
      <c r="C31" s="28">
        <f t="shared" si="1"/>
        <v>403</v>
      </c>
      <c r="D31" s="15">
        <f t="shared" si="2"/>
        <v>0.99959445479831421</v>
      </c>
      <c r="E31" s="15">
        <f t="shared" si="3"/>
        <v>4.0554520168578634E-4</v>
      </c>
      <c r="F31" s="29">
        <f>SUM(B32:$B$117)/B31+0.5</f>
        <v>57.422484512802349</v>
      </c>
      <c r="G31" s="16">
        <f t="shared" si="4"/>
        <v>617819.56388054066</v>
      </c>
      <c r="H31" s="16">
        <f t="shared" si="0"/>
        <v>21184288.633821722</v>
      </c>
    </row>
    <row r="32" spans="1:8" ht="15.75" x14ac:dyDescent="0.25">
      <c r="A32" s="17">
        <v>25</v>
      </c>
      <c r="B32" s="10">
        <v>993321</v>
      </c>
      <c r="C32" s="28">
        <f t="shared" si="1"/>
        <v>423</v>
      </c>
      <c r="D32" s="15">
        <f t="shared" si="2"/>
        <v>0.999574155786498</v>
      </c>
      <c r="E32" s="15">
        <f t="shared" si="3"/>
        <v>4.2584421350200241E-4</v>
      </c>
      <c r="F32" s="29">
        <f>SUM(B33:$B$117)/B32+0.5</f>
        <v>56.445578518927917</v>
      </c>
      <c r="G32" s="16">
        <f t="shared" si="4"/>
        <v>605459.81384402094</v>
      </c>
      <c r="H32" s="16">
        <f t="shared" si="0"/>
        <v>20566469.069941182</v>
      </c>
    </row>
    <row r="33" spans="1:8" ht="15.75" x14ac:dyDescent="0.25">
      <c r="A33" s="17">
        <v>26</v>
      </c>
      <c r="B33" s="10">
        <v>992898</v>
      </c>
      <c r="C33" s="28">
        <f t="shared" si="1"/>
        <v>445</v>
      </c>
      <c r="D33" s="15">
        <f t="shared" si="2"/>
        <v>0.99955181700436502</v>
      </c>
      <c r="E33" s="15">
        <f t="shared" si="3"/>
        <v>4.4818299563498254E-4</v>
      </c>
      <c r="F33" s="29">
        <f>SUM(B34:$B$117)/B33+0.5</f>
        <v>55.469412769488912</v>
      </c>
      <c r="G33" s="16">
        <f t="shared" si="4"/>
        <v>593335.27675077203</v>
      </c>
      <c r="H33" s="16">
        <f t="shared" si="0"/>
        <v>19961009.25609716</v>
      </c>
    </row>
    <row r="34" spans="1:8" ht="15.75" x14ac:dyDescent="0.25">
      <c r="A34" s="17">
        <v>27</v>
      </c>
      <c r="B34" s="10">
        <v>992453</v>
      </c>
      <c r="C34" s="28">
        <f t="shared" si="1"/>
        <v>468</v>
      </c>
      <c r="D34" s="15">
        <f t="shared" si="2"/>
        <v>0.9995284411453238</v>
      </c>
      <c r="E34" s="15">
        <f t="shared" si="3"/>
        <v>4.7155885467620173E-4</v>
      </c>
      <c r="F34" s="29">
        <f>SUM(B35:$B$117)/B34+0.5</f>
        <v>54.494060172118985</v>
      </c>
      <c r="G34" s="16">
        <f t="shared" si="4"/>
        <v>581440.54310688435</v>
      </c>
      <c r="H34" s="16">
        <f t="shared" si="0"/>
        <v>19367673.979346387</v>
      </c>
    </row>
    <row r="35" spans="1:8" ht="15.75" x14ac:dyDescent="0.25">
      <c r="A35" s="17">
        <v>28</v>
      </c>
      <c r="B35" s="10">
        <v>991985</v>
      </c>
      <c r="C35" s="28">
        <f t="shared" si="1"/>
        <v>494</v>
      </c>
      <c r="D35" s="15">
        <f t="shared" si="2"/>
        <v>0.99950200859892036</v>
      </c>
      <c r="E35" s="15">
        <f t="shared" si="3"/>
        <v>4.979914010796449E-4</v>
      </c>
      <c r="F35" s="29">
        <f>SUM(B36:$B$117)/B35+0.5</f>
        <v>53.519533561495386</v>
      </c>
      <c r="G35" s="16">
        <f t="shared" si="4"/>
        <v>569770.9408532494</v>
      </c>
      <c r="H35" s="16">
        <f t="shared" si="0"/>
        <v>18786233.436239503</v>
      </c>
    </row>
    <row r="36" spans="1:8" ht="15.75" x14ac:dyDescent="0.25">
      <c r="A36" s="17">
        <v>29</v>
      </c>
      <c r="B36" s="10">
        <v>991491</v>
      </c>
      <c r="C36" s="28">
        <f t="shared" si="1"/>
        <v>520</v>
      </c>
      <c r="D36" s="15">
        <f t="shared" si="2"/>
        <v>0.99947553734728811</v>
      </c>
      <c r="E36" s="15">
        <f t="shared" si="3"/>
        <v>5.2446265271188786E-4</v>
      </c>
      <c r="F36" s="29">
        <f>SUM(B37:$B$117)/B36+0.5</f>
        <v>52.545949988451738</v>
      </c>
      <c r="G36" s="16">
        <f t="shared" si="4"/>
        <v>558320.78414129361</v>
      </c>
      <c r="H36" s="16">
        <f t="shared" si="0"/>
        <v>18216462.495386254</v>
      </c>
    </row>
    <row r="37" spans="1:8" ht="15.75" x14ac:dyDescent="0.25">
      <c r="A37" s="17">
        <v>30</v>
      </c>
      <c r="B37" s="10">
        <v>990971</v>
      </c>
      <c r="C37" s="28">
        <f t="shared" si="1"/>
        <v>551</v>
      </c>
      <c r="D37" s="15">
        <f t="shared" si="2"/>
        <v>0.99944397969264487</v>
      </c>
      <c r="E37" s="15">
        <f t="shared" si="3"/>
        <v>5.5602030735513175E-4</v>
      </c>
      <c r="F37" s="29">
        <f>SUM(B38:$B$117)/B37+0.5</f>
        <v>51.573260468772546</v>
      </c>
      <c r="G37" s="16">
        <f t="shared" si="4"/>
        <v>547086.24092331238</v>
      </c>
      <c r="H37" s="16">
        <f t="shared" si="0"/>
        <v>17658141.711244959</v>
      </c>
    </row>
    <row r="38" spans="1:8" ht="15.75" x14ac:dyDescent="0.25">
      <c r="A38" s="17">
        <v>31</v>
      </c>
      <c r="B38" s="10">
        <v>990420</v>
      </c>
      <c r="C38" s="28">
        <f t="shared" si="1"/>
        <v>583</v>
      </c>
      <c r="D38" s="15">
        <f t="shared" si="2"/>
        <v>0.9994113608368167</v>
      </c>
      <c r="E38" s="15">
        <f t="shared" si="3"/>
        <v>5.8863916318330212E-4</v>
      </c>
      <c r="F38" s="29">
        <f>SUM(B39:$B$117)/B38+0.5</f>
        <v>50.601674037277114</v>
      </c>
      <c r="G38" s="16">
        <f t="shared" si="4"/>
        <v>536060.83319949475</v>
      </c>
      <c r="H38" s="16">
        <f t="shared" si="0"/>
        <v>17111055.470321648</v>
      </c>
    </row>
    <row r="39" spans="1:8" ht="15.75" x14ac:dyDescent="0.25">
      <c r="A39" s="17">
        <v>32</v>
      </c>
      <c r="B39" s="10">
        <v>989837</v>
      </c>
      <c r="C39" s="28">
        <f t="shared" si="1"/>
        <v>617</v>
      </c>
      <c r="D39" s="15">
        <f t="shared" si="2"/>
        <v>0.99937666504687139</v>
      </c>
      <c r="E39" s="15">
        <f t="shared" si="3"/>
        <v>6.2333495312860698E-4</v>
      </c>
      <c r="F39" s="29">
        <f>SUM(B40:$B$117)/B39+0.5</f>
        <v>49.63118321501419</v>
      </c>
      <c r="G39" s="16">
        <f t="shared" si="4"/>
        <v>525240.47725414182</v>
      </c>
      <c r="H39" s="16">
        <f t="shared" si="0"/>
        <v>16574994.637122152</v>
      </c>
    </row>
    <row r="40" spans="1:8" ht="15.75" x14ac:dyDescent="0.25">
      <c r="A40" s="17">
        <v>33</v>
      </c>
      <c r="B40" s="10">
        <v>989220</v>
      </c>
      <c r="C40" s="28">
        <f t="shared" si="1"/>
        <v>655</v>
      </c>
      <c r="D40" s="15">
        <f t="shared" si="2"/>
        <v>0.99933786215402032</v>
      </c>
      <c r="E40" s="15">
        <f t="shared" si="3"/>
        <v>6.6213784597968228E-4</v>
      </c>
      <c r="F40" s="29">
        <f>SUM(B41:$B$117)/B40+0.5</f>
        <v>48.661827500454905</v>
      </c>
      <c r="G40" s="16">
        <f t="shared" si="4"/>
        <v>514620.66324105026</v>
      </c>
      <c r="H40" s="16">
        <f t="shared" si="0"/>
        <v>16049754.159868011</v>
      </c>
    </row>
    <row r="41" spans="1:8" ht="15.75" x14ac:dyDescent="0.25">
      <c r="A41" s="17">
        <v>34</v>
      </c>
      <c r="B41" s="10">
        <v>988565</v>
      </c>
      <c r="C41" s="28">
        <f t="shared" si="1"/>
        <v>697</v>
      </c>
      <c r="D41" s="15">
        <f t="shared" si="2"/>
        <v>0.9992949376115885</v>
      </c>
      <c r="E41" s="15">
        <f t="shared" si="3"/>
        <v>7.050623884115037E-4</v>
      </c>
      <c r="F41" s="29">
        <f>SUM(B42:$B$117)/B41+0.5</f>
        <v>47.693738398587854</v>
      </c>
      <c r="G41" s="16">
        <f t="shared" si="4"/>
        <v>504195.99355254439</v>
      </c>
      <c r="H41" s="16">
        <f t="shared" si="0"/>
        <v>15535133.49662696</v>
      </c>
    </row>
    <row r="42" spans="1:8" ht="15.75" x14ac:dyDescent="0.25">
      <c r="A42" s="17">
        <v>35</v>
      </c>
      <c r="B42" s="10">
        <v>987868</v>
      </c>
      <c r="C42" s="28">
        <f t="shared" si="1"/>
        <v>741</v>
      </c>
      <c r="D42" s="15">
        <f t="shared" si="2"/>
        <v>0.99924989978418166</v>
      </c>
      <c r="E42" s="15">
        <f t="shared" si="3"/>
        <v>7.5010021581833897E-4</v>
      </c>
      <c r="F42" s="29">
        <f>SUM(B43:$B$117)/B42+0.5</f>
        <v>46.72703640567363</v>
      </c>
      <c r="G42" s="16">
        <f t="shared" si="4"/>
        <v>493961.27835402236</v>
      </c>
      <c r="H42" s="16">
        <f t="shared" si="0"/>
        <v>15030937.503074415</v>
      </c>
    </row>
    <row r="43" spans="1:8" ht="15.75" x14ac:dyDescent="0.25">
      <c r="A43" s="17">
        <v>36</v>
      </c>
      <c r="B43" s="10">
        <v>987127</v>
      </c>
      <c r="C43" s="28">
        <f t="shared" si="1"/>
        <v>790</v>
      </c>
      <c r="D43" s="15">
        <f t="shared" si="2"/>
        <v>0.99919969770860284</v>
      </c>
      <c r="E43" s="15">
        <f t="shared" si="3"/>
        <v>8.0030229139715914E-4</v>
      </c>
      <c r="F43" s="29">
        <f>SUM(B44:$B$117)/B43+0.5</f>
        <v>45.761737344840128</v>
      </c>
      <c r="G43" s="16">
        <f t="shared" si="4"/>
        <v>483912.50773776777</v>
      </c>
      <c r="H43" s="16">
        <f t="shared" si="0"/>
        <v>14536976.224720392</v>
      </c>
    </row>
    <row r="44" spans="1:8" ht="15.75" x14ac:dyDescent="0.25">
      <c r="A44" s="17">
        <v>37</v>
      </c>
      <c r="B44" s="10">
        <v>986337</v>
      </c>
      <c r="C44" s="28">
        <f t="shared" si="1"/>
        <v>843</v>
      </c>
      <c r="D44" s="15">
        <f t="shared" si="2"/>
        <v>0.99914532254188981</v>
      </c>
      <c r="E44" s="15">
        <f t="shared" si="3"/>
        <v>8.5467745811018681E-4</v>
      </c>
      <c r="F44" s="29">
        <f>SUM(B45:$B$117)/B44+0.5</f>
        <v>44.797989429576297</v>
      </c>
      <c r="G44" s="16">
        <f t="shared" si="4"/>
        <v>474044.34455783281</v>
      </c>
      <c r="H44" s="16">
        <f t="shared" si="0"/>
        <v>14053063.716982625</v>
      </c>
    </row>
    <row r="45" spans="1:8" ht="15.75" x14ac:dyDescent="0.25">
      <c r="A45" s="17">
        <v>38</v>
      </c>
      <c r="B45" s="10">
        <v>985494</v>
      </c>
      <c r="C45" s="28">
        <f t="shared" si="1"/>
        <v>900</v>
      </c>
      <c r="D45" s="15">
        <f t="shared" si="2"/>
        <v>0.99908675243076062</v>
      </c>
      <c r="E45" s="15">
        <f t="shared" si="3"/>
        <v>9.1324756923938377E-4</v>
      </c>
      <c r="F45" s="29">
        <f>SUM(B46:$B$117)/B45+0.5</f>
        <v>43.835882308771033</v>
      </c>
      <c r="G45" s="16">
        <f t="shared" si="4"/>
        <v>464352.14661019068</v>
      </c>
      <c r="H45" s="16">
        <f t="shared" si="0"/>
        <v>13579019.372424792</v>
      </c>
    </row>
    <row r="46" spans="1:8" ht="15.75" x14ac:dyDescent="0.25">
      <c r="A46" s="17">
        <v>39</v>
      </c>
      <c r="B46" s="10">
        <v>984594</v>
      </c>
      <c r="C46" s="28">
        <f t="shared" si="1"/>
        <v>964</v>
      </c>
      <c r="D46" s="15">
        <f t="shared" si="2"/>
        <v>0.99902091623552447</v>
      </c>
      <c r="E46" s="15">
        <f t="shared" si="3"/>
        <v>9.7908376447553014E-4</v>
      </c>
      <c r="F46" s="29">
        <f>SUM(B47:$B$117)/B46+0.5</f>
        <v>42.875494874029293</v>
      </c>
      <c r="G46" s="16">
        <f t="shared" si="4"/>
        <v>454831.44915787067</v>
      </c>
      <c r="H46" s="16">
        <f t="shared" si="0"/>
        <v>13114667.225814601</v>
      </c>
    </row>
    <row r="47" spans="1:8" ht="15.75" x14ac:dyDescent="0.25">
      <c r="A47" s="17">
        <v>40</v>
      </c>
      <c r="B47" s="10">
        <v>983630</v>
      </c>
      <c r="C47" s="28">
        <f t="shared" si="1"/>
        <v>1032</v>
      </c>
      <c r="D47" s="15">
        <f t="shared" si="2"/>
        <v>0.99895082500533738</v>
      </c>
      <c r="E47" s="15">
        <f t="shared" si="3"/>
        <v>1.0491749946626161E-3</v>
      </c>
      <c r="F47" s="29">
        <f>SUM(B48:$B$117)/B47+0.5</f>
        <v>41.917024694244787</v>
      </c>
      <c r="G47" s="16">
        <f t="shared" si="4"/>
        <v>445476.5990886541</v>
      </c>
      <c r="H47" s="16">
        <f t="shared" si="0"/>
        <v>12659835.77665673</v>
      </c>
    </row>
    <row r="48" spans="1:8" ht="15.75" x14ac:dyDescent="0.25">
      <c r="A48" s="17">
        <v>41</v>
      </c>
      <c r="B48" s="10">
        <v>982598</v>
      </c>
      <c r="C48" s="28">
        <f t="shared" si="1"/>
        <v>1107</v>
      </c>
      <c r="D48" s="15">
        <f t="shared" si="2"/>
        <v>0.99887339481659843</v>
      </c>
      <c r="E48" s="15">
        <f t="shared" si="3"/>
        <v>1.1266051834015745E-3</v>
      </c>
      <c r="F48" s="29">
        <f>SUM(B49:$B$117)/B48+0.5</f>
        <v>40.960524039332462</v>
      </c>
      <c r="G48" s="16">
        <f t="shared" si="4"/>
        <v>436283.54527468915</v>
      </c>
      <c r="H48" s="16">
        <f t="shared" si="0"/>
        <v>12214359.177568076</v>
      </c>
    </row>
    <row r="49" spans="1:8" ht="15.75" x14ac:dyDescent="0.25">
      <c r="A49" s="14">
        <v>42</v>
      </c>
      <c r="B49" s="10">
        <v>981491</v>
      </c>
      <c r="C49" s="28">
        <f t="shared" si="1"/>
        <v>1189</v>
      </c>
      <c r="D49" s="15">
        <f t="shared" si="2"/>
        <v>0.99878857778624563</v>
      </c>
      <c r="E49" s="15">
        <f t="shared" si="3"/>
        <v>1.2114222137543651E-3</v>
      </c>
      <c r="F49" s="29">
        <f>SUM(B50:$B$117)/B49+0.5</f>
        <v>40.006158487444104</v>
      </c>
      <c r="G49" s="16">
        <f t="shared" si="4"/>
        <v>427247.08428544109</v>
      </c>
      <c r="H49" s="16">
        <f t="shared" si="0"/>
        <v>11778075.632293386</v>
      </c>
    </row>
    <row r="50" spans="1:8" ht="15.75" x14ac:dyDescent="0.25">
      <c r="A50" s="17">
        <v>43</v>
      </c>
      <c r="B50" s="10">
        <v>980302</v>
      </c>
      <c r="C50" s="28">
        <f t="shared" si="1"/>
        <v>1280</v>
      </c>
      <c r="D50" s="15">
        <f t="shared" si="2"/>
        <v>0.99869427992598203</v>
      </c>
      <c r="E50" s="15">
        <f t="shared" si="3"/>
        <v>1.3057200740179686E-3</v>
      </c>
      <c r="F50" s="29">
        <f>SUM(B51:$B$117)/B50+0.5</f>
        <v>39.054075172752889</v>
      </c>
      <c r="G50" s="16">
        <f t="shared" si="4"/>
        <v>418362.26242821169</v>
      </c>
      <c r="H50" s="16">
        <f t="shared" si="0"/>
        <v>11350828.548007945</v>
      </c>
    </row>
    <row r="51" spans="1:8" ht="15.75" x14ac:dyDescent="0.25">
      <c r="A51" s="17">
        <v>44</v>
      </c>
      <c r="B51" s="10">
        <v>979022</v>
      </c>
      <c r="C51" s="28">
        <f t="shared" si="1"/>
        <v>1377</v>
      </c>
      <c r="D51" s="15">
        <f t="shared" si="2"/>
        <v>0.9985934943239273</v>
      </c>
      <c r="E51" s="15">
        <f t="shared" si="3"/>
        <v>1.4065056760727002E-3</v>
      </c>
      <c r="F51" s="29">
        <f>SUM(B52:$B$117)/B51+0.5</f>
        <v>38.10448181961182</v>
      </c>
      <c r="G51" s="16">
        <f t="shared" si="4"/>
        <v>409623.52786661527</v>
      </c>
      <c r="H51" s="16">
        <f t="shared" si="0"/>
        <v>10932466.285579734</v>
      </c>
    </row>
    <row r="52" spans="1:8" ht="15.75" x14ac:dyDescent="0.25">
      <c r="A52" s="17">
        <v>45</v>
      </c>
      <c r="B52" s="10">
        <v>977645</v>
      </c>
      <c r="C52" s="28">
        <f t="shared" si="1"/>
        <v>1486</v>
      </c>
      <c r="D52" s="15">
        <f t="shared" si="2"/>
        <v>0.99848002086646992</v>
      </c>
      <c r="E52" s="15">
        <f t="shared" si="3"/>
        <v>1.5199791335300805E-3</v>
      </c>
      <c r="F52" s="29">
        <f>SUM(B53:$B$117)/B52+0.5</f>
        <v>37.157447232891286</v>
      </c>
      <c r="G52" s="16">
        <f t="shared" si="4"/>
        <v>401026.85298982158</v>
      </c>
      <c r="H52" s="16">
        <f t="shared" si="0"/>
        <v>10522842.757713119</v>
      </c>
    </row>
    <row r="53" spans="1:8" ht="15.75" x14ac:dyDescent="0.25">
      <c r="A53" s="17">
        <v>46</v>
      </c>
      <c r="B53" s="10">
        <v>976159</v>
      </c>
      <c r="C53" s="28">
        <f t="shared" si="1"/>
        <v>1604</v>
      </c>
      <c r="D53" s="15">
        <f t="shared" si="2"/>
        <v>0.99835682506640822</v>
      </c>
      <c r="E53" s="15">
        <f t="shared" si="3"/>
        <v>1.6431749335917845E-3</v>
      </c>
      <c r="F53" s="29">
        <f>SUM(B54:$B$117)/B53+0.5</f>
        <v>36.213250607739106</v>
      </c>
      <c r="G53" s="16">
        <f t="shared" si="4"/>
        <v>392565.98092283506</v>
      </c>
      <c r="H53" s="16">
        <f t="shared" si="0"/>
        <v>10121815.904723298</v>
      </c>
    </row>
    <row r="54" spans="1:8" ht="15.75" x14ac:dyDescent="0.25">
      <c r="A54" s="17">
        <v>47</v>
      </c>
      <c r="B54" s="10">
        <v>974555</v>
      </c>
      <c r="C54" s="28">
        <f t="shared" si="1"/>
        <v>1735</v>
      </c>
      <c r="D54" s="15">
        <f t="shared" si="2"/>
        <v>0.99821970027345819</v>
      </c>
      <c r="E54" s="15">
        <f t="shared" si="3"/>
        <v>1.7802997265418119E-3</v>
      </c>
      <c r="F54" s="29">
        <f>SUM(B55:$B$117)/B54+0.5</f>
        <v>35.272030311270271</v>
      </c>
      <c r="G54" s="16">
        <f t="shared" si="4"/>
        <v>384236.20229725674</v>
      </c>
      <c r="H54" s="16">
        <f t="shared" si="0"/>
        <v>9729249.9238004629</v>
      </c>
    </row>
    <row r="55" spans="1:8" ht="15.75" x14ac:dyDescent="0.25">
      <c r="A55" s="17">
        <v>48</v>
      </c>
      <c r="B55" s="10">
        <v>972820</v>
      </c>
      <c r="C55" s="28">
        <f t="shared" si="1"/>
        <v>1877</v>
      </c>
      <c r="D55" s="15">
        <f t="shared" si="2"/>
        <v>0.99807055775991449</v>
      </c>
      <c r="E55" s="15">
        <f t="shared" si="3"/>
        <v>1.9294422400855105E-3</v>
      </c>
      <c r="F55" s="29">
        <f>SUM(B56:$B$117)/B55+0.5</f>
        <v>34.334045352686005</v>
      </c>
      <c r="G55" s="16">
        <f t="shared" si="4"/>
        <v>376031.51636409748</v>
      </c>
      <c r="H55" s="16">
        <f t="shared" si="0"/>
        <v>9345013.7215032056</v>
      </c>
    </row>
    <row r="56" spans="1:8" ht="15.75" x14ac:dyDescent="0.25">
      <c r="A56" s="17">
        <v>49</v>
      </c>
      <c r="B56" s="10">
        <v>970943</v>
      </c>
      <c r="C56" s="28">
        <f t="shared" si="1"/>
        <v>2035</v>
      </c>
      <c r="D56" s="15">
        <f t="shared" si="2"/>
        <v>0.99790409941675262</v>
      </c>
      <c r="E56" s="15">
        <f t="shared" si="3"/>
        <v>2.0959005832473787E-3</v>
      </c>
      <c r="F56" s="29">
        <f>SUM(B57:$B$117)/B56+0.5</f>
        <v>33.399452388039258</v>
      </c>
      <c r="G56" s="16">
        <f t="shared" si="4"/>
        <v>367947.04438511876</v>
      </c>
      <c r="H56" s="16">
        <f t="shared" si="0"/>
        <v>8968982.205139108</v>
      </c>
    </row>
    <row r="57" spans="1:8" ht="15.75" x14ac:dyDescent="0.25">
      <c r="A57" s="17">
        <v>50</v>
      </c>
      <c r="B57" s="10">
        <v>968908</v>
      </c>
      <c r="C57" s="28">
        <f t="shared" si="1"/>
        <v>2208</v>
      </c>
      <c r="D57" s="15">
        <f t="shared" si="2"/>
        <v>0.99772114586730631</v>
      </c>
      <c r="E57" s="15">
        <f t="shared" si="3"/>
        <v>2.2788541326936862E-3</v>
      </c>
      <c r="F57" s="29">
        <f>SUM(B58:$B$117)/B57+0.5</f>
        <v>32.468551193714987</v>
      </c>
      <c r="G57" s="16">
        <f t="shared" si="4"/>
        <v>359976.33721587044</v>
      </c>
      <c r="H57" s="16">
        <f t="shared" si="0"/>
        <v>8601035.1607539896</v>
      </c>
    </row>
    <row r="58" spans="1:8" ht="15.75" x14ac:dyDescent="0.25">
      <c r="A58" s="17">
        <v>51</v>
      </c>
      <c r="B58" s="10">
        <v>966700</v>
      </c>
      <c r="C58" s="28">
        <f t="shared" si="1"/>
        <v>2399</v>
      </c>
      <c r="D58" s="15">
        <f t="shared" si="2"/>
        <v>0.99751836143581252</v>
      </c>
      <c r="E58" s="15">
        <f t="shared" si="3"/>
        <v>2.4816385641874827E-3</v>
      </c>
      <c r="F58" s="29">
        <f>SUM(B59:$B$117)/B58+0.5</f>
        <v>31.541569256232545</v>
      </c>
      <c r="G58" s="16">
        <f t="shared" si="4"/>
        <v>352113.72907071974</v>
      </c>
      <c r="H58" s="16">
        <f t="shared" si="0"/>
        <v>8241058.823538119</v>
      </c>
    </row>
    <row r="59" spans="1:8" ht="15.75" x14ac:dyDescent="0.25">
      <c r="A59" s="17">
        <v>52</v>
      </c>
      <c r="B59" s="10">
        <v>964301</v>
      </c>
      <c r="C59" s="28">
        <f t="shared" si="1"/>
        <v>2610</v>
      </c>
      <c r="D59" s="15">
        <f t="shared" si="2"/>
        <v>0.99729337623833225</v>
      </c>
      <c r="E59" s="15">
        <f t="shared" si="3"/>
        <v>2.706623761667748E-3</v>
      </c>
      <c r="F59" s="29">
        <f>SUM(B60:$B$117)/B59+0.5</f>
        <v>30.618794857622255</v>
      </c>
      <c r="G59" s="16">
        <f t="shared" si="4"/>
        <v>344352.85300164507</v>
      </c>
      <c r="H59" s="16">
        <f t="shared" si="0"/>
        <v>7888945.0944673996</v>
      </c>
    </row>
    <row r="60" spans="1:8" ht="15.75" x14ac:dyDescent="0.25">
      <c r="A60" s="17">
        <v>53</v>
      </c>
      <c r="B60" s="10">
        <v>961691</v>
      </c>
      <c r="C60" s="28">
        <f t="shared" si="1"/>
        <v>2841</v>
      </c>
      <c r="D60" s="15">
        <f t="shared" si="2"/>
        <v>0.997045828649743</v>
      </c>
      <c r="E60" s="15">
        <f t="shared" si="3"/>
        <v>2.9541713502569955E-3</v>
      </c>
      <c r="F60" s="29">
        <f>SUM(B61:$B$117)/B60+0.5</f>
        <v>29.700536346913925</v>
      </c>
      <c r="G60" s="16">
        <f t="shared" si="4"/>
        <v>336687.07783069881</v>
      </c>
      <c r="H60" s="16">
        <f t="shared" si="0"/>
        <v>7544592.2414657548</v>
      </c>
    </row>
    <row r="61" spans="1:8" ht="15.75" x14ac:dyDescent="0.25">
      <c r="A61" s="17">
        <v>54</v>
      </c>
      <c r="B61" s="10">
        <v>958850</v>
      </c>
      <c r="C61" s="28">
        <f t="shared" si="1"/>
        <v>3098</v>
      </c>
      <c r="D61" s="15">
        <f t="shared" si="2"/>
        <v>0.9967690462533243</v>
      </c>
      <c r="E61" s="15">
        <f t="shared" si="3"/>
        <v>3.2309537466757021E-3</v>
      </c>
      <c r="F61" s="29">
        <f>SUM(B62:$B$117)/B61+0.5</f>
        <v>28.787055326693434</v>
      </c>
      <c r="G61" s="16">
        <f t="shared" si="4"/>
        <v>329110.24167781323</v>
      </c>
      <c r="H61" s="16">
        <f t="shared" si="0"/>
        <v>7207905.1636350565</v>
      </c>
    </row>
    <row r="62" spans="1:8" ht="15.75" x14ac:dyDescent="0.25">
      <c r="A62" s="17">
        <v>55</v>
      </c>
      <c r="B62" s="10">
        <v>955752</v>
      </c>
      <c r="C62" s="28">
        <f t="shared" si="1"/>
        <v>3381</v>
      </c>
      <c r="D62" s="15">
        <f t="shared" si="2"/>
        <v>0.99646247143610478</v>
      </c>
      <c r="E62" s="15">
        <f t="shared" si="3"/>
        <v>3.5375285638952203E-3</v>
      </c>
      <c r="F62" s="29">
        <f>SUM(B63:$B$117)/B62+0.5</f>
        <v>27.878745741573127</v>
      </c>
      <c r="G62" s="16">
        <f t="shared" si="4"/>
        <v>321614.60951901478</v>
      </c>
      <c r="H62" s="16">
        <f t="shared" si="0"/>
        <v>6878794.9219572432</v>
      </c>
    </row>
    <row r="63" spans="1:8" ht="15.75" x14ac:dyDescent="0.25">
      <c r="A63" s="17">
        <v>56</v>
      </c>
      <c r="B63" s="10">
        <v>952371</v>
      </c>
      <c r="C63" s="28">
        <f t="shared" si="1"/>
        <v>3694</v>
      </c>
      <c r="D63" s="15">
        <f t="shared" si="2"/>
        <v>0.99612125946716146</v>
      </c>
      <c r="E63" s="15">
        <f t="shared" si="3"/>
        <v>3.8787405328385427E-3</v>
      </c>
      <c r="F63" s="29">
        <f>SUM(B64:$B$117)/B63+0.5</f>
        <v>26.97594267360094</v>
      </c>
      <c r="G63" s="16">
        <f t="shared" si="4"/>
        <v>314193.02808948554</v>
      </c>
      <c r="H63" s="16">
        <f t="shared" si="0"/>
        <v>6557180.3124382282</v>
      </c>
    </row>
    <row r="64" spans="1:8" ht="15.75" x14ac:dyDescent="0.25">
      <c r="A64" s="17">
        <v>57</v>
      </c>
      <c r="B64" s="10">
        <v>948677</v>
      </c>
      <c r="C64" s="28">
        <f t="shared" si="1"/>
        <v>4040</v>
      </c>
      <c r="D64" s="15">
        <f t="shared" si="2"/>
        <v>0.99574143781286995</v>
      </c>
      <c r="E64" s="15">
        <f t="shared" si="3"/>
        <v>4.258562187130055E-3</v>
      </c>
      <c r="F64" s="29">
        <f>SUM(B65:$B$117)/B64+0.5</f>
        <v>26.079035857304437</v>
      </c>
      <c r="G64" s="16">
        <f t="shared" si="4"/>
        <v>306837.60280029365</v>
      </c>
      <c r="H64" s="16">
        <f t="shared" si="0"/>
        <v>6242987.284348743</v>
      </c>
    </row>
    <row r="65" spans="1:8" ht="15.75" x14ac:dyDescent="0.25">
      <c r="A65" s="17">
        <v>58</v>
      </c>
      <c r="B65" s="10">
        <v>944637</v>
      </c>
      <c r="C65" s="28">
        <f t="shared" si="1"/>
        <v>4422</v>
      </c>
      <c r="D65" s="15">
        <f t="shared" si="2"/>
        <v>0.99531883675951716</v>
      </c>
      <c r="E65" s="15">
        <f t="shared" si="3"/>
        <v>4.681163240482844E-3</v>
      </c>
      <c r="F65" s="29">
        <f>SUM(B66:$B$117)/B65+0.5</f>
        <v>25.188431640937207</v>
      </c>
      <c r="G65" s="16">
        <f t="shared" si="4"/>
        <v>299540.11351707712</v>
      </c>
      <c r="H65" s="16">
        <f t="shared" si="0"/>
        <v>5936149.6815484492</v>
      </c>
    </row>
    <row r="66" spans="1:8" ht="15.75" x14ac:dyDescent="0.25">
      <c r="A66" s="17">
        <v>59</v>
      </c>
      <c r="B66" s="10">
        <v>940215</v>
      </c>
      <c r="C66" s="28">
        <f t="shared" si="1"/>
        <v>4847</v>
      </c>
      <c r="D66" s="15">
        <f t="shared" si="2"/>
        <v>0.99484479613705379</v>
      </c>
      <c r="E66" s="15">
        <f t="shared" si="3"/>
        <v>5.1552038629462116E-3</v>
      </c>
      <c r="F66" s="29">
        <f>SUM(B67:$B$117)/B66+0.5</f>
        <v>24.304545768786927</v>
      </c>
      <c r="G66" s="16">
        <f t="shared" si="4"/>
        <v>292292.07583199115</v>
      </c>
      <c r="H66" s="16">
        <f t="shared" si="0"/>
        <v>5636609.5680313725</v>
      </c>
    </row>
    <row r="67" spans="1:8" ht="15.75" x14ac:dyDescent="0.25">
      <c r="A67" s="17">
        <v>60</v>
      </c>
      <c r="B67" s="10">
        <v>935368</v>
      </c>
      <c r="C67" s="28">
        <f t="shared" si="1"/>
        <v>5314</v>
      </c>
      <c r="D67" s="15">
        <f t="shared" si="2"/>
        <v>0.99431881355787244</v>
      </c>
      <c r="E67" s="15">
        <f t="shared" si="3"/>
        <v>5.6811864421275615E-3</v>
      </c>
      <c r="F67" s="29">
        <f>SUM(B68:$B$117)/B67+0.5</f>
        <v>23.427898965968474</v>
      </c>
      <c r="G67" s="16">
        <f t="shared" si="4"/>
        <v>285083.57901328767</v>
      </c>
      <c r="H67" s="16">
        <f t="shared" si="0"/>
        <v>5344317.4921993809</v>
      </c>
    </row>
    <row r="68" spans="1:8" ht="15.75" x14ac:dyDescent="0.25">
      <c r="A68" s="17">
        <v>61</v>
      </c>
      <c r="B68" s="10">
        <v>930054</v>
      </c>
      <c r="C68" s="28">
        <f t="shared" si="1"/>
        <v>5834</v>
      </c>
      <c r="D68" s="15">
        <f t="shared" si="2"/>
        <v>0.99372724594485906</v>
      </c>
      <c r="E68" s="15">
        <f t="shared" si="3"/>
        <v>6.2727540551409389E-3</v>
      </c>
      <c r="F68" s="29">
        <f>SUM(B69:$B$117)/B68+0.5</f>
        <v>22.558900881024112</v>
      </c>
      <c r="G68" s="16">
        <f t="shared" si="4"/>
        <v>277905.84906796494</v>
      </c>
      <c r="H68" s="16">
        <f t="shared" si="0"/>
        <v>5059233.9131860929</v>
      </c>
    </row>
    <row r="69" spans="1:8" ht="15.75" x14ac:dyDescent="0.25">
      <c r="A69" s="17">
        <v>62</v>
      </c>
      <c r="B69" s="10">
        <v>924220</v>
      </c>
      <c r="C69" s="28">
        <f t="shared" si="1"/>
        <v>6407</v>
      </c>
      <c r="D69" s="15">
        <f t="shared" si="2"/>
        <v>0.99306766787128609</v>
      </c>
      <c r="E69" s="15">
        <f t="shared" si="3"/>
        <v>6.9323321287139139E-3</v>
      </c>
      <c r="F69" s="29">
        <f>SUM(B70:$B$117)/B69+0.5</f>
        <v>21.698144381207939</v>
      </c>
      <c r="G69" s="16">
        <f t="shared" si="4"/>
        <v>270747.66081007494</v>
      </c>
      <c r="H69" s="16">
        <f t="shared" si="0"/>
        <v>4781328.0641181283</v>
      </c>
    </row>
    <row r="70" spans="1:8" ht="15.75" x14ac:dyDescent="0.25">
      <c r="A70" s="17">
        <v>63</v>
      </c>
      <c r="B70" s="10">
        <v>917813</v>
      </c>
      <c r="C70" s="28">
        <f t="shared" si="1"/>
        <v>7043</v>
      </c>
      <c r="D70" s="15">
        <f t="shared" si="2"/>
        <v>0.99232632355392658</v>
      </c>
      <c r="E70" s="15">
        <f t="shared" si="3"/>
        <v>7.6736764460734186E-3</v>
      </c>
      <c r="F70" s="29">
        <f>SUM(B71:$B$117)/B70+0.5</f>
        <v>20.846122794076788</v>
      </c>
      <c r="G70" s="16">
        <f t="shared" si="4"/>
        <v>263598.77264928154</v>
      </c>
      <c r="H70" s="16">
        <f t="shared" si="0"/>
        <v>4510580.4033080535</v>
      </c>
    </row>
    <row r="71" spans="1:8" ht="15.75" x14ac:dyDescent="0.25">
      <c r="A71" s="17">
        <v>64</v>
      </c>
      <c r="B71" s="10">
        <v>910770</v>
      </c>
      <c r="C71" s="28">
        <f t="shared" si="1"/>
        <v>7745</v>
      </c>
      <c r="D71" s="15">
        <f t="shared" si="2"/>
        <v>0.99149620650658232</v>
      </c>
      <c r="E71" s="15">
        <f t="shared" si="3"/>
        <v>8.5037934934176773E-3</v>
      </c>
      <c r="F71" s="29">
        <f>SUM(B72:$B$117)/B71+0.5</f>
        <v>20.003459709915784</v>
      </c>
      <c r="G71" s="16">
        <f t="shared" si="4"/>
        <v>256447.05976116552</v>
      </c>
      <c r="H71" s="16">
        <f t="shared" ref="H71:H115" si="5">H72+G71</f>
        <v>4246981.6306587718</v>
      </c>
    </row>
    <row r="72" spans="1:8" ht="15.75" x14ac:dyDescent="0.25">
      <c r="A72" s="17">
        <v>65</v>
      </c>
      <c r="B72" s="10">
        <v>903025</v>
      </c>
      <c r="C72" s="28">
        <f t="shared" ref="C72:C117" si="6">B72-B73</f>
        <v>8522</v>
      </c>
      <c r="D72" s="15">
        <f t="shared" ref="D72:D117" si="7">B73/B72</f>
        <v>0.99056283048642069</v>
      </c>
      <c r="E72" s="15">
        <f t="shared" ref="E72:E117" si="8">1-D72</f>
        <v>9.4371695135793132E-3</v>
      </c>
      <c r="F72" s="29">
        <f>SUM(B73:$B$117)/B72+0.5</f>
        <v>19.170735583178761</v>
      </c>
      <c r="G72" s="16">
        <f t="shared" ref="G72:G117" si="9">$B72*1.02^(-$A72)</f>
        <v>249280.67345388475</v>
      </c>
      <c r="H72" s="16">
        <f t="shared" si="5"/>
        <v>3990534.5708976062</v>
      </c>
    </row>
    <row r="73" spans="1:8" ht="15.75" x14ac:dyDescent="0.25">
      <c r="A73" s="17">
        <v>66</v>
      </c>
      <c r="B73" s="10">
        <v>894503</v>
      </c>
      <c r="C73" s="28">
        <f t="shared" si="6"/>
        <v>9380</v>
      </c>
      <c r="D73" s="15">
        <f t="shared" si="7"/>
        <v>0.98951372997072118</v>
      </c>
      <c r="E73" s="15">
        <f t="shared" si="8"/>
        <v>1.0486270029278821E-2</v>
      </c>
      <c r="F73" s="29">
        <f>SUM(B74:$B$117)/B73+0.5</f>
        <v>18.348613140481362</v>
      </c>
      <c r="G73" s="16">
        <f t="shared" si="9"/>
        <v>242086.44066866787</v>
      </c>
      <c r="H73" s="16">
        <f t="shared" si="5"/>
        <v>3741253.8974437215</v>
      </c>
    </row>
    <row r="74" spans="1:8" ht="15.75" x14ac:dyDescent="0.25">
      <c r="A74" s="17">
        <v>67</v>
      </c>
      <c r="B74" s="10">
        <v>885123</v>
      </c>
      <c r="C74" s="28">
        <f t="shared" si="6"/>
        <v>10325</v>
      </c>
      <c r="D74" s="15">
        <f t="shared" si="7"/>
        <v>0.98833495457693454</v>
      </c>
      <c r="E74" s="15">
        <f t="shared" si="8"/>
        <v>1.1665045423065457E-2</v>
      </c>
      <c r="F74" s="29">
        <f>SUM(B75:$B$117)/B74+0.5</f>
        <v>17.537761983362763</v>
      </c>
      <c r="G74" s="16">
        <f t="shared" si="9"/>
        <v>234850.84007979336</v>
      </c>
      <c r="H74" s="16">
        <f t="shared" si="5"/>
        <v>3499167.4567750539</v>
      </c>
    </row>
    <row r="75" spans="1:8" ht="15.75" x14ac:dyDescent="0.25">
      <c r="A75" s="17">
        <v>68</v>
      </c>
      <c r="B75" s="10">
        <v>874798</v>
      </c>
      <c r="C75" s="28">
        <f t="shared" si="6"/>
        <v>11368</v>
      </c>
      <c r="D75" s="15">
        <f t="shared" si="7"/>
        <v>0.98700500001143121</v>
      </c>
      <c r="E75" s="15">
        <f t="shared" si="8"/>
        <v>1.2994999988568789E-2</v>
      </c>
      <c r="F75" s="29">
        <f>SUM(B76:$B$117)/B75+0.5</f>
        <v>16.738853998294463</v>
      </c>
      <c r="G75" s="16">
        <f t="shared" si="9"/>
        <v>227560.09251237009</v>
      </c>
      <c r="H75" s="16">
        <f t="shared" si="5"/>
        <v>3264316.6166952606</v>
      </c>
    </row>
    <row r="76" spans="1:8" ht="15.75" x14ac:dyDescent="0.25">
      <c r="A76" s="17">
        <v>69</v>
      </c>
      <c r="B76" s="10">
        <v>863430</v>
      </c>
      <c r="C76" s="28">
        <f t="shared" si="6"/>
        <v>12513</v>
      </c>
      <c r="D76" s="15">
        <f t="shared" si="7"/>
        <v>0.98550780028491014</v>
      </c>
      <c r="E76" s="15">
        <f t="shared" si="8"/>
        <v>1.449219971508986E-2</v>
      </c>
      <c r="F76" s="29">
        <f>SUM(B77:$B$117)/B76+0.5</f>
        <v>15.952656266286786</v>
      </c>
      <c r="G76" s="16">
        <f t="shared" si="9"/>
        <v>220198.96971840502</v>
      </c>
      <c r="H76" s="16">
        <f t="shared" si="5"/>
        <v>3036756.5241828905</v>
      </c>
    </row>
    <row r="77" spans="1:8" ht="15.75" x14ac:dyDescent="0.25">
      <c r="A77" s="17">
        <v>70</v>
      </c>
      <c r="B77" s="10">
        <v>850917</v>
      </c>
      <c r="C77" s="28">
        <f t="shared" si="6"/>
        <v>13771</v>
      </c>
      <c r="D77" s="15">
        <f t="shared" si="7"/>
        <v>0.98381628290420808</v>
      </c>
      <c r="E77" s="15">
        <f t="shared" si="8"/>
        <v>1.6183717095791916E-2</v>
      </c>
      <c r="F77" s="29">
        <f>SUM(B78:$B$117)/B77+0.5</f>
        <v>15.17989239843604</v>
      </c>
      <c r="G77" s="16">
        <f t="shared" si="9"/>
        <v>212752.74732567536</v>
      </c>
      <c r="H77" s="16">
        <f t="shared" si="5"/>
        <v>2816557.5544644855</v>
      </c>
    </row>
    <row r="78" spans="1:8" ht="15.75" x14ac:dyDescent="0.25">
      <c r="A78" s="17">
        <v>71</v>
      </c>
      <c r="B78" s="10">
        <v>837146</v>
      </c>
      <c r="C78" s="28">
        <f t="shared" si="6"/>
        <v>15145</v>
      </c>
      <c r="D78" s="15">
        <f t="shared" si="7"/>
        <v>0.98190877099096219</v>
      </c>
      <c r="E78" s="15">
        <f t="shared" si="8"/>
        <v>1.8091229009037813E-2</v>
      </c>
      <c r="F78" s="29">
        <f>SUM(B79:$B$117)/B78+0.5</f>
        <v>14.421375721797631</v>
      </c>
      <c r="G78" s="16">
        <f t="shared" si="9"/>
        <v>205205.50691333739</v>
      </c>
      <c r="H78" s="16">
        <f t="shared" si="5"/>
        <v>2603804.8071388099</v>
      </c>
    </row>
    <row r="79" spans="1:8" ht="15.75" x14ac:dyDescent="0.25">
      <c r="A79" s="17">
        <v>72</v>
      </c>
      <c r="B79" s="10">
        <v>822001</v>
      </c>
      <c r="C79" s="28">
        <f t="shared" si="6"/>
        <v>16645</v>
      </c>
      <c r="D79" s="15">
        <f t="shared" si="7"/>
        <v>0.97975063290677267</v>
      </c>
      <c r="E79" s="15">
        <f t="shared" si="8"/>
        <v>2.0249367093227333E-2</v>
      </c>
      <c r="F79" s="29">
        <f>SUM(B80:$B$117)/B79+0.5</f>
        <v>13.67787082984084</v>
      </c>
      <c r="G79" s="16">
        <f t="shared" si="9"/>
        <v>197542.242248875</v>
      </c>
      <c r="H79" s="16">
        <f t="shared" si="5"/>
        <v>2398599.3002254725</v>
      </c>
    </row>
    <row r="80" spans="1:8" ht="15.75" x14ac:dyDescent="0.25">
      <c r="A80" s="17">
        <v>73</v>
      </c>
      <c r="B80" s="10">
        <v>805356</v>
      </c>
      <c r="C80" s="28">
        <f t="shared" si="6"/>
        <v>18273</v>
      </c>
      <c r="D80" s="15">
        <f t="shared" si="7"/>
        <v>0.97731065516367921</v>
      </c>
      <c r="E80" s="15">
        <f t="shared" si="8"/>
        <v>2.2689344836320791E-2</v>
      </c>
      <c r="F80" s="29">
        <f>SUM(B81:$B$117)/B80+0.5</f>
        <v>12.950229463740259</v>
      </c>
      <c r="G80" s="16">
        <f t="shared" si="9"/>
        <v>189747.19300897871</v>
      </c>
      <c r="H80" s="16">
        <f t="shared" si="5"/>
        <v>2201057.0579765975</v>
      </c>
    </row>
    <row r="81" spans="1:8" ht="15.75" x14ac:dyDescent="0.25">
      <c r="A81" s="17">
        <v>74</v>
      </c>
      <c r="B81" s="10">
        <v>787083</v>
      </c>
      <c r="C81" s="28">
        <f t="shared" si="6"/>
        <v>20030</v>
      </c>
      <c r="D81" s="15">
        <f t="shared" si="7"/>
        <v>0.97455160383339501</v>
      </c>
      <c r="E81" s="15">
        <f t="shared" si="8"/>
        <v>2.5448396166604992E-2</v>
      </c>
      <c r="F81" s="29">
        <f>SUM(B82:$B$117)/B81+0.5</f>
        <v>12.239275273382859</v>
      </c>
      <c r="G81" s="16">
        <f t="shared" si="9"/>
        <v>181805.83677948435</v>
      </c>
      <c r="H81" s="16">
        <f t="shared" si="5"/>
        <v>2011309.8649676188</v>
      </c>
    </row>
    <row r="82" spans="1:8" ht="15.75" x14ac:dyDescent="0.25">
      <c r="A82" s="17">
        <v>75</v>
      </c>
      <c r="B82" s="10">
        <v>767053</v>
      </c>
      <c r="C82" s="28">
        <f t="shared" si="6"/>
        <v>21919</v>
      </c>
      <c r="D82" s="15">
        <f t="shared" si="7"/>
        <v>0.97142439961775784</v>
      </c>
      <c r="E82" s="15">
        <f t="shared" si="8"/>
        <v>2.8575600382242161E-2</v>
      </c>
      <c r="F82" s="29">
        <f>SUM(B83:$B$117)/B82+0.5</f>
        <v>11.545822127023817</v>
      </c>
      <c r="G82" s="16">
        <f t="shared" si="9"/>
        <v>173705.06845070486</v>
      </c>
      <c r="H82" s="16">
        <f t="shared" si="5"/>
        <v>1829504.0281881345</v>
      </c>
    </row>
    <row r="83" spans="1:8" ht="15.75" x14ac:dyDescent="0.25">
      <c r="A83" s="17">
        <v>76</v>
      </c>
      <c r="B83" s="10">
        <v>745134</v>
      </c>
      <c r="C83" s="28">
        <f t="shared" si="6"/>
        <v>23930</v>
      </c>
      <c r="D83" s="15">
        <f t="shared" si="7"/>
        <v>0.96788497102534576</v>
      </c>
      <c r="E83" s="15">
        <f t="shared" si="8"/>
        <v>3.2115028974654236E-2</v>
      </c>
      <c r="F83" s="29">
        <f>SUM(B84:$B$117)/B83+0.5</f>
        <v>10.870748080211076</v>
      </c>
      <c r="G83" s="16">
        <f t="shared" si="9"/>
        <v>165432.68806890925</v>
      </c>
      <c r="H83" s="16">
        <f t="shared" si="5"/>
        <v>1655798.9597374296</v>
      </c>
    </row>
    <row r="84" spans="1:8" ht="15.75" x14ac:dyDescent="0.25">
      <c r="A84" s="17">
        <v>77</v>
      </c>
      <c r="B84" s="10">
        <v>721204</v>
      </c>
      <c r="C84" s="28">
        <f t="shared" si="6"/>
        <v>26055</v>
      </c>
      <c r="D84" s="15">
        <f t="shared" si="7"/>
        <v>0.9638729125185107</v>
      </c>
      <c r="E84" s="15">
        <f t="shared" si="8"/>
        <v>3.6127087481489295E-2</v>
      </c>
      <c r="F84" s="29">
        <f>SUM(B85:$B$117)/B84+0.5</f>
        <v>10.214855990815359</v>
      </c>
      <c r="G84" s="16">
        <f t="shared" si="9"/>
        <v>156980.20833158953</v>
      </c>
      <c r="H84" s="16">
        <f t="shared" si="5"/>
        <v>1490366.2716685203</v>
      </c>
    </row>
    <row r="85" spans="1:8" ht="15.75" x14ac:dyDescent="0.25">
      <c r="A85" s="17">
        <v>78</v>
      </c>
      <c r="B85" s="10">
        <v>695149</v>
      </c>
      <c r="C85" s="28">
        <f t="shared" si="6"/>
        <v>28273</v>
      </c>
      <c r="D85" s="15">
        <f t="shared" si="7"/>
        <v>0.95932814403818467</v>
      </c>
      <c r="E85" s="15">
        <f t="shared" si="8"/>
        <v>4.0671855961815329E-2</v>
      </c>
      <c r="F85" s="29">
        <f>SUM(B86:$B$117)/B85+0.5</f>
        <v>9.5789801898585765</v>
      </c>
      <c r="G85" s="16">
        <f t="shared" si="9"/>
        <v>148342.12805130566</v>
      </c>
      <c r="H85" s="16">
        <f t="shared" si="5"/>
        <v>1333386.0633369307</v>
      </c>
    </row>
    <row r="86" spans="1:8" ht="15.75" x14ac:dyDescent="0.25">
      <c r="A86" s="17">
        <v>79</v>
      </c>
      <c r="B86" s="10">
        <v>666876</v>
      </c>
      <c r="C86" s="28">
        <f t="shared" si="6"/>
        <v>30560</v>
      </c>
      <c r="D86" s="15">
        <f t="shared" si="7"/>
        <v>0.95417438924177811</v>
      </c>
      <c r="E86" s="15">
        <f t="shared" si="8"/>
        <v>4.5825610758221891E-2</v>
      </c>
      <c r="F86" s="29">
        <f>SUM(B87:$B$117)/B86+0.5</f>
        <v>8.9638943371781252</v>
      </c>
      <c r="G86" s="16">
        <f t="shared" si="9"/>
        <v>139518.41018248413</v>
      </c>
      <c r="H86" s="16">
        <f t="shared" si="5"/>
        <v>1185043.935285625</v>
      </c>
    </row>
    <row r="87" spans="1:8" ht="15.75" x14ac:dyDescent="0.25">
      <c r="A87" s="17">
        <v>80</v>
      </c>
      <c r="B87" s="10">
        <v>636316</v>
      </c>
      <c r="C87" s="28">
        <f t="shared" si="6"/>
        <v>32875</v>
      </c>
      <c r="D87" s="15">
        <f t="shared" si="7"/>
        <v>0.94833541825130907</v>
      </c>
      <c r="E87" s="15">
        <f t="shared" si="8"/>
        <v>5.166458174869093E-2</v>
      </c>
      <c r="F87" s="29">
        <f>SUM(B88:$B$117)/B87+0.5</f>
        <v>8.3703851545458541</v>
      </c>
      <c r="G87" s="16">
        <f t="shared" si="9"/>
        <v>130514.60178809379</v>
      </c>
      <c r="H87" s="16">
        <f t="shared" si="5"/>
        <v>1045525.5251031409</v>
      </c>
    </row>
    <row r="88" spans="1:8" ht="15.75" x14ac:dyDescent="0.25">
      <c r="A88" s="17">
        <v>81</v>
      </c>
      <c r="B88" s="10">
        <v>603441</v>
      </c>
      <c r="C88" s="28">
        <f t="shared" si="6"/>
        <v>35168</v>
      </c>
      <c r="D88" s="15">
        <f t="shared" si="7"/>
        <v>0.94172089732053343</v>
      </c>
      <c r="E88" s="15">
        <f t="shared" si="8"/>
        <v>5.8279102679466566E-2</v>
      </c>
      <c r="F88" s="29">
        <f>SUM(B89:$B$117)/B88+0.5</f>
        <v>7.7991576641295506</v>
      </c>
      <c r="G88" s="16">
        <f t="shared" si="9"/>
        <v>121344.72497511272</v>
      </c>
      <c r="H88" s="16">
        <f t="shared" si="5"/>
        <v>915010.92331504705</v>
      </c>
    </row>
    <row r="89" spans="1:8" ht="15.75" x14ac:dyDescent="0.25">
      <c r="A89" s="17">
        <v>82</v>
      </c>
      <c r="B89" s="10">
        <v>568273</v>
      </c>
      <c r="C89" s="28">
        <f t="shared" si="6"/>
        <v>37373</v>
      </c>
      <c r="D89" s="15">
        <f t="shared" si="7"/>
        <v>0.93423407411578585</v>
      </c>
      <c r="E89" s="15">
        <f t="shared" si="8"/>
        <v>6.5765925884214149E-2</v>
      </c>
      <c r="F89" s="29">
        <f>SUM(B90:$B$117)/B89+0.5</f>
        <v>7.250871500141657</v>
      </c>
      <c r="G89" s="16">
        <f t="shared" si="9"/>
        <v>112032.21891046716</v>
      </c>
      <c r="H89" s="16">
        <f t="shared" si="5"/>
        <v>793666.19833993434</v>
      </c>
    </row>
    <row r="90" spans="1:8" ht="15.75" x14ac:dyDescent="0.25">
      <c r="A90" s="17">
        <v>83</v>
      </c>
      <c r="B90" s="10">
        <v>530900</v>
      </c>
      <c r="C90" s="28">
        <f t="shared" si="6"/>
        <v>39413</v>
      </c>
      <c r="D90" s="15">
        <f t="shared" si="7"/>
        <v>0.92576191373139949</v>
      </c>
      <c r="E90" s="15">
        <f t="shared" si="8"/>
        <v>7.4238086268600512E-2</v>
      </c>
      <c r="F90" s="29">
        <f>SUM(B91:$B$117)/B90+0.5</f>
        <v>6.7261028442267845</v>
      </c>
      <c r="G90" s="16">
        <f t="shared" si="9"/>
        <v>102612.07480878169</v>
      </c>
      <c r="H90" s="16">
        <f t="shared" si="5"/>
        <v>681633.97942946723</v>
      </c>
    </row>
    <row r="91" spans="1:8" ht="15.75" x14ac:dyDescent="0.25">
      <c r="A91" s="17">
        <v>84</v>
      </c>
      <c r="B91" s="10">
        <v>491487</v>
      </c>
      <c r="C91" s="28">
        <f t="shared" si="6"/>
        <v>41192</v>
      </c>
      <c r="D91" s="15">
        <f t="shared" si="7"/>
        <v>0.9161890345014212</v>
      </c>
      <c r="E91" s="15">
        <f t="shared" si="8"/>
        <v>8.3810965498578804E-2</v>
      </c>
      <c r="F91" s="29">
        <f>SUM(B92:$B$117)/B91+0.5</f>
        <v>6.2253823600624232</v>
      </c>
      <c r="G91" s="16">
        <f t="shared" si="9"/>
        <v>93131.716418556141</v>
      </c>
      <c r="H91" s="16">
        <f t="shared" si="5"/>
        <v>579021.9046206855</v>
      </c>
    </row>
    <row r="92" spans="1:8" ht="15.75" x14ac:dyDescent="0.25">
      <c r="A92" s="17">
        <v>85</v>
      </c>
      <c r="B92" s="10">
        <v>450295</v>
      </c>
      <c r="C92" s="28">
        <f t="shared" si="6"/>
        <v>42603</v>
      </c>
      <c r="D92" s="15">
        <f t="shared" si="7"/>
        <v>0.90538868963679364</v>
      </c>
      <c r="E92" s="15">
        <f t="shared" si="8"/>
        <v>9.4611310363206358E-2</v>
      </c>
      <c r="F92" s="29">
        <f>SUM(B93:$B$117)/B92+0.5</f>
        <v>5.7491277940017103</v>
      </c>
      <c r="G92" s="16">
        <f t="shared" si="9"/>
        <v>83653.193477428533</v>
      </c>
      <c r="H92" s="16">
        <f t="shared" si="5"/>
        <v>485890.18820212933</v>
      </c>
    </row>
    <row r="93" spans="1:8" ht="15.75" x14ac:dyDescent="0.25">
      <c r="A93" s="14">
        <v>86</v>
      </c>
      <c r="B93" s="10">
        <v>407692</v>
      </c>
      <c r="C93" s="28">
        <f t="shared" si="6"/>
        <v>43532</v>
      </c>
      <c r="D93" s="15">
        <f t="shared" si="7"/>
        <v>0.89322331564023827</v>
      </c>
      <c r="E93" s="15">
        <f t="shared" si="8"/>
        <v>0.10677668435976173</v>
      </c>
      <c r="F93" s="29">
        <f>SUM(B94:$B$117)/B93+0.5</f>
        <v>5.2976511680386178</v>
      </c>
      <c r="G93" s="16">
        <f t="shared" si="9"/>
        <v>74253.583555355086</v>
      </c>
      <c r="H93" s="16">
        <f t="shared" si="5"/>
        <v>402236.99472470081</v>
      </c>
    </row>
    <row r="94" spans="1:8" ht="15.75" x14ac:dyDescent="0.25">
      <c r="A94" s="17">
        <v>87</v>
      </c>
      <c r="B94" s="10">
        <v>364160</v>
      </c>
      <c r="C94" s="28">
        <f t="shared" si="6"/>
        <v>43861</v>
      </c>
      <c r="D94" s="15">
        <f t="shared" si="7"/>
        <v>0.87955568980667842</v>
      </c>
      <c r="E94" s="15">
        <f t="shared" si="8"/>
        <v>0.12044431019332158</v>
      </c>
      <c r="F94" s="29">
        <f>SUM(B95:$B$117)/B94+0.5</f>
        <v>4.8711665202108962</v>
      </c>
      <c r="G94" s="16">
        <f t="shared" si="9"/>
        <v>65024.541275964468</v>
      </c>
      <c r="H94" s="16">
        <f t="shared" si="5"/>
        <v>327983.41116934572</v>
      </c>
    </row>
    <row r="95" spans="1:8" ht="15.75" x14ac:dyDescent="0.25">
      <c r="A95" s="17">
        <v>88</v>
      </c>
      <c r="B95" s="10">
        <v>320299</v>
      </c>
      <c r="C95" s="28">
        <f t="shared" si="6"/>
        <v>43484</v>
      </c>
      <c r="D95" s="15">
        <f t="shared" si="7"/>
        <v>0.86423935135607666</v>
      </c>
      <c r="E95" s="15">
        <f t="shared" si="8"/>
        <v>0.13576064864392334</v>
      </c>
      <c r="F95" s="29">
        <f>SUM(B96:$B$117)/B95+0.5</f>
        <v>4.4697438955475981</v>
      </c>
      <c r="G95" s="16">
        <f t="shared" si="9"/>
        <v>56071.27966308211</v>
      </c>
      <c r="H95" s="16">
        <f t="shared" si="5"/>
        <v>262958.86989338126</v>
      </c>
    </row>
    <row r="96" spans="1:8" ht="15.75" x14ac:dyDescent="0.25">
      <c r="A96" s="17">
        <v>89</v>
      </c>
      <c r="B96" s="10">
        <v>276815</v>
      </c>
      <c r="C96" s="28">
        <f t="shared" si="6"/>
        <v>42317</v>
      </c>
      <c r="D96" s="15">
        <f t="shared" si="7"/>
        <v>0.84712894893701574</v>
      </c>
      <c r="E96" s="15">
        <f t="shared" si="8"/>
        <v>0.15287105106298426</v>
      </c>
      <c r="F96" s="29">
        <f>SUM(B97:$B$117)/B96+0.5</f>
        <v>4.0933385112800966</v>
      </c>
      <c r="G96" s="16">
        <f t="shared" si="9"/>
        <v>47508.829770320837</v>
      </c>
      <c r="H96" s="16">
        <f t="shared" si="5"/>
        <v>206887.59023029916</v>
      </c>
    </row>
    <row r="97" spans="1:8" ht="15.75" x14ac:dyDescent="0.25">
      <c r="A97" s="17">
        <v>90</v>
      </c>
      <c r="B97" s="10">
        <v>234498</v>
      </c>
      <c r="C97" s="28">
        <f t="shared" si="6"/>
        <v>40312</v>
      </c>
      <c r="D97" s="15">
        <f t="shared" si="7"/>
        <v>0.82809235046780783</v>
      </c>
      <c r="E97" s="15">
        <f t="shared" si="8"/>
        <v>0.17190764953219217</v>
      </c>
      <c r="F97" s="29">
        <f>SUM(B98:$B$117)/B97+0.5</f>
        <v>3.7417845781200691</v>
      </c>
      <c r="G97" s="16">
        <f t="shared" si="9"/>
        <v>39456.965714274011</v>
      </c>
      <c r="H97" s="16">
        <f t="shared" si="5"/>
        <v>159378.76045997834</v>
      </c>
    </row>
    <row r="98" spans="1:8" ht="15.75" x14ac:dyDescent="0.25">
      <c r="A98" s="17">
        <v>91</v>
      </c>
      <c r="B98" s="10">
        <v>194186</v>
      </c>
      <c r="C98" s="28">
        <f t="shared" si="6"/>
        <v>37477</v>
      </c>
      <c r="D98" s="15">
        <f t="shared" si="7"/>
        <v>0.80700462443224541</v>
      </c>
      <c r="E98" s="15">
        <f t="shared" si="8"/>
        <v>0.19299537556775459</v>
      </c>
      <c r="F98" s="29">
        <f>SUM(B99:$B$117)/B98+0.5</f>
        <v>3.4147621352723676</v>
      </c>
      <c r="G98" s="16">
        <f t="shared" si="9"/>
        <v>32033.34458888321</v>
      </c>
      <c r="H98" s="16">
        <f t="shared" si="5"/>
        <v>119921.79474570432</v>
      </c>
    </row>
    <row r="99" spans="1:8" ht="15.75" x14ac:dyDescent="0.25">
      <c r="A99" s="17">
        <v>92</v>
      </c>
      <c r="B99" s="10">
        <v>156709</v>
      </c>
      <c r="C99" s="28">
        <f t="shared" si="6"/>
        <v>33885</v>
      </c>
      <c r="D99" s="15">
        <f t="shared" si="7"/>
        <v>0.78377119374126569</v>
      </c>
      <c r="E99" s="15">
        <f t="shared" si="8"/>
        <v>0.21622880625873431</v>
      </c>
      <c r="F99" s="29">
        <f>SUM(B100:$B$117)/B99+0.5</f>
        <v>3.1118282932058783</v>
      </c>
      <c r="G99" s="16">
        <f t="shared" si="9"/>
        <v>25344.173744372929</v>
      </c>
      <c r="H99" s="16">
        <f t="shared" si="5"/>
        <v>87888.450156821113</v>
      </c>
    </row>
    <row r="100" spans="1:8" ht="15.75" x14ac:dyDescent="0.25">
      <c r="A100" s="17">
        <v>93</v>
      </c>
      <c r="B100" s="10">
        <v>122824</v>
      </c>
      <c r="C100" s="28">
        <f t="shared" si="6"/>
        <v>29684</v>
      </c>
      <c r="D100" s="15">
        <f t="shared" si="7"/>
        <v>0.75832084934540478</v>
      </c>
      <c r="E100" s="15">
        <f t="shared" si="8"/>
        <v>0.24167915065459522</v>
      </c>
      <c r="F100" s="29">
        <f>SUM(B101:$B$117)/B100+0.5</f>
        <v>2.8323861785970168</v>
      </c>
      <c r="G100" s="16">
        <f t="shared" si="9"/>
        <v>19474.542460797275</v>
      </c>
      <c r="H100" s="16">
        <f t="shared" si="5"/>
        <v>62544.276412448184</v>
      </c>
    </row>
    <row r="101" spans="1:8" ht="15.75" x14ac:dyDescent="0.25">
      <c r="A101" s="17">
        <v>94</v>
      </c>
      <c r="B101" s="10">
        <v>93140</v>
      </c>
      <c r="C101" s="28">
        <f t="shared" si="6"/>
        <v>25090</v>
      </c>
      <c r="D101" s="15">
        <f t="shared" si="7"/>
        <v>0.73062057118316515</v>
      </c>
      <c r="E101" s="15">
        <f t="shared" si="8"/>
        <v>0.26937942881683485</v>
      </c>
      <c r="F101" s="29">
        <f>SUM(B102:$B$117)/B101+0.5</f>
        <v>2.5757247154820702</v>
      </c>
      <c r="G101" s="16">
        <f t="shared" si="9"/>
        <v>14478.383901455818</v>
      </c>
      <c r="H101" s="16">
        <f t="shared" si="5"/>
        <v>43069.733951650909</v>
      </c>
    </row>
    <row r="102" spans="1:8" ht="15.75" x14ac:dyDescent="0.25">
      <c r="A102" s="17">
        <v>95</v>
      </c>
      <c r="B102" s="10">
        <v>68050</v>
      </c>
      <c r="C102" s="28">
        <f t="shared" si="6"/>
        <v>20367</v>
      </c>
      <c r="D102" s="15">
        <f t="shared" si="7"/>
        <v>0.70070536370315939</v>
      </c>
      <c r="E102" s="15">
        <f t="shared" si="8"/>
        <v>0.29929463629684061</v>
      </c>
      <c r="F102" s="29">
        <f>SUM(B103:$B$117)/B102+0.5</f>
        <v>2.34104335047759</v>
      </c>
      <c r="G102" s="16">
        <f t="shared" si="9"/>
        <v>10370.789329304702</v>
      </c>
      <c r="H102" s="16">
        <f t="shared" si="5"/>
        <v>28591.350050195091</v>
      </c>
    </row>
    <row r="103" spans="1:8" ht="15.75" x14ac:dyDescent="0.25">
      <c r="A103" s="17">
        <v>96</v>
      </c>
      <c r="B103" s="10">
        <v>47683</v>
      </c>
      <c r="C103" s="28">
        <f t="shared" si="6"/>
        <v>15798</v>
      </c>
      <c r="D103" s="15">
        <f t="shared" si="7"/>
        <v>0.66868695342155482</v>
      </c>
      <c r="E103" s="15">
        <f t="shared" si="8"/>
        <v>0.33131304657844518</v>
      </c>
      <c r="F103" s="29">
        <f>SUM(B104:$B$117)/B103+0.5</f>
        <v>2.1274143824843232</v>
      </c>
      <c r="G103" s="16">
        <f t="shared" si="9"/>
        <v>7124.3801067444074</v>
      </c>
      <c r="H103" s="16">
        <f t="shared" si="5"/>
        <v>18220.560720890389</v>
      </c>
    </row>
    <row r="104" spans="1:8" ht="15.75" x14ac:dyDescent="0.25">
      <c r="A104" s="17">
        <v>97</v>
      </c>
      <c r="B104" s="10">
        <v>31885</v>
      </c>
      <c r="C104" s="28">
        <f t="shared" si="6"/>
        <v>11649</v>
      </c>
      <c r="D104" s="15">
        <f t="shared" si="7"/>
        <v>0.63465579426062413</v>
      </c>
      <c r="E104" s="15">
        <f t="shared" si="8"/>
        <v>0.36534420573937587</v>
      </c>
      <c r="F104" s="29">
        <f>SUM(B105:$B$117)/B104+0.5</f>
        <v>1.9337462756782187</v>
      </c>
      <c r="G104" s="16">
        <f t="shared" si="9"/>
        <v>4670.5686554863223</v>
      </c>
      <c r="H104" s="16">
        <f t="shared" si="5"/>
        <v>11096.180614145982</v>
      </c>
    </row>
    <row r="105" spans="1:8" ht="15.75" x14ac:dyDescent="0.25">
      <c r="A105" s="17">
        <v>98</v>
      </c>
      <c r="B105" s="10">
        <v>20236</v>
      </c>
      <c r="C105" s="28">
        <f t="shared" si="6"/>
        <v>8116</v>
      </c>
      <c r="D105" s="15">
        <f t="shared" si="7"/>
        <v>0.59893259537457999</v>
      </c>
      <c r="E105" s="15">
        <f t="shared" si="8"/>
        <v>0.40106740462542001</v>
      </c>
      <c r="F105" s="29">
        <f>SUM(B106:$B$117)/B105+0.5</f>
        <v>1.759092706068393</v>
      </c>
      <c r="G105" s="16">
        <f t="shared" si="9"/>
        <v>2906.0818232318115</v>
      </c>
      <c r="H105" s="16">
        <f t="shared" si="5"/>
        <v>6425.6119586596596</v>
      </c>
    </row>
    <row r="106" spans="1:8" ht="15.75" x14ac:dyDescent="0.25">
      <c r="A106" s="17">
        <v>99</v>
      </c>
      <c r="B106" s="10">
        <v>12120</v>
      </c>
      <c r="C106" s="28">
        <f t="shared" si="6"/>
        <v>5312</v>
      </c>
      <c r="D106" s="15">
        <f t="shared" si="7"/>
        <v>0.5617161716171617</v>
      </c>
      <c r="E106" s="15">
        <f t="shared" si="8"/>
        <v>0.4382838283828383</v>
      </c>
      <c r="F106" s="29">
        <f>SUM(B107:$B$117)/B106+0.5</f>
        <v>1.6022277227722772</v>
      </c>
      <c r="G106" s="16">
        <f t="shared" si="9"/>
        <v>1706.4187536854117</v>
      </c>
      <c r="H106" s="16">
        <f t="shared" si="5"/>
        <v>3519.5301354278481</v>
      </c>
    </row>
    <row r="107" spans="1:8" ht="15.75" x14ac:dyDescent="0.25">
      <c r="A107" s="17">
        <v>100</v>
      </c>
      <c r="B107" s="10">
        <v>6808</v>
      </c>
      <c r="C107" s="28">
        <f t="shared" si="6"/>
        <v>3244</v>
      </c>
      <c r="D107" s="15">
        <f t="shared" si="7"/>
        <v>0.52350176263219739</v>
      </c>
      <c r="E107" s="15">
        <f t="shared" si="8"/>
        <v>0.47649823736780261</v>
      </c>
      <c r="F107" s="29">
        <f>SUM(B108:$B$117)/B107+0.5</f>
        <v>1.462250293772033</v>
      </c>
      <c r="G107" s="16">
        <f t="shared" si="9"/>
        <v>939.72844068225299</v>
      </c>
      <c r="H107" s="16">
        <f t="shared" si="5"/>
        <v>1813.1113817424362</v>
      </c>
    </row>
    <row r="108" spans="1:8" ht="15.75" x14ac:dyDescent="0.25">
      <c r="A108" s="17">
        <v>101</v>
      </c>
      <c r="B108" s="10">
        <v>3564</v>
      </c>
      <c r="C108" s="28">
        <f t="shared" si="6"/>
        <v>1837</v>
      </c>
      <c r="D108" s="15">
        <f t="shared" si="7"/>
        <v>0.48456790123456789</v>
      </c>
      <c r="E108" s="15">
        <f t="shared" si="8"/>
        <v>0.51543209876543217</v>
      </c>
      <c r="F108" s="29">
        <f>SUM(B109:$B$117)/B108+0.5</f>
        <v>1.3381032547699214</v>
      </c>
      <c r="G108" s="16">
        <f t="shared" si="9"/>
        <v>482.30342656153505</v>
      </c>
      <c r="H108" s="16">
        <f t="shared" si="5"/>
        <v>873.38294106018304</v>
      </c>
    </row>
    <row r="109" spans="1:8" ht="15.75" x14ac:dyDescent="0.25">
      <c r="A109" s="17">
        <v>102</v>
      </c>
      <c r="B109" s="10">
        <v>1727</v>
      </c>
      <c r="C109" s="28">
        <f t="shared" si="6"/>
        <v>957</v>
      </c>
      <c r="D109" s="15">
        <f t="shared" si="7"/>
        <v>0.44585987261146498</v>
      </c>
      <c r="E109" s="15">
        <f t="shared" si="8"/>
        <v>0.55414012738853502</v>
      </c>
      <c r="F109" s="29">
        <f>SUM(B110:$B$117)/B109+0.5</f>
        <v>1.2295888824551247</v>
      </c>
      <c r="G109" s="16">
        <f t="shared" si="9"/>
        <v>229.12623447761135</v>
      </c>
      <c r="H109" s="16">
        <f t="shared" si="5"/>
        <v>391.079514498648</v>
      </c>
    </row>
    <row r="110" spans="1:8" ht="15.75" x14ac:dyDescent="0.25">
      <c r="A110" s="17">
        <v>103</v>
      </c>
      <c r="B110" s="10">
        <v>770</v>
      </c>
      <c r="C110" s="28">
        <f t="shared" si="6"/>
        <v>457</v>
      </c>
      <c r="D110" s="15">
        <f t="shared" si="7"/>
        <v>0.40649350649350652</v>
      </c>
      <c r="E110" s="15">
        <f t="shared" si="8"/>
        <v>0.59350649350649354</v>
      </c>
      <c r="F110" s="29">
        <f>SUM(B111:$B$117)/B110+0.5</f>
        <v>1.1363636363636362</v>
      </c>
      <c r="G110" s="16">
        <f t="shared" si="9"/>
        <v>100.15509187856125</v>
      </c>
      <c r="H110" s="16">
        <f t="shared" si="5"/>
        <v>161.95328002103665</v>
      </c>
    </row>
    <row r="111" spans="1:8" ht="15.75" x14ac:dyDescent="0.25">
      <c r="A111" s="17">
        <v>104</v>
      </c>
      <c r="B111" s="10">
        <v>313</v>
      </c>
      <c r="C111" s="28">
        <f t="shared" si="6"/>
        <v>197</v>
      </c>
      <c r="D111" s="15">
        <f t="shared" si="7"/>
        <v>0.37060702875399359</v>
      </c>
      <c r="E111" s="15">
        <f t="shared" si="8"/>
        <v>0.62939297124600646</v>
      </c>
      <c r="F111" s="29">
        <f>SUM(B112:$B$117)/B111+0.5</f>
        <v>1.0654952076677318</v>
      </c>
      <c r="G111" s="16">
        <f t="shared" si="9"/>
        <v>39.914112245976149</v>
      </c>
      <c r="H111" s="16">
        <f t="shared" si="5"/>
        <v>61.798188142475389</v>
      </c>
    </row>
    <row r="112" spans="1:8" ht="15.75" x14ac:dyDescent="0.25">
      <c r="A112" s="17">
        <v>105</v>
      </c>
      <c r="B112" s="10">
        <v>116</v>
      </c>
      <c r="C112" s="28">
        <f t="shared" si="6"/>
        <v>78</v>
      </c>
      <c r="D112" s="15">
        <f t="shared" si="7"/>
        <v>0.32758620689655171</v>
      </c>
      <c r="E112" s="15">
        <f t="shared" si="8"/>
        <v>0.67241379310344829</v>
      </c>
      <c r="F112" s="29">
        <f>SUM(B113:$B$117)/B112+0.5</f>
        <v>1.0258620689655173</v>
      </c>
      <c r="G112" s="16">
        <f t="shared" si="9"/>
        <v>14.502402494935893</v>
      </c>
      <c r="H112" s="16">
        <f t="shared" si="5"/>
        <v>21.88407589649924</v>
      </c>
    </row>
    <row r="113" spans="1:8" ht="15.75" x14ac:dyDescent="0.25">
      <c r="A113" s="17">
        <v>106</v>
      </c>
      <c r="B113" s="10">
        <v>38</v>
      </c>
      <c r="C113" s="28">
        <f t="shared" si="6"/>
        <v>27</v>
      </c>
      <c r="D113" s="15">
        <f t="shared" si="7"/>
        <v>0.28947368421052633</v>
      </c>
      <c r="E113" s="15">
        <f t="shared" si="8"/>
        <v>0.71052631578947367</v>
      </c>
      <c r="F113" s="29">
        <f>SUM(B114:$B$117)/B113+0.5</f>
        <v>1.1052631578947367</v>
      </c>
      <c r="G113" s="16">
        <f t="shared" si="9"/>
        <v>4.6576343374540565</v>
      </c>
      <c r="H113" s="16">
        <f t="shared" si="5"/>
        <v>7.3816734015633454</v>
      </c>
    </row>
    <row r="114" spans="1:8" ht="15.75" x14ac:dyDescent="0.25">
      <c r="A114" s="17">
        <v>107</v>
      </c>
      <c r="B114" s="10">
        <v>11</v>
      </c>
      <c r="C114" s="28">
        <f t="shared" si="6"/>
        <v>3</v>
      </c>
      <c r="D114" s="15">
        <f t="shared" si="7"/>
        <v>0.72727272727272729</v>
      </c>
      <c r="E114" s="15">
        <f t="shared" si="8"/>
        <v>0.27272727272727271</v>
      </c>
      <c r="F114" s="29">
        <f>SUM(B115:$B$117)/B114+0.5</f>
        <v>1.5909090909090908</v>
      </c>
      <c r="G114" s="16">
        <f t="shared" si="9"/>
        <v>1.3218260503610584</v>
      </c>
      <c r="H114" s="16">
        <f t="shared" si="5"/>
        <v>2.7240390641092889</v>
      </c>
    </row>
    <row r="115" spans="1:8" ht="15.75" x14ac:dyDescent="0.25">
      <c r="A115" s="17">
        <v>108</v>
      </c>
      <c r="B115" s="10">
        <v>8</v>
      </c>
      <c r="C115" s="28">
        <f t="shared" si="6"/>
        <v>5</v>
      </c>
      <c r="D115" s="15">
        <f t="shared" si="7"/>
        <v>0.375</v>
      </c>
      <c r="E115" s="15">
        <f t="shared" si="8"/>
        <v>0.625</v>
      </c>
      <c r="F115" s="29">
        <f>SUM(B116:$B$117)/B115+0.5</f>
        <v>1</v>
      </c>
      <c r="G115" s="16">
        <f t="shared" si="9"/>
        <v>0.94247846728061191</v>
      </c>
      <c r="H115" s="16">
        <f t="shared" si="5"/>
        <v>1.4022130137482307</v>
      </c>
    </row>
    <row r="116" spans="1:8" ht="15.75" x14ac:dyDescent="0.25">
      <c r="A116" s="17">
        <v>109</v>
      </c>
      <c r="B116" s="10">
        <v>3</v>
      </c>
      <c r="C116" s="28">
        <f t="shared" si="6"/>
        <v>2</v>
      </c>
      <c r="D116" s="15">
        <f t="shared" si="7"/>
        <v>0.33333333333333331</v>
      </c>
      <c r="E116" s="15">
        <f t="shared" si="8"/>
        <v>0.66666666666666674</v>
      </c>
      <c r="F116" s="29">
        <f>SUM(B117:$B$117)/B116+0.5</f>
        <v>0.83333333333333326</v>
      </c>
      <c r="G116" s="16">
        <f t="shared" si="9"/>
        <v>0.34649943650022497</v>
      </c>
      <c r="H116" s="16">
        <f>H117+G116</f>
        <v>0.45973454646761874</v>
      </c>
    </row>
    <row r="117" spans="1:8" ht="15.75" x14ac:dyDescent="0.25">
      <c r="A117" s="17">
        <v>110</v>
      </c>
      <c r="B117" s="10">
        <v>1</v>
      </c>
      <c r="C117" s="28">
        <f t="shared" si="6"/>
        <v>1</v>
      </c>
      <c r="D117" s="15">
        <f t="shared" si="7"/>
        <v>0</v>
      </c>
      <c r="E117" s="15">
        <f t="shared" si="8"/>
        <v>1</v>
      </c>
      <c r="F117" s="29">
        <f>SUM(B$117:$B118)/B117+0.5</f>
        <v>1.5</v>
      </c>
      <c r="G117" s="16">
        <f t="shared" si="9"/>
        <v>0.11323510996739378</v>
      </c>
      <c r="H117" s="16">
        <f>G117</f>
        <v>0.11323510996739378</v>
      </c>
    </row>
    <row r="118" spans="1:8" ht="15.75" x14ac:dyDescent="0.25">
      <c r="A118" s="5"/>
      <c r="B118" s="8"/>
      <c r="C118" s="3"/>
      <c r="D118" s="3"/>
      <c r="E118" s="3"/>
      <c r="F118" s="3"/>
      <c r="G118" s="6"/>
      <c r="H118" s="6"/>
    </row>
  </sheetData>
  <mergeCells count="3">
    <mergeCell ref="A2:H2"/>
    <mergeCell ref="A3:H3"/>
    <mergeCell ref="G1:H1"/>
  </mergeCells>
  <phoneticPr fontId="1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82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117"/>
  <sheetViews>
    <sheetView zoomScaleNormal="100" workbookViewId="0"/>
  </sheetViews>
  <sheetFormatPr defaultRowHeight="12.75" x14ac:dyDescent="0.2"/>
  <cols>
    <col min="1" max="1" width="4.42578125" style="1" customWidth="1"/>
    <col min="2" max="2" width="13.28515625" customWidth="1"/>
    <col min="3" max="3" width="11.42578125" customWidth="1"/>
    <col min="4" max="4" width="14.85546875" customWidth="1"/>
    <col min="5" max="5" width="12.28515625" customWidth="1"/>
    <col min="6" max="6" width="17.42578125" customWidth="1"/>
    <col min="7" max="7" width="13.7109375" style="7" customWidth="1"/>
    <col min="8" max="8" width="14.42578125" style="7" customWidth="1"/>
  </cols>
  <sheetData>
    <row r="1" spans="1:8" ht="18.75" x14ac:dyDescent="0.2">
      <c r="G1" s="34"/>
      <c r="H1" s="34"/>
    </row>
    <row r="2" spans="1:8" ht="58.5" customHeight="1" x14ac:dyDescent="0.2">
      <c r="A2" s="35" t="s">
        <v>25</v>
      </c>
      <c r="B2" s="32"/>
      <c r="C2" s="32"/>
      <c r="D2" s="32"/>
      <c r="E2" s="32"/>
      <c r="F2" s="32"/>
      <c r="G2" s="32"/>
      <c r="H2" s="32"/>
    </row>
    <row r="3" spans="1:8" ht="18.75" x14ac:dyDescent="0.2">
      <c r="A3" s="36" t="s">
        <v>19</v>
      </c>
      <c r="B3" s="33"/>
      <c r="C3" s="33"/>
      <c r="D3" s="33"/>
      <c r="E3" s="33"/>
      <c r="F3" s="33"/>
      <c r="G3" s="33"/>
      <c r="H3" s="33"/>
    </row>
    <row r="4" spans="1:8" s="22" customFormat="1" ht="18.75" x14ac:dyDescent="0.3">
      <c r="A4" s="4"/>
      <c r="E4" s="4" t="s">
        <v>10</v>
      </c>
      <c r="G4" s="23"/>
      <c r="H4" s="23"/>
    </row>
    <row r="5" spans="1:8" s="26" customFormat="1" ht="45" customHeight="1" x14ac:dyDescent="0.2">
      <c r="A5" s="19" t="s">
        <v>1</v>
      </c>
      <c r="B5" s="24" t="s">
        <v>3</v>
      </c>
      <c r="C5" s="24" t="s">
        <v>4</v>
      </c>
      <c r="D5" s="24" t="s">
        <v>5</v>
      </c>
      <c r="E5" s="24" t="s">
        <v>6</v>
      </c>
      <c r="F5" s="24" t="s">
        <v>11</v>
      </c>
      <c r="G5" s="25" t="s">
        <v>8</v>
      </c>
      <c r="H5" s="25" t="s">
        <v>9</v>
      </c>
    </row>
    <row r="6" spans="1:8" s="20" customFormat="1" ht="17.25" customHeight="1" x14ac:dyDescent="0.2">
      <c r="A6" s="11" t="s">
        <v>0</v>
      </c>
      <c r="B6" s="12" t="s">
        <v>12</v>
      </c>
      <c r="C6" s="12" t="s">
        <v>13</v>
      </c>
      <c r="D6" s="12" t="s">
        <v>14</v>
      </c>
      <c r="E6" s="12" t="s">
        <v>15</v>
      </c>
      <c r="F6" s="12" t="s">
        <v>16</v>
      </c>
      <c r="G6" s="13" t="s">
        <v>17</v>
      </c>
      <c r="H6" s="13" t="s">
        <v>18</v>
      </c>
    </row>
    <row r="7" spans="1:8" ht="15.75" x14ac:dyDescent="0.25">
      <c r="A7" s="14">
        <v>0</v>
      </c>
      <c r="B7" s="10">
        <v>1000000</v>
      </c>
      <c r="C7" s="28">
        <f>B7-B8</f>
        <v>271</v>
      </c>
      <c r="D7" s="15">
        <f>B8/B7</f>
        <v>0.99972899999999998</v>
      </c>
      <c r="E7" s="15">
        <f>1-D7</f>
        <v>2.7100000000002122E-4</v>
      </c>
      <c r="F7" s="29">
        <f>SUM(B8:$B$116)/B7+0.5</f>
        <v>73.242327000000003</v>
      </c>
      <c r="G7" s="16">
        <f>$B7*1.02^(-$A7)</f>
        <v>1000000</v>
      </c>
      <c r="H7" s="16">
        <f t="shared" ref="H7:H70" si="0">H8+G7</f>
        <v>38513102.351195179</v>
      </c>
    </row>
    <row r="8" spans="1:8" ht="15.75" x14ac:dyDescent="0.25">
      <c r="A8" s="17">
        <v>1</v>
      </c>
      <c r="B8" s="10">
        <v>999729</v>
      </c>
      <c r="C8" s="28">
        <f t="shared" ref="C8:C71" si="1">B8-B9</f>
        <v>285</v>
      </c>
      <c r="D8" s="15">
        <f t="shared" ref="D8:D71" si="2">B9/B8</f>
        <v>0.99971492274406359</v>
      </c>
      <c r="E8" s="15">
        <f t="shared" ref="E8:E71" si="3">1-D8</f>
        <v>2.8507725593640565E-4</v>
      </c>
      <c r="F8" s="29">
        <f>SUM(B9:$B$116)/B8+0.5</f>
        <v>72.262045514334389</v>
      </c>
      <c r="G8" s="16">
        <f t="shared" ref="G8:G71" si="4">$B8*1.02^(-$A8)</f>
        <v>980126.4705882353</v>
      </c>
      <c r="H8" s="16">
        <f t="shared" si="0"/>
        <v>37513102.351195179</v>
      </c>
    </row>
    <row r="9" spans="1:8" ht="15.75" x14ac:dyDescent="0.25">
      <c r="A9" s="17">
        <v>2</v>
      </c>
      <c r="B9" s="10">
        <v>999444</v>
      </c>
      <c r="C9" s="28">
        <f t="shared" si="1"/>
        <v>298</v>
      </c>
      <c r="D9" s="15">
        <f t="shared" si="2"/>
        <v>0.99970183421982617</v>
      </c>
      <c r="E9" s="15">
        <f t="shared" si="3"/>
        <v>2.9816578017383133E-4</v>
      </c>
      <c r="F9" s="29">
        <f>SUM(B10:$B$116)/B9+0.5</f>
        <v>71.282509075045724</v>
      </c>
      <c r="G9" s="16">
        <f t="shared" si="4"/>
        <v>960634.37139561714</v>
      </c>
      <c r="H9" s="16">
        <f t="shared" si="0"/>
        <v>36532975.880606942</v>
      </c>
    </row>
    <row r="10" spans="1:8" ht="15.75" x14ac:dyDescent="0.25">
      <c r="A10" s="17">
        <v>3</v>
      </c>
      <c r="B10" s="10">
        <v>999146</v>
      </c>
      <c r="C10" s="28">
        <f t="shared" si="1"/>
        <v>313</v>
      </c>
      <c r="D10" s="15">
        <f t="shared" si="2"/>
        <v>0.99968673246952899</v>
      </c>
      <c r="E10" s="15">
        <f t="shared" si="3"/>
        <v>3.1326753047100642E-4</v>
      </c>
      <c r="F10" s="29">
        <f>SUM(B11:$B$116)/B10+0.5</f>
        <v>70.303620291729132</v>
      </c>
      <c r="G10" s="16">
        <f t="shared" si="4"/>
        <v>941517.59127334144</v>
      </c>
      <c r="H10" s="16">
        <f t="shared" si="0"/>
        <v>35572341.509211324</v>
      </c>
    </row>
    <row r="11" spans="1:8" ht="15.75" x14ac:dyDescent="0.25">
      <c r="A11" s="17">
        <v>4</v>
      </c>
      <c r="B11" s="10">
        <v>998833</v>
      </c>
      <c r="C11" s="28">
        <f t="shared" si="1"/>
        <v>328</v>
      </c>
      <c r="D11" s="15">
        <f t="shared" si="2"/>
        <v>0.99967161677677852</v>
      </c>
      <c r="E11" s="15">
        <f t="shared" si="3"/>
        <v>3.283832232214845E-4</v>
      </c>
      <c r="F11" s="29">
        <f>SUM(B12:$B$116)/B11+0.5</f>
        <v>69.325494351908674</v>
      </c>
      <c r="G11" s="16">
        <f t="shared" si="4"/>
        <v>922767.29841434129</v>
      </c>
      <c r="H11" s="16">
        <f t="shared" si="0"/>
        <v>34630823.917937979</v>
      </c>
    </row>
    <row r="12" spans="1:8" ht="15.75" x14ac:dyDescent="0.25">
      <c r="A12" s="17">
        <v>5</v>
      </c>
      <c r="B12" s="10">
        <v>998505</v>
      </c>
      <c r="C12" s="28">
        <f t="shared" si="1"/>
        <v>344</v>
      </c>
      <c r="D12" s="15">
        <f t="shared" si="2"/>
        <v>0.99965548495000023</v>
      </c>
      <c r="E12" s="15">
        <f t="shared" si="3"/>
        <v>3.4451504999977178E-4</v>
      </c>
      <c r="F12" s="29">
        <f>SUM(B13:$B$116)/B12+0.5</f>
        <v>68.348102913856209</v>
      </c>
      <c r="G12" s="16">
        <f t="shared" si="4"/>
        <v>904376.74226922018</v>
      </c>
      <c r="H12" s="16">
        <f t="shared" si="0"/>
        <v>33708056.619523637</v>
      </c>
    </row>
    <row r="13" spans="1:8" ht="15.75" x14ac:dyDescent="0.25">
      <c r="A13" s="17">
        <v>6</v>
      </c>
      <c r="B13" s="10">
        <v>998161</v>
      </c>
      <c r="C13" s="28">
        <f t="shared" si="1"/>
        <v>363</v>
      </c>
      <c r="D13" s="15">
        <f t="shared" si="2"/>
        <v>0.99963633121310091</v>
      </c>
      <c r="E13" s="15">
        <f t="shared" si="3"/>
        <v>3.6366878689908511E-4</v>
      </c>
      <c r="F13" s="29">
        <f>SUM(B14:$B$116)/B13+0.5</f>
        <v>67.371485662132656</v>
      </c>
      <c r="G13" s="16">
        <f t="shared" si="4"/>
        <v>886338.4028143516</v>
      </c>
      <c r="H13" s="16">
        <f t="shared" si="0"/>
        <v>32803679.877254415</v>
      </c>
    </row>
    <row r="14" spans="1:8" ht="15.75" x14ac:dyDescent="0.25">
      <c r="A14" s="17">
        <v>7</v>
      </c>
      <c r="B14" s="10">
        <v>997798</v>
      </c>
      <c r="C14" s="28">
        <f t="shared" si="1"/>
        <v>381</v>
      </c>
      <c r="D14" s="15">
        <f t="shared" si="2"/>
        <v>0.99961815918652874</v>
      </c>
      <c r="E14" s="15">
        <f t="shared" si="3"/>
        <v>3.8184081347125698E-4</v>
      </c>
      <c r="F14" s="29">
        <f>SUM(B15:$B$116)/B14+0.5</f>
        <v>66.395813581506474</v>
      </c>
      <c r="G14" s="16">
        <f t="shared" si="4"/>
        <v>868643.20510060608</v>
      </c>
      <c r="H14" s="16">
        <f t="shared" si="0"/>
        <v>31917341.474440064</v>
      </c>
    </row>
    <row r="15" spans="1:8" ht="15.75" x14ac:dyDescent="0.25">
      <c r="A15" s="17">
        <v>8</v>
      </c>
      <c r="B15" s="10">
        <v>997417</v>
      </c>
      <c r="C15" s="28">
        <f t="shared" si="1"/>
        <v>401</v>
      </c>
      <c r="D15" s="15">
        <f t="shared" si="2"/>
        <v>0.99959796153464398</v>
      </c>
      <c r="E15" s="15">
        <f t="shared" si="3"/>
        <v>4.0203846535602494E-4</v>
      </c>
      <c r="F15" s="29">
        <f>SUM(B16:$B$116)/B15+0.5</f>
        <v>65.420984904007057</v>
      </c>
      <c r="G15" s="16">
        <f t="shared" si="4"/>
        <v>851285.80556132761</v>
      </c>
      <c r="H15" s="16">
        <f t="shared" si="0"/>
        <v>31048698.269339457</v>
      </c>
    </row>
    <row r="16" spans="1:8" ht="15.75" x14ac:dyDescent="0.25">
      <c r="A16" s="17">
        <v>9</v>
      </c>
      <c r="B16" s="10">
        <v>997016</v>
      </c>
      <c r="C16" s="28">
        <f t="shared" si="1"/>
        <v>422</v>
      </c>
      <c r="D16" s="15">
        <f t="shared" si="2"/>
        <v>0.99957673698315774</v>
      </c>
      <c r="E16" s="15">
        <f t="shared" si="3"/>
        <v>4.2326301684225687E-4</v>
      </c>
      <c r="F16" s="29">
        <f>SUM(B17:$B$116)/B16+0.5</f>
        <v>64.447096134866442</v>
      </c>
      <c r="G16" s="16">
        <f t="shared" si="4"/>
        <v>834258.3881592945</v>
      </c>
      <c r="H16" s="16">
        <f t="shared" si="0"/>
        <v>30197412.463778131</v>
      </c>
    </row>
    <row r="17" spans="1:8" ht="15.75" x14ac:dyDescent="0.25">
      <c r="A17" s="17">
        <v>10</v>
      </c>
      <c r="B17" s="10">
        <v>996594</v>
      </c>
      <c r="C17" s="28">
        <f t="shared" si="1"/>
        <v>445</v>
      </c>
      <c r="D17" s="15">
        <f t="shared" si="2"/>
        <v>0.99955347914998482</v>
      </c>
      <c r="E17" s="15">
        <f t="shared" si="3"/>
        <v>4.4652085001517516E-4</v>
      </c>
      <c r="F17" s="29">
        <f>SUM(B18:$B$116)/B17+0.5</f>
        <v>63.474174036769234</v>
      </c>
      <c r="G17" s="16">
        <f t="shared" si="4"/>
        <v>817554.19356578053</v>
      </c>
      <c r="H17" s="16">
        <f t="shared" si="0"/>
        <v>29363154.075618837</v>
      </c>
    </row>
    <row r="18" spans="1:8" ht="15.75" x14ac:dyDescent="0.25">
      <c r="A18" s="17">
        <v>11</v>
      </c>
      <c r="B18" s="10">
        <v>996149</v>
      </c>
      <c r="C18" s="28">
        <f t="shared" si="1"/>
        <v>469</v>
      </c>
      <c r="D18" s="15">
        <f t="shared" si="2"/>
        <v>0.99952918689874704</v>
      </c>
      <c r="E18" s="15">
        <f t="shared" si="3"/>
        <v>4.7081310125296483E-4</v>
      </c>
      <c r="F18" s="29">
        <f>SUM(B19:$B$116)/B18+0.5</f>
        <v>62.502305879943663</v>
      </c>
      <c r="G18" s="16">
        <f t="shared" si="4"/>
        <v>801165.82212974143</v>
      </c>
      <c r="H18" s="16">
        <f t="shared" si="0"/>
        <v>28545599.882053055</v>
      </c>
    </row>
    <row r="19" spans="1:8" ht="15.75" x14ac:dyDescent="0.25">
      <c r="A19" s="17">
        <v>12</v>
      </c>
      <c r="B19" s="10">
        <v>995680</v>
      </c>
      <c r="C19" s="28">
        <f t="shared" si="1"/>
        <v>495</v>
      </c>
      <c r="D19" s="15">
        <f t="shared" si="2"/>
        <v>0.99950285232203118</v>
      </c>
      <c r="E19" s="15">
        <f t="shared" si="3"/>
        <v>4.9714767796882331E-4</v>
      </c>
      <c r="F19" s="29">
        <f>SUM(B20:$B$116)/B19+0.5</f>
        <v>61.531511128073276</v>
      </c>
      <c r="G19" s="16">
        <f t="shared" si="4"/>
        <v>785086.88506314368</v>
      </c>
      <c r="H19" s="16">
        <f t="shared" si="0"/>
        <v>27744434.059923314</v>
      </c>
    </row>
    <row r="20" spans="1:8" ht="15.75" x14ac:dyDescent="0.25">
      <c r="A20" s="17">
        <v>13</v>
      </c>
      <c r="B20" s="10">
        <v>995185</v>
      </c>
      <c r="C20" s="28">
        <f t="shared" si="1"/>
        <v>523</v>
      </c>
      <c r="D20" s="15">
        <f t="shared" si="2"/>
        <v>0.99947446957098429</v>
      </c>
      <c r="E20" s="15">
        <f t="shared" si="3"/>
        <v>5.2553042901570812E-4</v>
      </c>
      <c r="F20" s="29">
        <f>SUM(B21:$B$116)/B20+0.5</f>
        <v>60.561867893909174</v>
      </c>
      <c r="G20" s="16">
        <f t="shared" si="4"/>
        <v>769310.37347179488</v>
      </c>
      <c r="H20" s="16">
        <f t="shared" si="0"/>
        <v>26959347.174860168</v>
      </c>
    </row>
    <row r="21" spans="1:8" ht="15.75" x14ac:dyDescent="0.25">
      <c r="A21" s="17">
        <v>14</v>
      </c>
      <c r="B21" s="10">
        <v>994662</v>
      </c>
      <c r="C21" s="28">
        <f t="shared" si="1"/>
        <v>552</v>
      </c>
      <c r="D21" s="15">
        <f t="shared" si="2"/>
        <v>0.99944503761076631</v>
      </c>
      <c r="E21" s="15">
        <f t="shared" si="3"/>
        <v>5.5496238923369301E-4</v>
      </c>
      <c r="F21" s="29">
        <f>SUM(B22:$B$116)/B21+0.5</f>
        <v>59.593448829853756</v>
      </c>
      <c r="G21" s="16">
        <f t="shared" si="4"/>
        <v>753829.48770703725</v>
      </c>
      <c r="H21" s="16">
        <f t="shared" si="0"/>
        <v>26190036.801388372</v>
      </c>
    </row>
    <row r="22" spans="1:8" ht="15.75" x14ac:dyDescent="0.25">
      <c r="A22" s="17">
        <v>15</v>
      </c>
      <c r="B22" s="10">
        <v>994110</v>
      </c>
      <c r="C22" s="28">
        <f t="shared" si="1"/>
        <v>584</v>
      </c>
      <c r="D22" s="15">
        <f t="shared" si="2"/>
        <v>0.99941253985977407</v>
      </c>
      <c r="E22" s="15">
        <f t="shared" si="3"/>
        <v>5.8746014022592608E-4</v>
      </c>
      <c r="F22" s="29">
        <f>SUM(B23:$B$116)/B22+0.5</f>
        <v>58.626261681302871</v>
      </c>
      <c r="G22" s="16">
        <f t="shared" si="4"/>
        <v>738638.37322888686</v>
      </c>
      <c r="H22" s="16">
        <f t="shared" si="0"/>
        <v>25436207.313681334</v>
      </c>
    </row>
    <row r="23" spans="1:8" ht="15.75" x14ac:dyDescent="0.25">
      <c r="A23" s="17">
        <v>16</v>
      </c>
      <c r="B23" s="10">
        <v>993526</v>
      </c>
      <c r="C23" s="28">
        <f t="shared" si="1"/>
        <v>618</v>
      </c>
      <c r="D23" s="15">
        <f t="shared" si="2"/>
        <v>0.99937797299718378</v>
      </c>
      <c r="E23" s="15">
        <f t="shared" si="3"/>
        <v>6.220270028162167E-4</v>
      </c>
      <c r="F23" s="29">
        <f>SUM(B24:$B$116)/B23+0.5</f>
        <v>57.660428614852556</v>
      </c>
      <c r="G23" s="16">
        <f t="shared" si="4"/>
        <v>723729.8555162485</v>
      </c>
      <c r="H23" s="16">
        <f t="shared" si="0"/>
        <v>24697568.940452449</v>
      </c>
    </row>
    <row r="24" spans="1:8" ht="15.75" x14ac:dyDescent="0.25">
      <c r="A24" s="17">
        <v>17</v>
      </c>
      <c r="B24" s="10">
        <v>992908</v>
      </c>
      <c r="C24" s="28">
        <f t="shared" si="1"/>
        <v>653</v>
      </c>
      <c r="D24" s="15">
        <f t="shared" si="2"/>
        <v>0.99934233584581855</v>
      </c>
      <c r="E24" s="15">
        <f t="shared" si="3"/>
        <v>6.5766415418144764E-4</v>
      </c>
      <c r="F24" s="29">
        <f>SUM(B25:$B$116)/B24+0.5</f>
        <v>56.696006075084497</v>
      </c>
      <c r="G24" s="16">
        <f t="shared" si="4"/>
        <v>709097.72157193441</v>
      </c>
      <c r="H24" s="16">
        <f t="shared" si="0"/>
        <v>23973839.084936202</v>
      </c>
    </row>
    <row r="25" spans="1:8" ht="15.75" x14ac:dyDescent="0.25">
      <c r="A25" s="17">
        <v>18</v>
      </c>
      <c r="B25" s="10">
        <v>992255</v>
      </c>
      <c r="C25" s="28">
        <f t="shared" si="1"/>
        <v>693</v>
      </c>
      <c r="D25" s="15">
        <f t="shared" si="2"/>
        <v>0.99930159082090797</v>
      </c>
      <c r="E25" s="15">
        <f t="shared" si="3"/>
        <v>6.9840917909202993E-4</v>
      </c>
      <c r="F25" s="29">
        <f>SUM(B26:$B$116)/B25+0.5</f>
        <v>55.732988495900749</v>
      </c>
      <c r="G25" s="16">
        <f t="shared" si="4"/>
        <v>694736.64060651453</v>
      </c>
      <c r="H25" s="16">
        <f t="shared" si="0"/>
        <v>23264741.363364268</v>
      </c>
    </row>
    <row r="26" spans="1:8" ht="15.75" x14ac:dyDescent="0.25">
      <c r="A26" s="17">
        <v>19</v>
      </c>
      <c r="B26" s="10">
        <v>991562</v>
      </c>
      <c r="C26" s="28">
        <f t="shared" si="1"/>
        <v>733</v>
      </c>
      <c r="D26" s="15">
        <f t="shared" si="2"/>
        <v>0.99926076231239191</v>
      </c>
      <c r="E26" s="15">
        <f t="shared" si="3"/>
        <v>7.3923768760808528E-4</v>
      </c>
      <c r="F26" s="29">
        <f>SUM(B27:$B$116)/B26+0.5</f>
        <v>54.771590682176203</v>
      </c>
      <c r="G26" s="16">
        <f t="shared" si="4"/>
        <v>680638.6570192778</v>
      </c>
      <c r="H26" s="16">
        <f t="shared" si="0"/>
        <v>22570004.722757753</v>
      </c>
    </row>
    <row r="27" spans="1:8" ht="15.75" x14ac:dyDescent="0.25">
      <c r="A27" s="17">
        <v>20</v>
      </c>
      <c r="B27" s="10">
        <v>990829</v>
      </c>
      <c r="C27" s="28">
        <f t="shared" si="1"/>
        <v>779</v>
      </c>
      <c r="D27" s="15">
        <f t="shared" si="2"/>
        <v>0.99921378966501784</v>
      </c>
      <c r="E27" s="15">
        <f t="shared" si="3"/>
        <v>7.8621033498216253E-4</v>
      </c>
      <c r="F27" s="29">
        <f>SUM(B28:$B$116)/B27+0.5</f>
        <v>53.811739967239554</v>
      </c>
      <c r="G27" s="16">
        <f t="shared" si="4"/>
        <v>666799.51301212376</v>
      </c>
      <c r="H27" s="16">
        <f t="shared" si="0"/>
        <v>21889366.065738477</v>
      </c>
    </row>
    <row r="28" spans="1:8" ht="15.75" x14ac:dyDescent="0.25">
      <c r="A28" s="17">
        <v>21</v>
      </c>
      <c r="B28" s="10">
        <v>990050</v>
      </c>
      <c r="C28" s="28">
        <f t="shared" si="1"/>
        <v>825</v>
      </c>
      <c r="D28" s="15">
        <f t="shared" si="2"/>
        <v>0.99916670875208324</v>
      </c>
      <c r="E28" s="15">
        <f t="shared" si="3"/>
        <v>8.3329124791675646E-4</v>
      </c>
      <c r="F28" s="29">
        <f>SUM(B29:$B$116)/B28+0.5</f>
        <v>52.853687187515781</v>
      </c>
      <c r="G28" s="16">
        <f t="shared" si="4"/>
        <v>653211.04739571828</v>
      </c>
      <c r="H28" s="16">
        <f t="shared" si="0"/>
        <v>21222566.552726354</v>
      </c>
    </row>
    <row r="29" spans="1:8" ht="15.75" x14ac:dyDescent="0.25">
      <c r="A29" s="17">
        <v>22</v>
      </c>
      <c r="B29" s="10">
        <v>989225</v>
      </c>
      <c r="C29" s="28">
        <f t="shared" si="1"/>
        <v>877</v>
      </c>
      <c r="D29" s="15">
        <f t="shared" si="2"/>
        <v>0.99911344739568853</v>
      </c>
      <c r="E29" s="15">
        <f t="shared" si="3"/>
        <v>8.8655260431147465E-4</v>
      </c>
      <c r="F29" s="29">
        <f>SUM(B30:$B$116)/B29+0.5</f>
        <v>51.897349440218356</v>
      </c>
      <c r="G29" s="16">
        <f t="shared" si="4"/>
        <v>639869.34543811844</v>
      </c>
      <c r="H29" s="16">
        <f t="shared" si="0"/>
        <v>20569355.505330637</v>
      </c>
    </row>
    <row r="30" spans="1:8" ht="15.75" x14ac:dyDescent="0.25">
      <c r="A30" s="17">
        <v>23</v>
      </c>
      <c r="B30" s="10">
        <v>988348</v>
      </c>
      <c r="C30" s="28">
        <f t="shared" si="1"/>
        <v>932</v>
      </c>
      <c r="D30" s="15">
        <f t="shared" si="2"/>
        <v>0.99905701230740585</v>
      </c>
      <c r="E30" s="15">
        <f t="shared" si="3"/>
        <v>9.4298769259415494E-4</v>
      </c>
      <c r="F30" s="29">
        <f>SUM(B31:$B$116)/B30+0.5</f>
        <v>50.942956327123646</v>
      </c>
      <c r="G30" s="16">
        <f t="shared" si="4"/>
        <v>626766.73294460913</v>
      </c>
      <c r="H30" s="16">
        <f t="shared" si="0"/>
        <v>19929486.159892518</v>
      </c>
    </row>
    <row r="31" spans="1:8" ht="15.75" x14ac:dyDescent="0.25">
      <c r="A31" s="17">
        <v>24</v>
      </c>
      <c r="B31" s="10">
        <v>987416</v>
      </c>
      <c r="C31" s="28">
        <f t="shared" si="1"/>
        <v>990</v>
      </c>
      <c r="D31" s="15">
        <f t="shared" si="2"/>
        <v>0.99899738306853447</v>
      </c>
      <c r="E31" s="15">
        <f t="shared" si="3"/>
        <v>1.0026169314655275E-3</v>
      </c>
      <c r="F31" s="29">
        <f>SUM(B32:$B$116)/B31+0.5</f>
        <v>49.990568311633595</v>
      </c>
      <c r="G31" s="16">
        <f t="shared" si="4"/>
        <v>613897.74473462242</v>
      </c>
      <c r="H31" s="16">
        <f t="shared" si="0"/>
        <v>19302719.42694791</v>
      </c>
    </row>
    <row r="32" spans="1:8" ht="15.75" x14ac:dyDescent="0.25">
      <c r="A32" s="17">
        <v>25</v>
      </c>
      <c r="B32" s="10">
        <v>986426</v>
      </c>
      <c r="C32" s="28">
        <f t="shared" si="1"/>
        <v>1054</v>
      </c>
      <c r="D32" s="15">
        <f t="shared" si="2"/>
        <v>0.99893149612844756</v>
      </c>
      <c r="E32" s="15">
        <f t="shared" si="3"/>
        <v>1.0685038715524398E-3</v>
      </c>
      <c r="F32" s="29">
        <f>SUM(B33:$B$116)/B32+0.5</f>
        <v>49.04023819323497</v>
      </c>
      <c r="G32" s="16">
        <f t="shared" si="4"/>
        <v>601257.09849172854</v>
      </c>
      <c r="H32" s="16">
        <f t="shared" si="0"/>
        <v>18688821.682213288</v>
      </c>
    </row>
    <row r="33" spans="1:8" ht="15.75" x14ac:dyDescent="0.25">
      <c r="A33" s="17">
        <v>26</v>
      </c>
      <c r="B33" s="10">
        <v>985372</v>
      </c>
      <c r="C33" s="28">
        <f t="shared" si="1"/>
        <v>1122</v>
      </c>
      <c r="D33" s="15">
        <f t="shared" si="2"/>
        <v>0.99886134373617275</v>
      </c>
      <c r="E33" s="15">
        <f t="shared" si="3"/>
        <v>1.1386562638272535E-3</v>
      </c>
      <c r="F33" s="29">
        <f>SUM(B34:$B$116)/B33+0.5</f>
        <v>48.092159103364011</v>
      </c>
      <c r="G33" s="16">
        <f t="shared" si="4"/>
        <v>588837.89505312906</v>
      </c>
      <c r="H33" s="16">
        <f t="shared" si="0"/>
        <v>18087564.583721559</v>
      </c>
    </row>
    <row r="34" spans="1:8" ht="15.75" x14ac:dyDescent="0.25">
      <c r="A34" s="17">
        <v>27</v>
      </c>
      <c r="B34" s="10">
        <v>984250</v>
      </c>
      <c r="C34" s="28">
        <f t="shared" si="1"/>
        <v>1194</v>
      </c>
      <c r="D34" s="15">
        <f t="shared" si="2"/>
        <v>0.99878689357378714</v>
      </c>
      <c r="E34" s="15">
        <f t="shared" si="3"/>
        <v>1.2131064262128621E-3</v>
      </c>
      <c r="F34" s="29">
        <f>SUM(B35:$B$116)/B34+0.5</f>
        <v>47.146411988823978</v>
      </c>
      <c r="G34" s="16">
        <f t="shared" si="4"/>
        <v>576634.71676034119</v>
      </c>
      <c r="H34" s="16">
        <f t="shared" si="0"/>
        <v>17498726.68866843</v>
      </c>
    </row>
    <row r="35" spans="1:8" ht="15.75" x14ac:dyDescent="0.25">
      <c r="A35" s="17">
        <v>28</v>
      </c>
      <c r="B35" s="10">
        <v>983056</v>
      </c>
      <c r="C35" s="28">
        <f t="shared" si="1"/>
        <v>1273</v>
      </c>
      <c r="D35" s="15">
        <f t="shared" si="2"/>
        <v>0.99870505851141744</v>
      </c>
      <c r="E35" s="15">
        <f t="shared" si="3"/>
        <v>1.2949414885825572E-3</v>
      </c>
      <c r="F35" s="29">
        <f>SUM(B36:$B$116)/B35+0.5</f>
        <v>46.203067780472324</v>
      </c>
      <c r="G35" s="16">
        <f t="shared" si="4"/>
        <v>564642.35047045257</v>
      </c>
      <c r="H35" s="16">
        <f t="shared" si="0"/>
        <v>16922091.971908089</v>
      </c>
    </row>
    <row r="36" spans="1:8" ht="15.75" x14ac:dyDescent="0.25">
      <c r="A36" s="14">
        <v>29</v>
      </c>
      <c r="B36" s="10">
        <v>981783</v>
      </c>
      <c r="C36" s="28">
        <f t="shared" si="1"/>
        <v>1358</v>
      </c>
      <c r="D36" s="15">
        <f t="shared" si="2"/>
        <v>0.99861680228726712</v>
      </c>
      <c r="E36" s="15">
        <f t="shared" si="3"/>
        <v>1.3831977127328754E-3</v>
      </c>
      <c r="F36" s="29">
        <f>SUM(B37:$B$116)/B36+0.5</f>
        <v>45.26232731672885</v>
      </c>
      <c r="G36" s="16">
        <f t="shared" si="4"/>
        <v>552854.0898672723</v>
      </c>
      <c r="H36" s="16">
        <f t="shared" si="0"/>
        <v>16357449.621437637</v>
      </c>
    </row>
    <row r="37" spans="1:8" ht="15.75" x14ac:dyDescent="0.25">
      <c r="A37" s="17">
        <v>30</v>
      </c>
      <c r="B37" s="10">
        <v>980425</v>
      </c>
      <c r="C37" s="28">
        <f t="shared" si="1"/>
        <v>1448</v>
      </c>
      <c r="D37" s="15">
        <f t="shared" si="2"/>
        <v>0.99852308947650259</v>
      </c>
      <c r="E37" s="15">
        <f t="shared" si="3"/>
        <v>1.47691052349741E-3</v>
      </c>
      <c r="F37" s="29">
        <f>SUM(B38:$B$116)/B37+0.5</f>
        <v>44.324328225004464</v>
      </c>
      <c r="G37" s="16">
        <f t="shared" si="4"/>
        <v>541264.10132813023</v>
      </c>
      <c r="H37" s="16">
        <f t="shared" si="0"/>
        <v>15804595.531570366</v>
      </c>
    </row>
    <row r="38" spans="1:8" ht="15.75" x14ac:dyDescent="0.25">
      <c r="A38" s="17">
        <v>31</v>
      </c>
      <c r="B38" s="10">
        <v>978977</v>
      </c>
      <c r="C38" s="28">
        <f t="shared" si="1"/>
        <v>1546</v>
      </c>
      <c r="D38" s="15">
        <f t="shared" si="2"/>
        <v>0.99842080048867343</v>
      </c>
      <c r="E38" s="15">
        <f t="shared" si="3"/>
        <v>1.5791995113265678E-3</v>
      </c>
      <c r="F38" s="29">
        <f>SUM(B39:$B$116)/B38+0.5</f>
        <v>43.38914857039542</v>
      </c>
      <c r="G38" s="16">
        <f t="shared" si="4"/>
        <v>529867.35556949757</v>
      </c>
      <c r="H38" s="16">
        <f t="shared" si="0"/>
        <v>15263331.430242235</v>
      </c>
    </row>
    <row r="39" spans="1:8" ht="15.75" x14ac:dyDescent="0.25">
      <c r="A39" s="17">
        <v>32</v>
      </c>
      <c r="B39" s="10">
        <v>977431</v>
      </c>
      <c r="C39" s="28">
        <f t="shared" si="1"/>
        <v>1651</v>
      </c>
      <c r="D39" s="15">
        <f t="shared" si="2"/>
        <v>0.99831087821032893</v>
      </c>
      <c r="E39" s="15">
        <f t="shared" si="3"/>
        <v>1.6891217896710664E-3</v>
      </c>
      <c r="F39" s="29">
        <f>SUM(B40:$B$116)/B39+0.5</f>
        <v>42.456986222045344</v>
      </c>
      <c r="G39" s="16">
        <f t="shared" si="4"/>
        <v>518657.44049070007</v>
      </c>
      <c r="H39" s="16">
        <f t="shared" si="0"/>
        <v>14733464.074672738</v>
      </c>
    </row>
    <row r="40" spans="1:8" ht="15.75" x14ac:dyDescent="0.25">
      <c r="A40" s="17">
        <v>33</v>
      </c>
      <c r="B40" s="10">
        <v>975780</v>
      </c>
      <c r="C40" s="28">
        <f t="shared" si="1"/>
        <v>1765</v>
      </c>
      <c r="D40" s="15">
        <f t="shared" si="2"/>
        <v>0.99819119063723383</v>
      </c>
      <c r="E40" s="15">
        <f t="shared" si="3"/>
        <v>1.8088093627661728E-3</v>
      </c>
      <c r="F40" s="29">
        <f>SUM(B41:$B$116)/B40+0.5</f>
        <v>41.52797659308451</v>
      </c>
      <c r="G40" s="16">
        <f t="shared" si="4"/>
        <v>507628.78912410996</v>
      </c>
      <c r="H40" s="16">
        <f t="shared" si="0"/>
        <v>14214806.634182038</v>
      </c>
    </row>
    <row r="41" spans="1:8" ht="15.75" x14ac:dyDescent="0.25">
      <c r="A41" s="17">
        <v>34</v>
      </c>
      <c r="B41" s="10">
        <v>974015</v>
      </c>
      <c r="C41" s="28">
        <f t="shared" si="1"/>
        <v>1887</v>
      </c>
      <c r="D41" s="15">
        <f t="shared" si="2"/>
        <v>0.99806265817261541</v>
      </c>
      <c r="E41" s="15">
        <f t="shared" si="3"/>
        <v>1.9373418273845866E-3</v>
      </c>
      <c r="F41" s="29">
        <f>SUM(B42:$B$116)/B41+0.5</f>
        <v>40.60232285950422</v>
      </c>
      <c r="G41" s="16">
        <f t="shared" si="4"/>
        <v>496775.08374267904</v>
      </c>
      <c r="H41" s="16">
        <f t="shared" si="0"/>
        <v>13707177.845057927</v>
      </c>
    </row>
    <row r="42" spans="1:8" ht="15.75" x14ac:dyDescent="0.25">
      <c r="A42" s="17">
        <v>35</v>
      </c>
      <c r="B42" s="10">
        <v>972128</v>
      </c>
      <c r="C42" s="28">
        <f t="shared" si="1"/>
        <v>2019</v>
      </c>
      <c r="D42" s="15">
        <f t="shared" si="2"/>
        <v>0.9979231130056947</v>
      </c>
      <c r="E42" s="15">
        <f t="shared" si="3"/>
        <v>2.0768869943053048E-3</v>
      </c>
      <c r="F42" s="29">
        <f>SUM(B43:$B$116)/B42+0.5</f>
        <v>39.680165574903718</v>
      </c>
      <c r="G42" s="16">
        <f t="shared" si="4"/>
        <v>486090.84371974703</v>
      </c>
      <c r="H42" s="16">
        <f t="shared" si="0"/>
        <v>13210402.761315249</v>
      </c>
    </row>
    <row r="43" spans="1:8" ht="15.75" x14ac:dyDescent="0.25">
      <c r="A43" s="17">
        <v>36</v>
      </c>
      <c r="B43" s="10">
        <v>970109</v>
      </c>
      <c r="C43" s="28">
        <f t="shared" si="1"/>
        <v>2162</v>
      </c>
      <c r="D43" s="15">
        <f t="shared" si="2"/>
        <v>0.99777138445267488</v>
      </c>
      <c r="E43" s="15">
        <f t="shared" si="3"/>
        <v>2.228615547325119E-3</v>
      </c>
      <c r="F43" s="29">
        <f>SUM(B44:$B$116)/B43+0.5</f>
        <v>38.761707705010465</v>
      </c>
      <c r="G43" s="16">
        <f t="shared" si="4"/>
        <v>475569.89016507316</v>
      </c>
      <c r="H43" s="16">
        <f t="shared" si="0"/>
        <v>12724311.917595502</v>
      </c>
    </row>
    <row r="44" spans="1:8" ht="15.75" x14ac:dyDescent="0.25">
      <c r="A44" s="17">
        <v>37</v>
      </c>
      <c r="B44" s="10">
        <v>967947</v>
      </c>
      <c r="C44" s="28">
        <f t="shared" si="1"/>
        <v>2314</v>
      </c>
      <c r="D44" s="15">
        <f t="shared" si="2"/>
        <v>0.99760937324047705</v>
      </c>
      <c r="E44" s="15">
        <f t="shared" si="3"/>
        <v>2.3906267595229513E-3</v>
      </c>
      <c r="F44" s="29">
        <f>SUM(B45:$B$116)/B44+0.5</f>
        <v>37.847168801597611</v>
      </c>
      <c r="G44" s="16">
        <f t="shared" si="4"/>
        <v>465205.9095235407</v>
      </c>
      <c r="H44" s="16">
        <f t="shared" si="0"/>
        <v>12248742.027430428</v>
      </c>
    </row>
    <row r="45" spans="1:8" ht="15.75" x14ac:dyDescent="0.25">
      <c r="A45" s="17">
        <v>38</v>
      </c>
      <c r="B45" s="10">
        <v>965633</v>
      </c>
      <c r="C45" s="28">
        <f t="shared" si="1"/>
        <v>2480</v>
      </c>
      <c r="D45" s="15">
        <f t="shared" si="2"/>
        <v>0.99743173648787897</v>
      </c>
      <c r="E45" s="15">
        <f t="shared" si="3"/>
        <v>2.5682635121210273E-3</v>
      </c>
      <c r="F45" s="29">
        <f>SUM(B46:$B$116)/B45+0.5</f>
        <v>36.936665896878004</v>
      </c>
      <c r="G45" s="16">
        <f t="shared" si="4"/>
        <v>454993.89787014254</v>
      </c>
      <c r="H45" s="16">
        <f t="shared" si="0"/>
        <v>11783536.117906887</v>
      </c>
    </row>
    <row r="46" spans="1:8" ht="15.75" x14ac:dyDescent="0.25">
      <c r="A46" s="17">
        <v>39</v>
      </c>
      <c r="B46" s="10">
        <v>963153</v>
      </c>
      <c r="C46" s="28">
        <f t="shared" si="1"/>
        <v>2659</v>
      </c>
      <c r="D46" s="15">
        <f t="shared" si="2"/>
        <v>0.99723927558757541</v>
      </c>
      <c r="E46" s="15">
        <f t="shared" si="3"/>
        <v>2.7607244124245867E-3</v>
      </c>
      <c r="F46" s="29">
        <f>SUM(B47:$B$116)/B46+0.5</f>
        <v>36.030485810665596</v>
      </c>
      <c r="G46" s="16">
        <f t="shared" si="4"/>
        <v>444926.81729804428</v>
      </c>
      <c r="H46" s="16">
        <f t="shared" si="0"/>
        <v>11328542.220036745</v>
      </c>
    </row>
    <row r="47" spans="1:8" ht="15.75" x14ac:dyDescent="0.25">
      <c r="A47" s="17">
        <v>40</v>
      </c>
      <c r="B47" s="10">
        <v>960494</v>
      </c>
      <c r="C47" s="28">
        <f t="shared" si="1"/>
        <v>2852</v>
      </c>
      <c r="D47" s="15">
        <f t="shared" si="2"/>
        <v>0.99703069462172589</v>
      </c>
      <c r="E47" s="15">
        <f t="shared" si="3"/>
        <v>2.9693053782741119E-3</v>
      </c>
      <c r="F47" s="29">
        <f>SUM(B48:$B$116)/B47+0.5</f>
        <v>35.128847239024921</v>
      </c>
      <c r="G47" s="16">
        <f t="shared" si="4"/>
        <v>434998.52644292847</v>
      </c>
      <c r="H47" s="16">
        <f t="shared" si="0"/>
        <v>10883615.402738702</v>
      </c>
    </row>
    <row r="48" spans="1:8" ht="15.75" x14ac:dyDescent="0.25">
      <c r="A48" s="17">
        <v>41</v>
      </c>
      <c r="B48" s="10">
        <v>957642</v>
      </c>
      <c r="C48" s="28">
        <f t="shared" si="1"/>
        <v>3060</v>
      </c>
      <c r="D48" s="15">
        <f t="shared" si="2"/>
        <v>0.9968046514250628</v>
      </c>
      <c r="E48" s="15">
        <f t="shared" si="3"/>
        <v>3.1953485749371957E-3</v>
      </c>
      <c r="F48" s="29">
        <f>SUM(B49:$B$116)/B48+0.5</f>
        <v>34.231977085382638</v>
      </c>
      <c r="G48" s="16">
        <f t="shared" si="4"/>
        <v>425202.82644982374</v>
      </c>
      <c r="H48" s="16">
        <f t="shared" si="0"/>
        <v>10448616.876295773</v>
      </c>
    </row>
    <row r="49" spans="1:8" ht="15.75" x14ac:dyDescent="0.25">
      <c r="A49" s="17">
        <v>42</v>
      </c>
      <c r="B49" s="10">
        <v>954582</v>
      </c>
      <c r="C49" s="28">
        <f t="shared" si="1"/>
        <v>3284</v>
      </c>
      <c r="D49" s="15">
        <f t="shared" si="2"/>
        <v>0.99655975076001857</v>
      </c>
      <c r="E49" s="15">
        <f t="shared" si="3"/>
        <v>3.44024923998143E-3</v>
      </c>
      <c r="F49" s="29">
        <f>SUM(B50:$B$116)/B49+0.5</f>
        <v>33.340108026340324</v>
      </c>
      <c r="G49" s="16">
        <f t="shared" si="4"/>
        <v>415533.48549438041</v>
      </c>
      <c r="H49" s="16">
        <f t="shared" si="0"/>
        <v>10023414.049845949</v>
      </c>
    </row>
    <row r="50" spans="1:8" ht="15.75" x14ac:dyDescent="0.25">
      <c r="A50" s="17">
        <v>43</v>
      </c>
      <c r="B50" s="10">
        <v>951298</v>
      </c>
      <c r="C50" s="28">
        <f t="shared" si="1"/>
        <v>3527</v>
      </c>
      <c r="D50" s="15">
        <f t="shared" si="2"/>
        <v>0.99629243412684565</v>
      </c>
      <c r="E50" s="15">
        <f t="shared" si="3"/>
        <v>3.7075658731543504E-3</v>
      </c>
      <c r="F50" s="29">
        <f>SUM(B51:$B$116)/B50+0.5</f>
        <v>32.453476197784497</v>
      </c>
      <c r="G50" s="16">
        <f t="shared" si="4"/>
        <v>405984.26150658977</v>
      </c>
      <c r="H50" s="16">
        <f t="shared" si="0"/>
        <v>9607880.564351568</v>
      </c>
    </row>
    <row r="51" spans="1:8" ht="15.75" x14ac:dyDescent="0.25">
      <c r="A51" s="17">
        <v>44</v>
      </c>
      <c r="B51" s="10">
        <v>947771</v>
      </c>
      <c r="C51" s="28">
        <f t="shared" si="1"/>
        <v>3790</v>
      </c>
      <c r="D51" s="15">
        <f t="shared" si="2"/>
        <v>0.99600114373619786</v>
      </c>
      <c r="E51" s="15">
        <f t="shared" si="3"/>
        <v>3.9988562638021419E-3</v>
      </c>
      <c r="F51" s="29">
        <f>SUM(B52:$B$116)/B51+0.5</f>
        <v>31.572386684125174</v>
      </c>
      <c r="G51" s="16">
        <f t="shared" si="4"/>
        <v>396548.08638587262</v>
      </c>
      <c r="H51" s="16">
        <f t="shared" si="0"/>
        <v>9201896.3028449789</v>
      </c>
    </row>
    <row r="52" spans="1:8" ht="15.75" x14ac:dyDescent="0.25">
      <c r="A52" s="17">
        <v>45</v>
      </c>
      <c r="B52" s="10">
        <v>943981</v>
      </c>
      <c r="C52" s="28">
        <f t="shared" si="1"/>
        <v>4072</v>
      </c>
      <c r="D52" s="15">
        <f t="shared" si="2"/>
        <v>0.99568635385669835</v>
      </c>
      <c r="E52" s="15">
        <f t="shared" si="3"/>
        <v>4.3136461433016526E-3</v>
      </c>
      <c r="F52" s="29">
        <f>SUM(B53:$B$116)/B52+0.5</f>
        <v>30.697139561071673</v>
      </c>
      <c r="G52" s="16">
        <f t="shared" si="4"/>
        <v>387217.98783012724</v>
      </c>
      <c r="H52" s="16">
        <f t="shared" si="0"/>
        <v>8805348.2164591067</v>
      </c>
    </row>
    <row r="53" spans="1:8" ht="15.75" x14ac:dyDescent="0.25">
      <c r="A53" s="17">
        <v>46</v>
      </c>
      <c r="B53" s="10">
        <v>939909</v>
      </c>
      <c r="C53" s="28">
        <f t="shared" si="1"/>
        <v>4378</v>
      </c>
      <c r="D53" s="15">
        <f t="shared" si="2"/>
        <v>0.99534210226734721</v>
      </c>
      <c r="E53" s="15">
        <f t="shared" si="3"/>
        <v>4.6578977326527937E-3</v>
      </c>
      <c r="F53" s="29">
        <f>SUM(B54:$B$116)/B53+0.5</f>
        <v>29.827963664567527</v>
      </c>
      <c r="G53" s="16">
        <f t="shared" si="4"/>
        <v>377987.90828461444</v>
      </c>
      <c r="H53" s="16">
        <f t="shared" si="0"/>
        <v>8418130.22862898</v>
      </c>
    </row>
    <row r="54" spans="1:8" ht="15.75" x14ac:dyDescent="0.25">
      <c r="A54" s="17">
        <v>47</v>
      </c>
      <c r="B54" s="10">
        <v>935531</v>
      </c>
      <c r="C54" s="28">
        <f t="shared" si="1"/>
        <v>4708</v>
      </c>
      <c r="D54" s="15">
        <f t="shared" si="2"/>
        <v>0.9949675638754889</v>
      </c>
      <c r="E54" s="15">
        <f t="shared" si="3"/>
        <v>5.0324361245110971E-3</v>
      </c>
      <c r="F54" s="29">
        <f>SUM(B55:$B$116)/B54+0.5</f>
        <v>28.965209597544067</v>
      </c>
      <c r="G54" s="16">
        <f t="shared" si="4"/>
        <v>368850.27378788771</v>
      </c>
      <c r="H54" s="16">
        <f t="shared" si="0"/>
        <v>8040142.3203443652</v>
      </c>
    </row>
    <row r="55" spans="1:8" ht="15.75" x14ac:dyDescent="0.25">
      <c r="A55" s="17">
        <v>48</v>
      </c>
      <c r="B55" s="10">
        <v>930823</v>
      </c>
      <c r="C55" s="28">
        <f t="shared" si="1"/>
        <v>5063</v>
      </c>
      <c r="D55" s="15">
        <f t="shared" si="2"/>
        <v>0.9945607274422742</v>
      </c>
      <c r="E55" s="15">
        <f t="shared" si="3"/>
        <v>5.439272557725805E-3</v>
      </c>
      <c r="F55" s="29">
        <f>SUM(B56:$B$116)/B55+0.5</f>
        <v>28.10918348601184</v>
      </c>
      <c r="G55" s="16">
        <f t="shared" si="4"/>
        <v>359798.09641719772</v>
      </c>
      <c r="H55" s="16">
        <f t="shared" si="0"/>
        <v>7671292.0465564774</v>
      </c>
    </row>
    <row r="56" spans="1:8" ht="15.75" x14ac:dyDescent="0.25">
      <c r="A56" s="17">
        <v>49</v>
      </c>
      <c r="B56" s="10">
        <v>925760</v>
      </c>
      <c r="C56" s="28">
        <f t="shared" si="1"/>
        <v>5448</v>
      </c>
      <c r="D56" s="15">
        <f t="shared" si="2"/>
        <v>0.99411510542689252</v>
      </c>
      <c r="E56" s="15">
        <f t="shared" si="3"/>
        <v>5.8848945731074798E-3</v>
      </c>
      <c r="F56" s="29">
        <f>SUM(B57:$B$116)/B56+0.5</f>
        <v>27.260178664016593</v>
      </c>
      <c r="G56" s="16">
        <f t="shared" si="4"/>
        <v>350824.56520101341</v>
      </c>
      <c r="H56" s="16">
        <f t="shared" si="0"/>
        <v>7311493.9501392795</v>
      </c>
    </row>
    <row r="57" spans="1:8" ht="15.75" x14ac:dyDescent="0.25">
      <c r="A57" s="17">
        <v>50</v>
      </c>
      <c r="B57" s="10">
        <v>920312</v>
      </c>
      <c r="C57" s="28">
        <f t="shared" si="1"/>
        <v>5863</v>
      </c>
      <c r="D57" s="15">
        <f t="shared" si="2"/>
        <v>0.99362933439963841</v>
      </c>
      <c r="E57" s="15">
        <f t="shared" si="3"/>
        <v>6.3706656003615914E-3</v>
      </c>
      <c r="F57" s="29">
        <f>SUM(B58:$B$116)/B57+0.5</f>
        <v>26.418591738453916</v>
      </c>
      <c r="G57" s="16">
        <f t="shared" si="4"/>
        <v>341921.56825602858</v>
      </c>
      <c r="H57" s="16">
        <f t="shared" si="0"/>
        <v>6960669.3849382661</v>
      </c>
    </row>
    <row r="58" spans="1:8" ht="15.75" x14ac:dyDescent="0.25">
      <c r="A58" s="17">
        <v>51</v>
      </c>
      <c r="B58" s="10">
        <v>914449</v>
      </c>
      <c r="C58" s="28">
        <f t="shared" si="1"/>
        <v>6309</v>
      </c>
      <c r="D58" s="15">
        <f t="shared" si="2"/>
        <v>0.99310076341053466</v>
      </c>
      <c r="E58" s="15">
        <f t="shared" si="3"/>
        <v>6.8992365894653407E-3</v>
      </c>
      <c r="F58" s="29">
        <f>SUM(B59:$B$116)/B58+0.5</f>
        <v>25.584769079522204</v>
      </c>
      <c r="G58" s="16">
        <f t="shared" si="4"/>
        <v>333081.66694423358</v>
      </c>
      <c r="H58" s="16">
        <f t="shared" si="0"/>
        <v>6618747.8166822372</v>
      </c>
    </row>
    <row r="59" spans="1:8" ht="15.75" x14ac:dyDescent="0.25">
      <c r="A59" s="17">
        <v>52</v>
      </c>
      <c r="B59" s="10">
        <v>908140</v>
      </c>
      <c r="C59" s="28">
        <f t="shared" si="1"/>
        <v>6790</v>
      </c>
      <c r="D59" s="15">
        <f t="shared" si="2"/>
        <v>0.99252317924549083</v>
      </c>
      <c r="E59" s="15">
        <f t="shared" si="3"/>
        <v>7.4768207545091725E-3</v>
      </c>
      <c r="F59" s="29">
        <f>SUM(B60:$B$116)/B59+0.5</f>
        <v>24.759037152861893</v>
      </c>
      <c r="G59" s="16">
        <f t="shared" si="4"/>
        <v>324297.7036474233</v>
      </c>
      <c r="H59" s="16">
        <f t="shared" si="0"/>
        <v>6285666.1497380035</v>
      </c>
    </row>
    <row r="60" spans="1:8" ht="15.75" x14ac:dyDescent="0.25">
      <c r="A60" s="17">
        <v>53</v>
      </c>
      <c r="B60" s="10">
        <v>901350</v>
      </c>
      <c r="C60" s="28">
        <f t="shared" si="1"/>
        <v>7310</v>
      </c>
      <c r="D60" s="15">
        <f t="shared" si="2"/>
        <v>0.99188994286348253</v>
      </c>
      <c r="E60" s="15">
        <f t="shared" si="3"/>
        <v>8.1100571365174678E-3</v>
      </c>
      <c r="F60" s="29">
        <f>SUM(B61:$B$116)/B60+0.5</f>
        <v>23.941783990680644</v>
      </c>
      <c r="G60" s="16">
        <f t="shared" si="4"/>
        <v>315561.75279034569</v>
      </c>
      <c r="H60" s="16">
        <f t="shared" si="0"/>
        <v>5961368.44609058</v>
      </c>
    </row>
    <row r="61" spans="1:8" ht="15.75" x14ac:dyDescent="0.25">
      <c r="A61" s="17">
        <v>54</v>
      </c>
      <c r="B61" s="10">
        <v>894040</v>
      </c>
      <c r="C61" s="28">
        <f t="shared" si="1"/>
        <v>7867</v>
      </c>
      <c r="D61" s="15">
        <f t="shared" si="2"/>
        <v>0.99120061742203924</v>
      </c>
      <c r="E61" s="15">
        <f t="shared" si="3"/>
        <v>8.7993825779607571E-3</v>
      </c>
      <c r="F61" s="29">
        <f>SUM(B62:$B$116)/B61+0.5</f>
        <v>23.133452641939957</v>
      </c>
      <c r="G61" s="16">
        <f t="shared" si="4"/>
        <v>306865.22445599642</v>
      </c>
      <c r="H61" s="16">
        <f t="shared" si="0"/>
        <v>5645806.6933002342</v>
      </c>
    </row>
    <row r="62" spans="1:8" ht="15.75" x14ac:dyDescent="0.25">
      <c r="A62" s="17">
        <v>55</v>
      </c>
      <c r="B62" s="10">
        <v>886173</v>
      </c>
      <c r="C62" s="28">
        <f t="shared" si="1"/>
        <v>8467</v>
      </c>
      <c r="D62" s="15">
        <f t="shared" si="2"/>
        <v>0.99044543221244608</v>
      </c>
      <c r="E62" s="15">
        <f t="shared" si="3"/>
        <v>9.5545677875539248E-3</v>
      </c>
      <c r="F62" s="29">
        <f>SUM(B63:$B$116)/B62+0.5</f>
        <v>22.334381097144689</v>
      </c>
      <c r="G62" s="16">
        <f t="shared" si="4"/>
        <v>298200.98033934942</v>
      </c>
      <c r="H62" s="16">
        <f t="shared" si="0"/>
        <v>5338941.4688442377</v>
      </c>
    </row>
    <row r="63" spans="1:8" ht="15.75" x14ac:dyDescent="0.25">
      <c r="A63" s="17">
        <v>56</v>
      </c>
      <c r="B63" s="10">
        <v>877706</v>
      </c>
      <c r="C63" s="28">
        <f t="shared" si="1"/>
        <v>9111</v>
      </c>
      <c r="D63" s="15">
        <f t="shared" si="2"/>
        <v>0.98961953091354049</v>
      </c>
      <c r="E63" s="15">
        <f t="shared" si="3"/>
        <v>1.0380469086459509E-2</v>
      </c>
      <c r="F63" s="29">
        <f>SUM(B64:$B$116)/B63+0.5</f>
        <v>21.545011655383465</v>
      </c>
      <c r="G63" s="16">
        <f t="shared" si="4"/>
        <v>289560.58711606084</v>
      </c>
      <c r="H63" s="16">
        <f t="shared" si="0"/>
        <v>5040740.4885048885</v>
      </c>
    </row>
    <row r="64" spans="1:8" ht="15.75" x14ac:dyDescent="0.25">
      <c r="A64" s="17">
        <v>57</v>
      </c>
      <c r="B64" s="10">
        <v>868595</v>
      </c>
      <c r="C64" s="28">
        <f t="shared" si="1"/>
        <v>9801</v>
      </c>
      <c r="D64" s="15">
        <f t="shared" si="2"/>
        <v>0.98871626016728165</v>
      </c>
      <c r="E64" s="15">
        <f t="shared" si="3"/>
        <v>1.1283739832718354E-2</v>
      </c>
      <c r="F64" s="29">
        <f>SUM(B65:$B$116)/B64+0.5</f>
        <v>20.76576022196766</v>
      </c>
      <c r="G64" s="16">
        <f t="shared" si="4"/>
        <v>280936.0905812211</v>
      </c>
      <c r="H64" s="16">
        <f t="shared" si="0"/>
        <v>4751179.9013888277</v>
      </c>
    </row>
    <row r="65" spans="1:8" ht="15.75" x14ac:dyDescent="0.25">
      <c r="A65" s="17">
        <v>58</v>
      </c>
      <c r="B65" s="10">
        <v>858794</v>
      </c>
      <c r="C65" s="28">
        <f t="shared" si="1"/>
        <v>10541</v>
      </c>
      <c r="D65" s="15">
        <f t="shared" si="2"/>
        <v>0.9877258108463729</v>
      </c>
      <c r="E65" s="15">
        <f t="shared" si="3"/>
        <v>1.2274189153627102E-2</v>
      </c>
      <c r="F65" s="29">
        <f>SUM(B66:$B$116)/B65+0.5</f>
        <v>19.997043528482966</v>
      </c>
      <c r="G65" s="16">
        <f t="shared" si="4"/>
        <v>272319.68708380545</v>
      </c>
      <c r="H65" s="16">
        <f t="shared" si="0"/>
        <v>4470243.8108076062</v>
      </c>
    </row>
    <row r="66" spans="1:8" ht="15.75" x14ac:dyDescent="0.25">
      <c r="A66" s="17">
        <v>59</v>
      </c>
      <c r="B66" s="10">
        <v>848253</v>
      </c>
      <c r="C66" s="28">
        <f t="shared" si="1"/>
        <v>11331</v>
      </c>
      <c r="D66" s="15">
        <f t="shared" si="2"/>
        <v>0.98664195705762314</v>
      </c>
      <c r="E66" s="15">
        <f t="shared" si="3"/>
        <v>1.3358042942376858E-2</v>
      </c>
      <c r="F66" s="29">
        <f>SUM(B67:$B$116)/B66+0.5</f>
        <v>19.239327771313512</v>
      </c>
      <c r="G66" s="16">
        <f t="shared" si="4"/>
        <v>263703.12130811997</v>
      </c>
      <c r="H66" s="16">
        <f t="shared" si="0"/>
        <v>4197924.1237238012</v>
      </c>
    </row>
    <row r="67" spans="1:8" ht="15.75" x14ac:dyDescent="0.25">
      <c r="A67" s="17">
        <v>60</v>
      </c>
      <c r="B67" s="10">
        <v>836922</v>
      </c>
      <c r="C67" s="28">
        <f t="shared" si="1"/>
        <v>12175</v>
      </c>
      <c r="D67" s="15">
        <f t="shared" si="2"/>
        <v>0.98545264672215571</v>
      </c>
      <c r="E67" s="15">
        <f t="shared" si="3"/>
        <v>1.4547353277844288E-2</v>
      </c>
      <c r="F67" s="29">
        <f>SUM(B68:$B$116)/B67+0.5</f>
        <v>18.493037582952773</v>
      </c>
      <c r="G67" s="16">
        <f t="shared" si="4"/>
        <v>255078.98400945804</v>
      </c>
      <c r="H67" s="16">
        <f t="shared" si="0"/>
        <v>3934221.0024156817</v>
      </c>
    </row>
    <row r="68" spans="1:8" ht="15.75" x14ac:dyDescent="0.25">
      <c r="A68" s="17">
        <v>61</v>
      </c>
      <c r="B68" s="10">
        <v>824747</v>
      </c>
      <c r="C68" s="28">
        <f t="shared" si="1"/>
        <v>13072</v>
      </c>
      <c r="D68" s="15">
        <f t="shared" si="2"/>
        <v>0.98415029093770579</v>
      </c>
      <c r="E68" s="15">
        <f t="shared" si="3"/>
        <v>1.5849709062294215E-2</v>
      </c>
      <c r="F68" s="29">
        <f>SUM(B69:$B$116)/B68+0.5</f>
        <v>17.7586526534804</v>
      </c>
      <c r="G68" s="16">
        <f t="shared" si="4"/>
        <v>246439.47050521462</v>
      </c>
      <c r="H68" s="16">
        <f t="shared" si="0"/>
        <v>3679142.0184062235</v>
      </c>
    </row>
    <row r="69" spans="1:8" ht="15.75" x14ac:dyDescent="0.25">
      <c r="A69" s="17">
        <v>62</v>
      </c>
      <c r="B69" s="10">
        <v>811675</v>
      </c>
      <c r="C69" s="28">
        <f t="shared" si="1"/>
        <v>14025</v>
      </c>
      <c r="D69" s="15">
        <f t="shared" si="2"/>
        <v>0.98272091662303263</v>
      </c>
      <c r="E69" s="15">
        <f t="shared" si="3"/>
        <v>1.7279083376967375E-2</v>
      </c>
      <c r="F69" s="29">
        <f>SUM(B70:$B$116)/B69+0.5</f>
        <v>17.036602704284352</v>
      </c>
      <c r="G69" s="16">
        <f t="shared" si="4"/>
        <v>237777.9182316089</v>
      </c>
      <c r="H69" s="16">
        <f t="shared" si="0"/>
        <v>3432702.5479010087</v>
      </c>
    </row>
    <row r="70" spans="1:8" ht="15.75" x14ac:dyDescent="0.25">
      <c r="A70" s="17">
        <v>63</v>
      </c>
      <c r="B70" s="10">
        <v>797650</v>
      </c>
      <c r="C70" s="28">
        <f t="shared" si="1"/>
        <v>15033</v>
      </c>
      <c r="D70" s="15">
        <f t="shared" si="2"/>
        <v>0.98115338807747754</v>
      </c>
      <c r="E70" s="15">
        <f t="shared" si="3"/>
        <v>1.884661192252246E-2</v>
      </c>
      <c r="F70" s="29">
        <f>SUM(B71:$B$116)/B70+0.5</f>
        <v>16.327364132138158</v>
      </c>
      <c r="G70" s="16">
        <f t="shared" si="4"/>
        <v>229087.58211498358</v>
      </c>
      <c r="H70" s="16">
        <f t="shared" si="0"/>
        <v>3194924.6296693999</v>
      </c>
    </row>
    <row r="71" spans="1:8" ht="15.75" x14ac:dyDescent="0.25">
      <c r="A71" s="17">
        <v>64</v>
      </c>
      <c r="B71" s="10">
        <v>782617</v>
      </c>
      <c r="C71" s="28">
        <f t="shared" si="1"/>
        <v>16096</v>
      </c>
      <c r="D71" s="15">
        <f t="shared" si="2"/>
        <v>0.97943310712647436</v>
      </c>
      <c r="E71" s="15">
        <f t="shared" si="3"/>
        <v>2.0566892873525644E-2</v>
      </c>
      <c r="F71" s="29">
        <f>SUM(B72:$B$116)/B71+0.5</f>
        <v>15.631386105847433</v>
      </c>
      <c r="G71" s="16">
        <f t="shared" si="4"/>
        <v>220362.80133195437</v>
      </c>
      <c r="H71" s="16">
        <f t="shared" ref="H71:H114" si="5">H72+G71</f>
        <v>2965837.0475544166</v>
      </c>
    </row>
    <row r="72" spans="1:8" ht="15.75" x14ac:dyDescent="0.25">
      <c r="A72" s="17">
        <v>65</v>
      </c>
      <c r="B72" s="10">
        <v>766521</v>
      </c>
      <c r="C72" s="28">
        <f t="shared" ref="C72:C115" si="6">B72-B73</f>
        <v>17213</v>
      </c>
      <c r="D72" s="15">
        <f t="shared" ref="D72:D115" si="7">B73/B72</f>
        <v>0.9775439942284686</v>
      </c>
      <c r="E72" s="15">
        <f t="shared" ref="E72:E116" si="8">1-D72</f>
        <v>2.2456005771531395E-2</v>
      </c>
      <c r="F72" s="29">
        <f>SUM(B73:$B$116)/B72+0.5</f>
        <v>14.949126638409124</v>
      </c>
      <c r="G72" s="16">
        <f t="shared" ref="G72:G116" si="9">$B72*1.02^(-$A72)</f>
        <v>211598.65019965693</v>
      </c>
      <c r="H72" s="16">
        <f t="shared" si="5"/>
        <v>2745474.246222462</v>
      </c>
    </row>
    <row r="73" spans="1:8" ht="15.75" x14ac:dyDescent="0.25">
      <c r="A73" s="17">
        <v>66</v>
      </c>
      <c r="B73" s="10">
        <v>749308</v>
      </c>
      <c r="C73" s="28">
        <f t="shared" si="6"/>
        <v>18381</v>
      </c>
      <c r="D73" s="15">
        <f t="shared" si="7"/>
        <v>0.97546936640206694</v>
      </c>
      <c r="E73" s="15">
        <f t="shared" si="8"/>
        <v>2.453063359793306E-2</v>
      </c>
      <c r="F73" s="29">
        <f>SUM(B74:$B$116)/B73+0.5</f>
        <v>14.281049982116834</v>
      </c>
      <c r="G73" s="16">
        <f t="shared" si="9"/>
        <v>202791.16636227959</v>
      </c>
      <c r="H73" s="16">
        <f t="shared" si="5"/>
        <v>2533875.5960228052</v>
      </c>
    </row>
    <row r="74" spans="1:8" ht="15.75" x14ac:dyDescent="0.25">
      <c r="A74" s="17">
        <v>67</v>
      </c>
      <c r="B74" s="10">
        <v>730927</v>
      </c>
      <c r="C74" s="28">
        <f t="shared" si="6"/>
        <v>19594</v>
      </c>
      <c r="D74" s="15">
        <f t="shared" si="7"/>
        <v>0.97319294539673595</v>
      </c>
      <c r="E74" s="15">
        <f t="shared" si="8"/>
        <v>2.6807054603264047E-2</v>
      </c>
      <c r="F74" s="29">
        <f>SUM(B75:$B$116)/B74+0.5</f>
        <v>13.627609186690327</v>
      </c>
      <c r="G74" s="16">
        <f t="shared" si="9"/>
        <v>193937.81427779316</v>
      </c>
      <c r="H74" s="16">
        <f t="shared" si="5"/>
        <v>2331084.4296605256</v>
      </c>
    </row>
    <row r="75" spans="1:8" ht="15.75" x14ac:dyDescent="0.25">
      <c r="A75" s="17">
        <v>68</v>
      </c>
      <c r="B75" s="10">
        <v>711333</v>
      </c>
      <c r="C75" s="28">
        <f t="shared" si="6"/>
        <v>20849</v>
      </c>
      <c r="D75" s="15">
        <f t="shared" si="7"/>
        <v>0.97069023931126486</v>
      </c>
      <c r="E75" s="15">
        <f t="shared" si="8"/>
        <v>2.9309760688735143E-2</v>
      </c>
      <c r="F75" s="29">
        <f>SUM(B76:$B$116)/B75+0.5</f>
        <v>12.989215318282717</v>
      </c>
      <c r="G75" s="16">
        <f t="shared" si="9"/>
        <v>185038.14970667713</v>
      </c>
      <c r="H75" s="16">
        <f t="shared" si="5"/>
        <v>2137146.6153827324</v>
      </c>
    </row>
    <row r="76" spans="1:8" ht="15.75" x14ac:dyDescent="0.25">
      <c r="A76" s="17">
        <v>69</v>
      </c>
      <c r="B76" s="10">
        <v>690484</v>
      </c>
      <c r="C76" s="28">
        <f t="shared" si="6"/>
        <v>22137</v>
      </c>
      <c r="D76" s="15">
        <f t="shared" si="7"/>
        <v>0.96793987985239338</v>
      </c>
      <c r="E76" s="15">
        <f t="shared" si="8"/>
        <v>3.2060120147606619E-2</v>
      </c>
      <c r="F76" s="29">
        <f>SUM(B77:$B$116)/B76+0.5</f>
        <v>12.366324201574548</v>
      </c>
      <c r="G76" s="16">
        <f t="shared" si="9"/>
        <v>176092.8684514589</v>
      </c>
      <c r="H76" s="16">
        <f t="shared" si="5"/>
        <v>1952108.4656760551</v>
      </c>
    </row>
    <row r="77" spans="1:8" ht="15.75" x14ac:dyDescent="0.25">
      <c r="A77" s="17">
        <v>70</v>
      </c>
      <c r="B77" s="10">
        <v>668347</v>
      </c>
      <c r="C77" s="28">
        <f t="shared" si="6"/>
        <v>23445</v>
      </c>
      <c r="D77" s="15">
        <f t="shared" si="7"/>
        <v>0.96492091682913217</v>
      </c>
      <c r="E77" s="15">
        <f t="shared" si="8"/>
        <v>3.5079083170867831E-2</v>
      </c>
      <c r="F77" s="29">
        <f>SUM(B78:$B$116)/B77+0.5</f>
        <v>11.759360781151109</v>
      </c>
      <c r="G77" s="16">
        <f t="shared" si="9"/>
        <v>167105.20581545928</v>
      </c>
      <c r="H77" s="16">
        <f t="shared" si="5"/>
        <v>1776015.5972245962</v>
      </c>
    </row>
    <row r="78" spans="1:8" ht="15.75" x14ac:dyDescent="0.25">
      <c r="A78" s="17">
        <v>71</v>
      </c>
      <c r="B78" s="10">
        <v>644902</v>
      </c>
      <c r="C78" s="28">
        <f t="shared" si="6"/>
        <v>24762</v>
      </c>
      <c r="D78" s="15">
        <f t="shared" si="7"/>
        <v>0.9616034684339636</v>
      </c>
      <c r="E78" s="15">
        <f t="shared" si="8"/>
        <v>3.8396531566036396E-2</v>
      </c>
      <c r="F78" s="29">
        <f>SUM(B79:$B$116)/B78+0.5</f>
        <v>11.168687645564752</v>
      </c>
      <c r="G78" s="16">
        <f t="shared" si="9"/>
        <v>158081.67490428803</v>
      </c>
      <c r="H78" s="16">
        <f t="shared" si="5"/>
        <v>1608910.3914091368</v>
      </c>
    </row>
    <row r="79" spans="1:8" ht="15.75" x14ac:dyDescent="0.25">
      <c r="A79" s="17">
        <v>72</v>
      </c>
      <c r="B79" s="10">
        <v>620140</v>
      </c>
      <c r="C79" s="28">
        <f t="shared" si="6"/>
        <v>26072</v>
      </c>
      <c r="D79" s="15">
        <f t="shared" si="7"/>
        <v>0.95795788047860164</v>
      </c>
      <c r="E79" s="15">
        <f t="shared" si="8"/>
        <v>4.2042119521398358E-2</v>
      </c>
      <c r="F79" s="29">
        <f>SUM(B80:$B$116)/B79+0.5</f>
        <v>10.594685071112975</v>
      </c>
      <c r="G79" s="16">
        <f t="shared" si="9"/>
        <v>149031.26165079768</v>
      </c>
      <c r="H79" s="16">
        <f t="shared" si="5"/>
        <v>1450828.7165048488</v>
      </c>
    </row>
    <row r="80" spans="1:8" ht="15.75" x14ac:dyDescent="0.25">
      <c r="A80" s="14">
        <v>73</v>
      </c>
      <c r="B80" s="10">
        <v>594068</v>
      </c>
      <c r="C80" s="28">
        <f t="shared" si="6"/>
        <v>27356</v>
      </c>
      <c r="D80" s="15">
        <f t="shared" si="7"/>
        <v>0.95395139950308716</v>
      </c>
      <c r="E80" s="15">
        <f t="shared" si="8"/>
        <v>4.6048600496912839E-2</v>
      </c>
      <c r="F80" s="29">
        <f>SUM(B81:$B$116)/B80+0.5</f>
        <v>10.037712854420706</v>
      </c>
      <c r="G80" s="16">
        <f t="shared" si="9"/>
        <v>139966.34464318631</v>
      </c>
      <c r="H80" s="16">
        <f t="shared" si="5"/>
        <v>1301797.4548540511</v>
      </c>
    </row>
    <row r="81" spans="1:8" ht="15.75" x14ac:dyDescent="0.25">
      <c r="A81" s="17">
        <v>74</v>
      </c>
      <c r="B81" s="10">
        <v>566712</v>
      </c>
      <c r="C81" s="28">
        <f t="shared" si="6"/>
        <v>28588</v>
      </c>
      <c r="D81" s="15">
        <f t="shared" si="7"/>
        <v>0.94955462386538492</v>
      </c>
      <c r="E81" s="15">
        <f t="shared" si="8"/>
        <v>5.0445376134615083E-2</v>
      </c>
      <c r="F81" s="29">
        <f>SUM(B82:$B$116)/B81+0.5</f>
        <v>9.4981119157526219</v>
      </c>
      <c r="G81" s="16">
        <f t="shared" si="9"/>
        <v>130903.02976048923</v>
      </c>
      <c r="H81" s="16">
        <f t="shared" si="5"/>
        <v>1161831.1102108648</v>
      </c>
    </row>
    <row r="82" spans="1:8" ht="15.75" x14ac:dyDescent="0.25">
      <c r="A82" s="17">
        <v>75</v>
      </c>
      <c r="B82" s="10">
        <v>538124</v>
      </c>
      <c r="C82" s="28">
        <f t="shared" si="6"/>
        <v>29744</v>
      </c>
      <c r="D82" s="15">
        <f t="shared" si="7"/>
        <v>0.94472649426526223</v>
      </c>
      <c r="E82" s="15">
        <f t="shared" si="8"/>
        <v>5.5273505734737771E-2</v>
      </c>
      <c r="F82" s="29">
        <f>SUM(B83:$B$116)/B82+0.5</f>
        <v>8.9761393284819118</v>
      </c>
      <c r="G82" s="16">
        <f t="shared" si="9"/>
        <v>121862.33057554967</v>
      </c>
      <c r="H82" s="16">
        <f t="shared" si="5"/>
        <v>1030928.0804503756</v>
      </c>
    </row>
    <row r="83" spans="1:8" ht="15.75" x14ac:dyDescent="0.25">
      <c r="A83" s="17">
        <v>76</v>
      </c>
      <c r="B83" s="10">
        <v>508380</v>
      </c>
      <c r="C83" s="28">
        <f t="shared" si="6"/>
        <v>30795</v>
      </c>
      <c r="D83" s="15">
        <f t="shared" si="7"/>
        <v>0.93942523309335535</v>
      </c>
      <c r="E83" s="15">
        <f t="shared" si="8"/>
        <v>6.057476690664465E-2</v>
      </c>
      <c r="F83" s="29">
        <f>SUM(B84:$B$116)/B83+0.5</f>
        <v>8.4720563358117946</v>
      </c>
      <c r="G83" s="16">
        <f t="shared" si="9"/>
        <v>112869.18857611126</v>
      </c>
      <c r="H83" s="16">
        <f t="shared" si="5"/>
        <v>909065.74987482594</v>
      </c>
    </row>
    <row r="84" spans="1:8" ht="15.75" x14ac:dyDescent="0.25">
      <c r="A84" s="17">
        <v>77</v>
      </c>
      <c r="B84" s="10">
        <v>477585</v>
      </c>
      <c r="C84" s="28">
        <f t="shared" si="6"/>
        <v>31706</v>
      </c>
      <c r="D84" s="15">
        <f t="shared" si="7"/>
        <v>0.9336118177915973</v>
      </c>
      <c r="E84" s="15">
        <f t="shared" si="8"/>
        <v>6.6388182208402702E-2</v>
      </c>
      <c r="F84" s="29">
        <f>SUM(B85:$B$116)/B84+0.5</f>
        <v>7.9860998565700347</v>
      </c>
      <c r="G84" s="16">
        <f t="shared" si="9"/>
        <v>103953.10175212864</v>
      </c>
      <c r="H84" s="16">
        <f t="shared" si="5"/>
        <v>796196.56129871472</v>
      </c>
    </row>
    <row r="85" spans="1:8" ht="15.75" x14ac:dyDescent="0.25">
      <c r="A85" s="17">
        <v>78</v>
      </c>
      <c r="B85" s="10">
        <v>445879</v>
      </c>
      <c r="C85" s="28">
        <f t="shared" si="6"/>
        <v>32443</v>
      </c>
      <c r="D85" s="15">
        <f t="shared" si="7"/>
        <v>0.92723810719948685</v>
      </c>
      <c r="E85" s="15">
        <f t="shared" si="8"/>
        <v>7.276189280051315E-2</v>
      </c>
      <c r="F85" s="29">
        <f>SUM(B86:$B$116)/B85+0.5</f>
        <v>7.5184287665487721</v>
      </c>
      <c r="G85" s="16">
        <f t="shared" si="9"/>
        <v>95148.866952823228</v>
      </c>
      <c r="H85" s="16">
        <f t="shared" si="5"/>
        <v>692243.45954658603</v>
      </c>
    </row>
    <row r="86" spans="1:8" ht="15.75" x14ac:dyDescent="0.25">
      <c r="A86" s="17">
        <v>79</v>
      </c>
      <c r="B86" s="10">
        <v>413436</v>
      </c>
      <c r="C86" s="28">
        <f t="shared" si="6"/>
        <v>32970</v>
      </c>
      <c r="D86" s="15">
        <f t="shared" si="7"/>
        <v>0.92025367892491217</v>
      </c>
      <c r="E86" s="15">
        <f t="shared" si="8"/>
        <v>7.9746321075087834E-2</v>
      </c>
      <c r="F86" s="29">
        <f>SUM(B87:$B$116)/B86+0.5</f>
        <v>7.0691763658704128</v>
      </c>
      <c r="G86" s="16">
        <f t="shared" si="9"/>
        <v>86495.74048579573</v>
      </c>
      <c r="H86" s="16">
        <f t="shared" si="5"/>
        <v>597094.59259376279</v>
      </c>
    </row>
    <row r="87" spans="1:8" ht="15.75" x14ac:dyDescent="0.25">
      <c r="A87" s="17">
        <v>80</v>
      </c>
      <c r="B87" s="10">
        <v>380466</v>
      </c>
      <c r="C87" s="28">
        <f t="shared" si="6"/>
        <v>33249</v>
      </c>
      <c r="D87" s="15">
        <f t="shared" si="7"/>
        <v>0.91260979956159027</v>
      </c>
      <c r="E87" s="15">
        <f t="shared" si="8"/>
        <v>8.7390200438409726E-2</v>
      </c>
      <c r="F87" s="29">
        <f>SUM(B88:$B$116)/B87+0.5</f>
        <v>6.6384407542329669</v>
      </c>
      <c r="G87" s="16">
        <f t="shared" si="9"/>
        <v>78037.277836654888</v>
      </c>
      <c r="H87" s="16">
        <f t="shared" si="5"/>
        <v>510598.85210796702</v>
      </c>
    </row>
    <row r="88" spans="1:8" ht="15.75" x14ac:dyDescent="0.25">
      <c r="A88" s="17">
        <v>81</v>
      </c>
      <c r="B88" s="10">
        <v>347217</v>
      </c>
      <c r="C88" s="28">
        <f t="shared" si="6"/>
        <v>33245</v>
      </c>
      <c r="D88" s="15">
        <f t="shared" si="7"/>
        <v>0.90425295996451782</v>
      </c>
      <c r="E88" s="15">
        <f t="shared" si="8"/>
        <v>9.5747040035482178E-2</v>
      </c>
      <c r="F88" s="29">
        <f>SUM(B89:$B$116)/B88+0.5</f>
        <v>6.2262490027850017</v>
      </c>
      <c r="G88" s="16">
        <f t="shared" si="9"/>
        <v>69821.161259648768</v>
      </c>
      <c r="H88" s="16">
        <f t="shared" si="5"/>
        <v>432561.5742713121</v>
      </c>
    </row>
    <row r="89" spans="1:8" ht="15.75" x14ac:dyDescent="0.25">
      <c r="A89" s="17">
        <v>82</v>
      </c>
      <c r="B89" s="10">
        <v>313972</v>
      </c>
      <c r="C89" s="28">
        <f t="shared" si="6"/>
        <v>32929</v>
      </c>
      <c r="D89" s="15">
        <f t="shared" si="7"/>
        <v>0.89512122100059877</v>
      </c>
      <c r="E89" s="15">
        <f t="shared" si="8"/>
        <v>0.10487877899940123</v>
      </c>
      <c r="F89" s="29">
        <f>SUM(B90:$B$116)/B89+0.5</f>
        <v>5.8325742422891214</v>
      </c>
      <c r="G89" s="16">
        <f t="shared" si="9"/>
        <v>61898.031114899342</v>
      </c>
      <c r="H89" s="16">
        <f t="shared" si="5"/>
        <v>362740.41301166336</v>
      </c>
    </row>
    <row r="90" spans="1:8" ht="15.75" x14ac:dyDescent="0.25">
      <c r="A90" s="17">
        <v>83</v>
      </c>
      <c r="B90" s="10">
        <v>281043</v>
      </c>
      <c r="C90" s="28">
        <f t="shared" si="6"/>
        <v>32274</v>
      </c>
      <c r="D90" s="15">
        <f t="shared" si="7"/>
        <v>0.88516348032151659</v>
      </c>
      <c r="E90" s="15">
        <f t="shared" si="8"/>
        <v>0.11483651967848341</v>
      </c>
      <c r="F90" s="29">
        <f>SUM(B91:$B$116)/B90+0.5</f>
        <v>5.4573766291990902</v>
      </c>
      <c r="G90" s="16">
        <f t="shared" si="9"/>
        <v>54319.84430304094</v>
      </c>
      <c r="H90" s="16">
        <f t="shared" si="5"/>
        <v>300842.38189676404</v>
      </c>
    </row>
    <row r="91" spans="1:8" ht="15.75" x14ac:dyDescent="0.25">
      <c r="A91" s="17">
        <v>84</v>
      </c>
      <c r="B91" s="10">
        <v>248769</v>
      </c>
      <c r="C91" s="28">
        <f t="shared" si="6"/>
        <v>31265</v>
      </c>
      <c r="D91" s="15">
        <f t="shared" si="7"/>
        <v>0.8743211573789339</v>
      </c>
      <c r="E91" s="15">
        <f t="shared" si="8"/>
        <v>0.1256788426210661</v>
      </c>
      <c r="F91" s="29">
        <f>SUM(B92:$B$116)/B91+0.5</f>
        <v>5.1005209652328061</v>
      </c>
      <c r="G91" s="16">
        <f t="shared" si="9"/>
        <v>47139.159248826101</v>
      </c>
      <c r="H91" s="16">
        <f t="shared" si="5"/>
        <v>246522.5375937231</v>
      </c>
    </row>
    <row r="92" spans="1:8" ht="15.75" x14ac:dyDescent="0.25">
      <c r="A92" s="17">
        <v>85</v>
      </c>
      <c r="B92" s="10">
        <v>217504</v>
      </c>
      <c r="C92" s="28">
        <f t="shared" si="6"/>
        <v>29901</v>
      </c>
      <c r="D92" s="15">
        <f t="shared" si="7"/>
        <v>0.86252666617625418</v>
      </c>
      <c r="E92" s="15">
        <f t="shared" si="8"/>
        <v>0.13747333382374582</v>
      </c>
      <c r="F92" s="29">
        <f>SUM(B93:$B$116)/B92+0.5</f>
        <v>4.7618204722671766</v>
      </c>
      <c r="G92" s="16">
        <f t="shared" si="9"/>
        <v>40406.631639513238</v>
      </c>
      <c r="H92" s="16">
        <f t="shared" si="5"/>
        <v>199383.37834489701</v>
      </c>
    </row>
    <row r="93" spans="1:8" ht="15.75" x14ac:dyDescent="0.25">
      <c r="A93" s="17">
        <v>86</v>
      </c>
      <c r="B93" s="10">
        <v>187603</v>
      </c>
      <c r="C93" s="28">
        <f t="shared" si="6"/>
        <v>28189</v>
      </c>
      <c r="D93" s="15">
        <f t="shared" si="7"/>
        <v>0.84974120882928317</v>
      </c>
      <c r="E93" s="15">
        <f t="shared" si="8"/>
        <v>0.15025879117071683</v>
      </c>
      <c r="F93" s="29">
        <f>SUM(B94:$B$116)/B93+0.5</f>
        <v>4.441088362126405</v>
      </c>
      <c r="G93" s="16">
        <f t="shared" si="9"/>
        <v>34168.42870533462</v>
      </c>
      <c r="H93" s="16">
        <f t="shared" si="5"/>
        <v>158976.74670538376</v>
      </c>
    </row>
    <row r="94" spans="1:8" ht="15.75" x14ac:dyDescent="0.25">
      <c r="A94" s="17">
        <v>87</v>
      </c>
      <c r="B94" s="10">
        <v>159414</v>
      </c>
      <c r="C94" s="28">
        <f t="shared" si="6"/>
        <v>26162</v>
      </c>
      <c r="D94" s="15">
        <f t="shared" si="7"/>
        <v>0.83588643406476215</v>
      </c>
      <c r="E94" s="15">
        <f t="shared" si="8"/>
        <v>0.16411356593523785</v>
      </c>
      <c r="F94" s="29">
        <f>SUM(B95:$B$116)/B94+0.5</f>
        <v>4.1379866260177902</v>
      </c>
      <c r="G94" s="16">
        <f t="shared" si="9"/>
        <v>28465.021482223747</v>
      </c>
      <c r="H94" s="16">
        <f t="shared" si="5"/>
        <v>124808.31800004916</v>
      </c>
    </row>
    <row r="95" spans="1:8" ht="15.75" x14ac:dyDescent="0.25">
      <c r="A95" s="17">
        <v>88</v>
      </c>
      <c r="B95" s="10">
        <v>133252</v>
      </c>
      <c r="C95" s="28">
        <f t="shared" si="6"/>
        <v>23860</v>
      </c>
      <c r="D95" s="15">
        <f t="shared" si="7"/>
        <v>0.82094077387206199</v>
      </c>
      <c r="E95" s="15">
        <f t="shared" si="8"/>
        <v>0.17905922612793801</v>
      </c>
      <c r="F95" s="29">
        <f>SUM(B96:$B$116)/B95+0.5</f>
        <v>3.8522498724221776</v>
      </c>
      <c r="G95" s="16">
        <f t="shared" si="9"/>
        <v>23326.985590542015</v>
      </c>
      <c r="H95" s="16">
        <f t="shared" si="5"/>
        <v>96343.296517825409</v>
      </c>
    </row>
    <row r="96" spans="1:8" ht="15.75" x14ac:dyDescent="0.25">
      <c r="A96" s="17">
        <v>89</v>
      </c>
      <c r="B96" s="10">
        <v>109392</v>
      </c>
      <c r="C96" s="28">
        <f t="shared" si="6"/>
        <v>21350</v>
      </c>
      <c r="D96" s="15">
        <f t="shared" si="7"/>
        <v>0.80483033494222611</v>
      </c>
      <c r="E96" s="15">
        <f t="shared" si="8"/>
        <v>0.19516966505777389</v>
      </c>
      <c r="F96" s="29">
        <f>SUM(B97:$B$116)/B96+0.5</f>
        <v>3.5834247476963581</v>
      </c>
      <c r="G96" s="16">
        <f t="shared" si="9"/>
        <v>18774.581963531375</v>
      </c>
      <c r="H96" s="16">
        <f t="shared" si="5"/>
        <v>73016.310927283397</v>
      </c>
    </row>
    <row r="97" spans="1:8" ht="15.75" x14ac:dyDescent="0.25">
      <c r="A97" s="17">
        <v>90</v>
      </c>
      <c r="B97" s="10">
        <v>88042</v>
      </c>
      <c r="C97" s="28">
        <f t="shared" si="6"/>
        <v>18705</v>
      </c>
      <c r="D97" s="15">
        <f t="shared" si="7"/>
        <v>0.78754458099543401</v>
      </c>
      <c r="E97" s="15">
        <f t="shared" si="8"/>
        <v>0.21245541900456599</v>
      </c>
      <c r="F97" s="29">
        <f>SUM(B98:$B$116)/B97+0.5</f>
        <v>3.3311487699052726</v>
      </c>
      <c r="G97" s="16">
        <f t="shared" si="9"/>
        <v>14814.071656969834</v>
      </c>
      <c r="H97" s="16">
        <f t="shared" si="5"/>
        <v>54241.72896375203</v>
      </c>
    </row>
    <row r="98" spans="1:8" ht="15.75" x14ac:dyDescent="0.25">
      <c r="A98" s="17">
        <v>91</v>
      </c>
      <c r="B98" s="10">
        <v>69337</v>
      </c>
      <c r="C98" s="28">
        <f t="shared" si="6"/>
        <v>16014</v>
      </c>
      <c r="D98" s="15">
        <f t="shared" si="7"/>
        <v>0.76904106032854036</v>
      </c>
      <c r="E98" s="15">
        <f t="shared" si="8"/>
        <v>0.23095893967145964</v>
      </c>
      <c r="F98" s="29">
        <f>SUM(B99:$B$116)/B98+0.5</f>
        <v>3.0949060386229577</v>
      </c>
      <c r="G98" s="16">
        <f t="shared" si="9"/>
        <v>11437.982211690827</v>
      </c>
      <c r="H98" s="16">
        <f t="shared" si="5"/>
        <v>39427.657306782196</v>
      </c>
    </row>
    <row r="99" spans="1:8" ht="15.75" x14ac:dyDescent="0.25">
      <c r="A99" s="17">
        <v>92</v>
      </c>
      <c r="B99" s="10">
        <v>53323</v>
      </c>
      <c r="C99" s="28">
        <f t="shared" si="6"/>
        <v>13367</v>
      </c>
      <c r="D99" s="15">
        <f t="shared" si="7"/>
        <v>0.74932018078502705</v>
      </c>
      <c r="E99" s="15">
        <f t="shared" si="8"/>
        <v>0.25067981921497295</v>
      </c>
      <c r="F99" s="29">
        <f>SUM(B100:$B$116)/B99+0.5</f>
        <v>2.8742100031881175</v>
      </c>
      <c r="G99" s="16">
        <f t="shared" si="9"/>
        <v>8623.8019295075446</v>
      </c>
      <c r="H99" s="16">
        <f t="shared" si="5"/>
        <v>27989.67509509137</v>
      </c>
    </row>
    <row r="100" spans="1:8" ht="15.75" x14ac:dyDescent="0.25">
      <c r="A100" s="17">
        <v>93</v>
      </c>
      <c r="B100" s="10">
        <v>39956</v>
      </c>
      <c r="C100" s="28">
        <f t="shared" si="6"/>
        <v>10853</v>
      </c>
      <c r="D100" s="15">
        <f t="shared" si="7"/>
        <v>0.72837621383521878</v>
      </c>
      <c r="E100" s="15">
        <f t="shared" si="8"/>
        <v>0.27162378616478122</v>
      </c>
      <c r="F100" s="29">
        <f>SUM(B101:$B$116)/B100+0.5</f>
        <v>2.6684853338672538</v>
      </c>
      <c r="G100" s="16">
        <f t="shared" si="9"/>
        <v>6335.2831577184907</v>
      </c>
      <c r="H100" s="16">
        <f t="shared" si="5"/>
        <v>19365.873165583824</v>
      </c>
    </row>
    <row r="101" spans="1:8" ht="15.75" x14ac:dyDescent="0.25">
      <c r="A101" s="17">
        <v>94</v>
      </c>
      <c r="B101" s="10">
        <v>29103</v>
      </c>
      <c r="C101" s="28">
        <f t="shared" si="6"/>
        <v>8550</v>
      </c>
      <c r="D101" s="15">
        <f t="shared" si="7"/>
        <v>0.70621585403566645</v>
      </c>
      <c r="E101" s="15">
        <f t="shared" si="8"/>
        <v>0.29378414596433355</v>
      </c>
      <c r="F101" s="29">
        <f>SUM(B102:$B$116)/B101+0.5</f>
        <v>2.4771501219805518</v>
      </c>
      <c r="G101" s="16">
        <f t="shared" si="9"/>
        <v>4523.9897646990412</v>
      </c>
      <c r="H101" s="16">
        <f t="shared" si="5"/>
        <v>13030.590007865334</v>
      </c>
    </row>
    <row r="102" spans="1:8" ht="15.75" x14ac:dyDescent="0.25">
      <c r="A102" s="17">
        <v>95</v>
      </c>
      <c r="B102" s="10">
        <v>20553</v>
      </c>
      <c r="C102" s="28">
        <f t="shared" si="6"/>
        <v>6518</v>
      </c>
      <c r="D102" s="15">
        <f t="shared" si="7"/>
        <v>0.68286868097114772</v>
      </c>
      <c r="E102" s="15">
        <f t="shared" si="8"/>
        <v>0.31713131902885228</v>
      </c>
      <c r="F102" s="29">
        <f>SUM(B103:$B$116)/B102+0.5</f>
        <v>2.2996399552376783</v>
      </c>
      <c r="G102" s="16">
        <f t="shared" si="9"/>
        <v>3132.2679365936747</v>
      </c>
      <c r="H102" s="16">
        <f t="shared" si="5"/>
        <v>8506.6002431662928</v>
      </c>
    </row>
    <row r="103" spans="1:8" ht="15.75" x14ac:dyDescent="0.25">
      <c r="A103" s="17">
        <v>96</v>
      </c>
      <c r="B103" s="10">
        <v>14035</v>
      </c>
      <c r="C103" s="28">
        <f t="shared" si="6"/>
        <v>4793</v>
      </c>
      <c r="D103" s="15">
        <f t="shared" si="7"/>
        <v>0.65849661560384753</v>
      </c>
      <c r="E103" s="15">
        <f t="shared" si="8"/>
        <v>0.34150338439615247</v>
      </c>
      <c r="F103" s="29">
        <f>SUM(B104:$B$116)/B103+0.5</f>
        <v>2.1354114713216958</v>
      </c>
      <c r="G103" s="16">
        <f t="shared" si="9"/>
        <v>2096.9879159901379</v>
      </c>
      <c r="H103" s="16">
        <f t="shared" si="5"/>
        <v>5374.3323065726172</v>
      </c>
    </row>
    <row r="104" spans="1:8" ht="15.75" x14ac:dyDescent="0.25">
      <c r="A104" s="17">
        <v>97</v>
      </c>
      <c r="B104" s="10">
        <v>9242</v>
      </c>
      <c r="C104" s="28">
        <f t="shared" si="6"/>
        <v>3392</v>
      </c>
      <c r="D104" s="15">
        <f t="shared" si="7"/>
        <v>0.63297987448604198</v>
      </c>
      <c r="E104" s="15">
        <f t="shared" si="8"/>
        <v>0.36702012551395802</v>
      </c>
      <c r="F104" s="29">
        <f>SUM(B105:$B$116)/B104+0.5</f>
        <v>1.9835533434321575</v>
      </c>
      <c r="G104" s="16">
        <f t="shared" si="9"/>
        <v>1353.7837702369325</v>
      </c>
      <c r="H104" s="16">
        <f t="shared" si="5"/>
        <v>3277.3443905824793</v>
      </c>
    </row>
    <row r="105" spans="1:8" ht="15.75" x14ac:dyDescent="0.25">
      <c r="A105" s="17">
        <v>98</v>
      </c>
      <c r="B105" s="10">
        <v>5850</v>
      </c>
      <c r="C105" s="28">
        <f t="shared" si="6"/>
        <v>2301</v>
      </c>
      <c r="D105" s="15">
        <f t="shared" si="7"/>
        <v>0.60666666666666669</v>
      </c>
      <c r="E105" s="15">
        <f t="shared" si="8"/>
        <v>0.39333333333333331</v>
      </c>
      <c r="F105" s="29">
        <f>SUM(B106:$B$116)/B105+0.5</f>
        <v>1.8437606837606837</v>
      </c>
      <c r="G105" s="16">
        <f t="shared" si="9"/>
        <v>840.11556957432788</v>
      </c>
      <c r="H105" s="16">
        <f t="shared" si="5"/>
        <v>1923.5606203455468</v>
      </c>
    </row>
    <row r="106" spans="1:8" ht="15.75" x14ac:dyDescent="0.25">
      <c r="A106" s="17">
        <v>99</v>
      </c>
      <c r="B106" s="10">
        <v>3549</v>
      </c>
      <c r="C106" s="28">
        <f t="shared" si="6"/>
        <v>1493</v>
      </c>
      <c r="D106" s="15">
        <f t="shared" si="7"/>
        <v>0.57931811777965625</v>
      </c>
      <c r="E106" s="15">
        <f t="shared" si="8"/>
        <v>0.42068188222034375</v>
      </c>
      <c r="F106" s="29">
        <f>SUM(B107:$B$116)/B106+0.5</f>
        <v>1.7149901380670611</v>
      </c>
      <c r="G106" s="16">
        <f t="shared" si="9"/>
        <v>499.67658059649557</v>
      </c>
      <c r="H106" s="16">
        <f t="shared" si="5"/>
        <v>1083.445050771219</v>
      </c>
    </row>
    <row r="107" spans="1:8" ht="15.75" x14ac:dyDescent="0.25">
      <c r="A107" s="17">
        <v>100</v>
      </c>
      <c r="B107" s="10">
        <v>2056</v>
      </c>
      <c r="C107" s="28">
        <f t="shared" si="6"/>
        <v>922</v>
      </c>
      <c r="D107" s="15">
        <f t="shared" si="7"/>
        <v>0.55155642023346307</v>
      </c>
      <c r="E107" s="15">
        <f t="shared" si="8"/>
        <v>0.44844357976653693</v>
      </c>
      <c r="F107" s="29">
        <f>SUM(B108:$B$116)/B107+0.5</f>
        <v>1.5972762645914398</v>
      </c>
      <c r="G107" s="16">
        <f t="shared" si="9"/>
        <v>283.79578055856524</v>
      </c>
      <c r="H107" s="16">
        <f t="shared" si="5"/>
        <v>583.76847017472346</v>
      </c>
    </row>
    <row r="108" spans="1:8" ht="15.75" x14ac:dyDescent="0.25">
      <c r="A108" s="17">
        <v>101</v>
      </c>
      <c r="B108" s="10">
        <v>1134</v>
      </c>
      <c r="C108" s="28">
        <f t="shared" si="6"/>
        <v>540</v>
      </c>
      <c r="D108" s="15">
        <f t="shared" si="7"/>
        <v>0.52380952380952384</v>
      </c>
      <c r="E108" s="15">
        <f t="shared" si="8"/>
        <v>0.47619047619047616</v>
      </c>
      <c r="F108" s="29">
        <f>SUM(B109:$B$116)/B108+0.5</f>
        <v>1.4894179894179893</v>
      </c>
      <c r="G108" s="16">
        <f t="shared" si="9"/>
        <v>153.46018117867024</v>
      </c>
      <c r="H108" s="16">
        <f t="shared" si="5"/>
        <v>299.97268961615816</v>
      </c>
    </row>
    <row r="109" spans="1:8" ht="15.75" x14ac:dyDescent="0.25">
      <c r="A109" s="17">
        <v>102</v>
      </c>
      <c r="B109" s="10">
        <v>594</v>
      </c>
      <c r="C109" s="28">
        <f t="shared" si="6"/>
        <v>300</v>
      </c>
      <c r="D109" s="15">
        <f t="shared" si="7"/>
        <v>0.49494949494949497</v>
      </c>
      <c r="E109" s="15">
        <f t="shared" si="8"/>
        <v>0.50505050505050497</v>
      </c>
      <c r="F109" s="29">
        <f>SUM(B110:$B$116)/B109+0.5</f>
        <v>1.3888888888888888</v>
      </c>
      <c r="G109" s="16">
        <f t="shared" si="9"/>
        <v>78.80774943815932</v>
      </c>
      <c r="H109" s="16">
        <f t="shared" si="5"/>
        <v>146.5125084374879</v>
      </c>
    </row>
    <row r="110" spans="1:8" ht="15.75" x14ac:dyDescent="0.25">
      <c r="A110" s="17">
        <v>103</v>
      </c>
      <c r="B110" s="10">
        <v>294</v>
      </c>
      <c r="C110" s="28">
        <f t="shared" si="6"/>
        <v>157</v>
      </c>
      <c r="D110" s="15">
        <f t="shared" si="7"/>
        <v>0.46598639455782315</v>
      </c>
      <c r="E110" s="15">
        <f t="shared" si="8"/>
        <v>0.53401360544217691</v>
      </c>
      <c r="F110" s="29">
        <f>SUM(B111:$B$116)/B110+0.5</f>
        <v>1.2959183673469388</v>
      </c>
      <c r="G110" s="16">
        <f t="shared" si="9"/>
        <v>38.241035080905206</v>
      </c>
      <c r="H110" s="16">
        <f t="shared" si="5"/>
        <v>67.704758999328575</v>
      </c>
    </row>
    <row r="111" spans="1:8" ht="15.75" x14ac:dyDescent="0.25">
      <c r="A111" s="17">
        <v>104</v>
      </c>
      <c r="B111" s="10">
        <v>137</v>
      </c>
      <c r="C111" s="28">
        <f t="shared" si="6"/>
        <v>77</v>
      </c>
      <c r="D111" s="15">
        <f t="shared" si="7"/>
        <v>0.43795620437956206</v>
      </c>
      <c r="E111" s="15">
        <f t="shared" si="8"/>
        <v>0.56204379562043794</v>
      </c>
      <c r="F111" s="29">
        <f>SUM(B112:$B$116)/B111+0.5</f>
        <v>1.2080291970802919</v>
      </c>
      <c r="G111" s="16">
        <f t="shared" si="9"/>
        <v>17.470394177951221</v>
      </c>
      <c r="H111" s="16">
        <f t="shared" si="5"/>
        <v>29.463723918423369</v>
      </c>
    </row>
    <row r="112" spans="1:8" ht="15.75" x14ac:dyDescent="0.25">
      <c r="A112" s="17">
        <v>105</v>
      </c>
      <c r="B112" s="10">
        <v>60</v>
      </c>
      <c r="C112" s="28">
        <f t="shared" si="6"/>
        <v>36</v>
      </c>
      <c r="D112" s="15">
        <f t="shared" si="7"/>
        <v>0.4</v>
      </c>
      <c r="E112" s="15">
        <f t="shared" si="8"/>
        <v>0.6</v>
      </c>
      <c r="F112" s="29">
        <f>SUM(B113:$B$116)/B112+0.5</f>
        <v>1.1166666666666667</v>
      </c>
      <c r="G112" s="16">
        <f t="shared" si="9"/>
        <v>7.5012426697944274</v>
      </c>
      <c r="H112" s="16">
        <f t="shared" si="5"/>
        <v>11.993329740472147</v>
      </c>
    </row>
    <row r="113" spans="1:8" ht="15.75" x14ac:dyDescent="0.25">
      <c r="A113" s="17">
        <v>106</v>
      </c>
      <c r="B113" s="10">
        <v>24</v>
      </c>
      <c r="C113" s="28">
        <f t="shared" si="6"/>
        <v>15</v>
      </c>
      <c r="D113" s="15">
        <f t="shared" si="7"/>
        <v>0.375</v>
      </c>
      <c r="E113" s="15">
        <f t="shared" si="8"/>
        <v>0.625</v>
      </c>
      <c r="F113" s="29">
        <f>SUM(B114:$B$116)/B113+0.5</f>
        <v>1.0416666666666665</v>
      </c>
      <c r="G113" s="16">
        <f t="shared" si="9"/>
        <v>2.9416637920762461</v>
      </c>
      <c r="H113" s="16">
        <f t="shared" si="5"/>
        <v>4.4920870706777194</v>
      </c>
    </row>
    <row r="114" spans="1:8" ht="15.75" x14ac:dyDescent="0.25">
      <c r="A114" s="17">
        <v>107</v>
      </c>
      <c r="B114" s="10">
        <v>9</v>
      </c>
      <c r="C114" s="28">
        <f t="shared" si="6"/>
        <v>6</v>
      </c>
      <c r="D114" s="15">
        <f t="shared" si="7"/>
        <v>0.33333333333333331</v>
      </c>
      <c r="E114" s="15">
        <f t="shared" si="8"/>
        <v>0.66666666666666674</v>
      </c>
      <c r="F114" s="29">
        <f>SUM(B115:$B$116)/B114+0.5</f>
        <v>0.94444444444444442</v>
      </c>
      <c r="G114" s="16">
        <f t="shared" si="9"/>
        <v>1.0814940412045022</v>
      </c>
      <c r="H114" s="16">
        <f t="shared" si="5"/>
        <v>1.5504232786014733</v>
      </c>
    </row>
    <row r="115" spans="1:8" ht="15.75" x14ac:dyDescent="0.25">
      <c r="A115" s="2">
        <v>108</v>
      </c>
      <c r="B115" s="10">
        <v>3</v>
      </c>
      <c r="C115" s="28">
        <f t="shared" si="6"/>
        <v>2</v>
      </c>
      <c r="D115" s="15">
        <f t="shared" si="7"/>
        <v>0.33333333333333331</v>
      </c>
      <c r="E115" s="15">
        <f t="shared" si="8"/>
        <v>0.66666666666666674</v>
      </c>
      <c r="F115" s="29">
        <f>SUM(B116:$B$116)/B115+0.5</f>
        <v>0.83333333333333326</v>
      </c>
      <c r="G115" s="16">
        <f t="shared" si="9"/>
        <v>0.35342942523022947</v>
      </c>
      <c r="H115" s="16">
        <f>H116+G115</f>
        <v>0.46892923739697112</v>
      </c>
    </row>
    <row r="116" spans="1:8" ht="15.75" x14ac:dyDescent="0.25">
      <c r="A116" s="2">
        <v>109</v>
      </c>
      <c r="B116" s="10">
        <v>1</v>
      </c>
      <c r="C116" s="28">
        <f>B116-B117</f>
        <v>1</v>
      </c>
      <c r="D116" s="15">
        <f>B117/B116</f>
        <v>0</v>
      </c>
      <c r="E116" s="15">
        <f t="shared" si="8"/>
        <v>1</v>
      </c>
      <c r="F116" s="29">
        <f>SUM(B$116:$B117)/B116+0.5</f>
        <v>1.5</v>
      </c>
      <c r="G116" s="16">
        <f t="shared" si="9"/>
        <v>0.11549981216674166</v>
      </c>
      <c r="H116" s="16">
        <f>G116</f>
        <v>0.11549981216674166</v>
      </c>
    </row>
    <row r="117" spans="1:8" ht="15.75" x14ac:dyDescent="0.25">
      <c r="G117" s="31"/>
    </row>
  </sheetData>
  <mergeCells count="3">
    <mergeCell ref="A2:H2"/>
    <mergeCell ref="A3:H3"/>
    <mergeCell ref="G1:H1"/>
  </mergeCells>
  <phoneticPr fontId="1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83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H117"/>
  <sheetViews>
    <sheetView zoomScaleNormal="100" workbookViewId="0"/>
  </sheetViews>
  <sheetFormatPr defaultRowHeight="12.75" x14ac:dyDescent="0.2"/>
  <cols>
    <col min="1" max="1" width="4.42578125" style="1" customWidth="1"/>
    <col min="2" max="2" width="13.28515625" customWidth="1"/>
    <col min="3" max="3" width="11.42578125" customWidth="1"/>
    <col min="4" max="4" width="14.85546875" customWidth="1"/>
    <col min="5" max="5" width="12.28515625" customWidth="1"/>
    <col min="6" max="6" width="17.42578125" customWidth="1"/>
    <col min="7" max="7" width="13.7109375" style="7" customWidth="1"/>
    <col min="8" max="8" width="14.42578125" style="7" customWidth="1"/>
  </cols>
  <sheetData>
    <row r="1" spans="1:8" ht="18.75" x14ac:dyDescent="0.2">
      <c r="G1" s="34"/>
      <c r="H1" s="34"/>
    </row>
    <row r="2" spans="1:8" ht="58.5" customHeight="1" x14ac:dyDescent="0.2">
      <c r="A2" s="35" t="s">
        <v>24</v>
      </c>
      <c r="B2" s="32"/>
      <c r="C2" s="32"/>
      <c r="D2" s="32"/>
      <c r="E2" s="32"/>
      <c r="F2" s="32"/>
      <c r="G2" s="32"/>
      <c r="H2" s="32"/>
    </row>
    <row r="3" spans="1:8" ht="18.75" x14ac:dyDescent="0.2">
      <c r="A3" s="36" t="s">
        <v>19</v>
      </c>
      <c r="B3" s="33"/>
      <c r="C3" s="33"/>
      <c r="D3" s="33"/>
      <c r="E3" s="33"/>
      <c r="F3" s="33"/>
      <c r="G3" s="33"/>
      <c r="H3" s="33"/>
    </row>
    <row r="4" spans="1:8" s="22" customFormat="1" ht="18.75" x14ac:dyDescent="0.3">
      <c r="A4" s="4"/>
      <c r="E4" s="4" t="s">
        <v>2</v>
      </c>
      <c r="G4" s="23"/>
      <c r="H4" s="23"/>
    </row>
    <row r="5" spans="1:8" s="26" customFormat="1" ht="45" customHeight="1" x14ac:dyDescent="0.2">
      <c r="A5" s="19" t="s">
        <v>1</v>
      </c>
      <c r="B5" s="24" t="s">
        <v>3</v>
      </c>
      <c r="C5" s="24" t="s">
        <v>4</v>
      </c>
      <c r="D5" s="24" t="s">
        <v>5</v>
      </c>
      <c r="E5" s="24" t="s">
        <v>6</v>
      </c>
      <c r="F5" s="24" t="s">
        <v>11</v>
      </c>
      <c r="G5" s="25" t="s">
        <v>8</v>
      </c>
      <c r="H5" s="25" t="s">
        <v>9</v>
      </c>
    </row>
    <row r="6" spans="1:8" s="20" customFormat="1" ht="17.25" customHeight="1" x14ac:dyDescent="0.2">
      <c r="A6" s="11" t="s">
        <v>0</v>
      </c>
      <c r="B6" s="12" t="s">
        <v>12</v>
      </c>
      <c r="C6" s="12" t="s">
        <v>13</v>
      </c>
      <c r="D6" s="12" t="s">
        <v>14</v>
      </c>
      <c r="E6" s="12" t="s">
        <v>15</v>
      </c>
      <c r="F6" s="12" t="s">
        <v>16</v>
      </c>
      <c r="G6" s="13" t="s">
        <v>17</v>
      </c>
      <c r="H6" s="13" t="s">
        <v>18</v>
      </c>
    </row>
    <row r="7" spans="1:8" ht="15.75" x14ac:dyDescent="0.25">
      <c r="A7" s="14">
        <v>0</v>
      </c>
      <c r="B7" s="10">
        <v>1000000</v>
      </c>
      <c r="C7" s="28">
        <f>B7-B8</f>
        <v>223</v>
      </c>
      <c r="D7" s="15">
        <f>B8/B7</f>
        <v>0.99977700000000003</v>
      </c>
      <c r="E7" s="15">
        <f>1-D7</f>
        <v>2.2299999999997322E-4</v>
      </c>
      <c r="F7" s="29">
        <f>SUM(B8:$B$114)/B7+0.5</f>
        <v>79.631547999999995</v>
      </c>
      <c r="G7" s="16">
        <f>$B7*1.02^(-$A7)</f>
        <v>1000000</v>
      </c>
      <c r="H7" s="16">
        <f t="shared" ref="H7:H70" si="0">H8+G7</f>
        <v>40133494.125903614</v>
      </c>
    </row>
    <row r="8" spans="1:8" ht="15.75" x14ac:dyDescent="0.25">
      <c r="A8" s="17">
        <v>1</v>
      </c>
      <c r="B8" s="10">
        <v>999777</v>
      </c>
      <c r="C8" s="28">
        <f t="shared" ref="C8:C71" si="1">B8-B9</f>
        <v>226</v>
      </c>
      <c r="D8" s="15">
        <f t="shared" ref="D8:D71" si="2">B9/B8</f>
        <v>0.99977394959075871</v>
      </c>
      <c r="E8" s="15">
        <f t="shared" ref="E8:E71" si="3">1-D8</f>
        <v>2.2605040924128517E-4</v>
      </c>
      <c r="F8" s="29">
        <f>SUM(B9:$B$114)/B8+0.5</f>
        <v>78.649198271214487</v>
      </c>
      <c r="G8" s="16">
        <f t="shared" ref="G8:G71" si="4">$B8*1.02^(-$A8)</f>
        <v>980173.5294117647</v>
      </c>
      <c r="H8" s="16">
        <f t="shared" si="0"/>
        <v>39133494.125903614</v>
      </c>
    </row>
    <row r="9" spans="1:8" ht="15.75" x14ac:dyDescent="0.25">
      <c r="A9" s="17">
        <v>2</v>
      </c>
      <c r="B9" s="10">
        <v>999551</v>
      </c>
      <c r="C9" s="28">
        <f t="shared" si="1"/>
        <v>230</v>
      </c>
      <c r="D9" s="15">
        <f t="shared" si="2"/>
        <v>0.99976989668361094</v>
      </c>
      <c r="E9" s="15">
        <f t="shared" si="3"/>
        <v>2.3010331638906312E-4</v>
      </c>
      <c r="F9" s="29">
        <f>SUM(B10:$B$114)/B9+0.5</f>
        <v>77.666867923697737</v>
      </c>
      <c r="G9" s="16">
        <f t="shared" si="4"/>
        <v>960737.21645520953</v>
      </c>
      <c r="H9" s="16">
        <f t="shared" si="0"/>
        <v>38153320.596491851</v>
      </c>
    </row>
    <row r="10" spans="1:8" ht="15.75" x14ac:dyDescent="0.25">
      <c r="A10" s="17">
        <v>3</v>
      </c>
      <c r="B10" s="10">
        <v>999321</v>
      </c>
      <c r="C10" s="28">
        <f t="shared" si="1"/>
        <v>233</v>
      </c>
      <c r="D10" s="15">
        <f t="shared" si="2"/>
        <v>0.99976684168550445</v>
      </c>
      <c r="E10" s="15">
        <f t="shared" si="3"/>
        <v>2.331583144955518E-4</v>
      </c>
      <c r="F10" s="29">
        <f>SUM(B11:$B$114)/B10+0.5</f>
        <v>76.684628362658245</v>
      </c>
      <c r="G10" s="16">
        <f t="shared" si="4"/>
        <v>941682.49768188712</v>
      </c>
      <c r="H10" s="16">
        <f t="shared" si="0"/>
        <v>37192583.380036645</v>
      </c>
    </row>
    <row r="11" spans="1:8" ht="15.75" x14ac:dyDescent="0.25">
      <c r="A11" s="17">
        <v>4</v>
      </c>
      <c r="B11" s="10">
        <v>999088</v>
      </c>
      <c r="C11" s="28">
        <f t="shared" si="1"/>
        <v>237</v>
      </c>
      <c r="D11" s="15">
        <f t="shared" si="2"/>
        <v>0.99976278365869675</v>
      </c>
      <c r="E11" s="15">
        <f t="shared" si="3"/>
        <v>2.3721634130324798E-4</v>
      </c>
      <c r="F11" s="29">
        <f>SUM(B12:$B$114)/B11+0.5</f>
        <v>75.702395584773313</v>
      </c>
      <c r="G11" s="16">
        <f t="shared" si="4"/>
        <v>923002.87899797806</v>
      </c>
      <c r="H11" s="16">
        <f t="shared" si="0"/>
        <v>36250900.882354759</v>
      </c>
    </row>
    <row r="12" spans="1:8" ht="15.75" x14ac:dyDescent="0.25">
      <c r="A12" s="17">
        <v>5</v>
      </c>
      <c r="B12" s="10">
        <v>998851</v>
      </c>
      <c r="C12" s="28">
        <f t="shared" si="1"/>
        <v>242</v>
      </c>
      <c r="D12" s="15">
        <f t="shared" si="2"/>
        <v>0.99975772162214382</v>
      </c>
      <c r="E12" s="15">
        <f t="shared" si="3"/>
        <v>2.4227837785617545E-4</v>
      </c>
      <c r="F12" s="29">
        <f>SUM(B13:$B$114)/B12+0.5</f>
        <v>74.720239054673826</v>
      </c>
      <c r="G12" s="16">
        <f t="shared" si="4"/>
        <v>904690.12512942136</v>
      </c>
      <c r="H12" s="16">
        <f t="shared" si="0"/>
        <v>35327898.003356777</v>
      </c>
    </row>
    <row r="13" spans="1:8" ht="15.75" x14ac:dyDescent="0.25">
      <c r="A13" s="17">
        <v>6</v>
      </c>
      <c r="B13" s="10">
        <v>998609</v>
      </c>
      <c r="C13" s="28">
        <f t="shared" si="1"/>
        <v>247</v>
      </c>
      <c r="D13" s="15">
        <f t="shared" si="2"/>
        <v>0.99975265594441864</v>
      </c>
      <c r="E13" s="15">
        <f t="shared" si="3"/>
        <v>2.4734405558135553E-4</v>
      </c>
      <c r="F13" s="29">
        <f>SUM(B14:$B$114)/B13+0.5</f>
        <v>73.738225371491751</v>
      </c>
      <c r="G13" s="16">
        <f t="shared" si="4"/>
        <v>886736.213993571</v>
      </c>
      <c r="H13" s="16">
        <f t="shared" si="0"/>
        <v>34423207.878227353</v>
      </c>
    </row>
    <row r="14" spans="1:8" ht="15.75" x14ac:dyDescent="0.25">
      <c r="A14" s="17">
        <v>7</v>
      </c>
      <c r="B14" s="10">
        <v>998362</v>
      </c>
      <c r="C14" s="28">
        <f t="shared" si="1"/>
        <v>252</v>
      </c>
      <c r="D14" s="15">
        <f t="shared" si="2"/>
        <v>0.99974758654676354</v>
      </c>
      <c r="E14" s="15">
        <f t="shared" si="3"/>
        <v>2.5241345323645525E-4</v>
      </c>
      <c r="F14" s="29">
        <f>SUM(B15:$B$114)/B14+0.5</f>
        <v>72.756344892934621</v>
      </c>
      <c r="G14" s="16">
        <f t="shared" si="4"/>
        <v>869134.20104134432</v>
      </c>
      <c r="H14" s="16">
        <f t="shared" si="0"/>
        <v>33536471.664233781</v>
      </c>
    </row>
    <row r="15" spans="1:8" ht="15.75" x14ac:dyDescent="0.25">
      <c r="A15" s="17">
        <v>8</v>
      </c>
      <c r="B15" s="10">
        <v>998110</v>
      </c>
      <c r="C15" s="28">
        <f t="shared" si="1"/>
        <v>258</v>
      </c>
      <c r="D15" s="15">
        <f t="shared" si="2"/>
        <v>0.99974151145665302</v>
      </c>
      <c r="E15" s="15">
        <f t="shared" si="3"/>
        <v>2.5848854334697968E-4</v>
      </c>
      <c r="F15" s="29">
        <f>SUM(B16:$B$114)/B15+0.5</f>
        <v>71.774587971265689</v>
      </c>
      <c r="G15" s="16">
        <f t="shared" si="4"/>
        <v>851877.27438856231</v>
      </c>
      <c r="H15" s="16">
        <f t="shared" si="0"/>
        <v>32667337.463192437</v>
      </c>
    </row>
    <row r="16" spans="1:8" ht="15.75" x14ac:dyDescent="0.25">
      <c r="A16" s="17">
        <v>9</v>
      </c>
      <c r="B16" s="10">
        <v>997852</v>
      </c>
      <c r="C16" s="28">
        <f t="shared" si="1"/>
        <v>265</v>
      </c>
      <c r="D16" s="15">
        <f t="shared" si="2"/>
        <v>0.9997344295546835</v>
      </c>
      <c r="E16" s="15">
        <f t="shared" si="3"/>
        <v>2.6557044531649865E-4</v>
      </c>
      <c r="F16" s="29">
        <f>SUM(B17:$B$114)/B16+0.5</f>
        <v>70.793016399225536</v>
      </c>
      <c r="G16" s="16">
        <f t="shared" si="4"/>
        <v>834957.91556156403</v>
      </c>
      <c r="H16" s="16">
        <f t="shared" si="0"/>
        <v>31815460.188803874</v>
      </c>
    </row>
    <row r="17" spans="1:8" ht="15.75" x14ac:dyDescent="0.25">
      <c r="A17" s="17">
        <v>10</v>
      </c>
      <c r="B17" s="10">
        <v>997587</v>
      </c>
      <c r="C17" s="28">
        <f t="shared" si="1"/>
        <v>272</v>
      </c>
      <c r="D17" s="15">
        <f t="shared" si="2"/>
        <v>0.99972734207643044</v>
      </c>
      <c r="E17" s="15">
        <f t="shared" si="3"/>
        <v>2.7265792356956364E-4</v>
      </c>
      <c r="F17" s="29">
        <f>SUM(B18:$B$114)/B17+0.5</f>
        <v>69.81168910581232</v>
      </c>
      <c r="G17" s="16">
        <f t="shared" si="4"/>
        <v>818368.79942755657</v>
      </c>
      <c r="H17" s="16">
        <f t="shared" si="0"/>
        <v>30980502.27324231</v>
      </c>
    </row>
    <row r="18" spans="1:8" ht="15.75" x14ac:dyDescent="0.25">
      <c r="A18" s="17">
        <v>11</v>
      </c>
      <c r="B18" s="10">
        <v>997315</v>
      </c>
      <c r="C18" s="28">
        <f t="shared" si="1"/>
        <v>279</v>
      </c>
      <c r="D18" s="15">
        <f t="shared" si="2"/>
        <v>0.99972024886821109</v>
      </c>
      <c r="E18" s="15">
        <f t="shared" si="3"/>
        <v>2.7975113178890787E-4</v>
      </c>
      <c r="F18" s="29">
        <f>SUM(B19:$B$114)/B18+0.5</f>
        <v>68.830592641241736</v>
      </c>
      <c r="G18" s="16">
        <f t="shared" si="4"/>
        <v>802103.59283332422</v>
      </c>
      <c r="H18" s="16">
        <f t="shared" si="0"/>
        <v>30162133.473814752</v>
      </c>
    </row>
    <row r="19" spans="1:8" ht="15.75" x14ac:dyDescent="0.25">
      <c r="A19" s="17">
        <v>12</v>
      </c>
      <c r="B19" s="10">
        <v>997036</v>
      </c>
      <c r="C19" s="28">
        <f t="shared" si="1"/>
        <v>288</v>
      </c>
      <c r="D19" s="15">
        <f t="shared" si="2"/>
        <v>0.99971114383031301</v>
      </c>
      <c r="E19" s="15">
        <f t="shared" si="3"/>
        <v>2.8885616968699068E-4</v>
      </c>
      <c r="F19" s="29">
        <f>SUM(B20:$B$114)/B19+0.5</f>
        <v>67.849713550965063</v>
      </c>
      <c r="G19" s="16">
        <f t="shared" si="4"/>
        <v>786156.08180923236</v>
      </c>
      <c r="H19" s="16">
        <f t="shared" si="0"/>
        <v>29360029.880981427</v>
      </c>
    </row>
    <row r="20" spans="1:8" ht="15.75" x14ac:dyDescent="0.25">
      <c r="A20" s="17">
        <v>13</v>
      </c>
      <c r="B20" s="10">
        <v>996748</v>
      </c>
      <c r="C20" s="28">
        <f t="shared" si="1"/>
        <v>296</v>
      </c>
      <c r="D20" s="15">
        <f t="shared" si="2"/>
        <v>0.99970303426743767</v>
      </c>
      <c r="E20" s="15">
        <f t="shared" si="3"/>
        <v>2.969657325623265E-4</v>
      </c>
      <c r="F20" s="29">
        <f>SUM(B21:$B$114)/B20+0.5</f>
        <v>66.869173552392382</v>
      </c>
      <c r="G20" s="16">
        <f t="shared" si="4"/>
        <v>770518.62330849504</v>
      </c>
      <c r="H20" s="16">
        <f t="shared" si="0"/>
        <v>28573873.799172193</v>
      </c>
    </row>
    <row r="21" spans="1:8" ht="15.75" x14ac:dyDescent="0.25">
      <c r="A21" s="17">
        <v>14</v>
      </c>
      <c r="B21" s="10">
        <v>996452</v>
      </c>
      <c r="C21" s="28">
        <f t="shared" si="1"/>
        <v>306</v>
      </c>
      <c r="D21" s="15">
        <f t="shared" si="2"/>
        <v>0.99969291044626329</v>
      </c>
      <c r="E21" s="15">
        <f t="shared" si="3"/>
        <v>3.0708955373670577E-4</v>
      </c>
      <c r="F21" s="29">
        <f>SUM(B22:$B$114)/B21+0.5</f>
        <v>65.888888777382149</v>
      </c>
      <c r="G21" s="16">
        <f t="shared" si="4"/>
        <v>755186.08400105021</v>
      </c>
      <c r="H21" s="16">
        <f t="shared" si="0"/>
        <v>27803355.175863698</v>
      </c>
    </row>
    <row r="22" spans="1:8" ht="15.75" x14ac:dyDescent="0.25">
      <c r="A22" s="17">
        <v>15</v>
      </c>
      <c r="B22" s="10">
        <v>996146</v>
      </c>
      <c r="C22" s="28">
        <f t="shared" si="1"/>
        <v>317</v>
      </c>
      <c r="D22" s="15">
        <f t="shared" si="2"/>
        <v>0.99968177355528209</v>
      </c>
      <c r="E22" s="15">
        <f t="shared" si="3"/>
        <v>3.1822644471790618E-4</v>
      </c>
      <c r="F22" s="29">
        <f>SUM(B23:$B$114)/B22+0.5</f>
        <v>64.908975190383742</v>
      </c>
      <c r="G22" s="16">
        <f t="shared" si="4"/>
        <v>740151.15121914353</v>
      </c>
      <c r="H22" s="16">
        <f t="shared" si="0"/>
        <v>27048169.091862649</v>
      </c>
    </row>
    <row r="23" spans="1:8" ht="15.75" x14ac:dyDescent="0.25">
      <c r="A23" s="17">
        <v>16</v>
      </c>
      <c r="B23" s="10">
        <v>995829</v>
      </c>
      <c r="C23" s="28">
        <f t="shared" si="1"/>
        <v>328</v>
      </c>
      <c r="D23" s="15">
        <f t="shared" si="2"/>
        <v>0.99967062618180436</v>
      </c>
      <c r="E23" s="15">
        <f t="shared" si="3"/>
        <v>3.2937381819564404E-4</v>
      </c>
      <c r="F23" s="29">
        <f>SUM(B24:$B$114)/B23+0.5</f>
        <v>63.929478354215433</v>
      </c>
      <c r="G23" s="16">
        <f t="shared" si="4"/>
        <v>725407.46622523235</v>
      </c>
      <c r="H23" s="16">
        <f t="shared" si="0"/>
        <v>26308017.940643504</v>
      </c>
    </row>
    <row r="24" spans="1:8" ht="15.75" x14ac:dyDescent="0.25">
      <c r="A24" s="17">
        <v>17</v>
      </c>
      <c r="B24" s="10">
        <v>995501</v>
      </c>
      <c r="C24" s="28">
        <f t="shared" si="1"/>
        <v>340</v>
      </c>
      <c r="D24" s="15">
        <f t="shared" si="2"/>
        <v>0.99965846342695786</v>
      </c>
      <c r="E24" s="15">
        <f t="shared" si="3"/>
        <v>3.4153657304214491E-4</v>
      </c>
      <c r="F24" s="29">
        <f>SUM(B25:$B$114)/B24+0.5</f>
        <v>62.950377247235309</v>
      </c>
      <c r="G24" s="16">
        <f t="shared" si="4"/>
        <v>710949.5450964059</v>
      </c>
      <c r="H24" s="16">
        <f t="shared" si="0"/>
        <v>25582610.474418271</v>
      </c>
    </row>
    <row r="25" spans="1:8" ht="15.75" x14ac:dyDescent="0.25">
      <c r="A25" s="17">
        <v>18</v>
      </c>
      <c r="B25" s="10">
        <v>995161</v>
      </c>
      <c r="C25" s="28">
        <f t="shared" si="1"/>
        <v>353</v>
      </c>
      <c r="D25" s="15">
        <f t="shared" si="2"/>
        <v>0.99964528352698712</v>
      </c>
      <c r="E25" s="15">
        <f t="shared" si="3"/>
        <v>3.5471647301288378E-4</v>
      </c>
      <c r="F25" s="29">
        <f>SUM(B26:$B$114)/B25+0.5</f>
        <v>61.971713622217912</v>
      </c>
      <c r="G25" s="16">
        <f t="shared" si="4"/>
        <v>696771.30375016469</v>
      </c>
      <c r="H25" s="16">
        <f t="shared" si="0"/>
        <v>24871660.929321866</v>
      </c>
    </row>
    <row r="26" spans="1:8" ht="15.75" x14ac:dyDescent="0.25">
      <c r="A26" s="17">
        <v>19</v>
      </c>
      <c r="B26" s="10">
        <v>994808</v>
      </c>
      <c r="C26" s="28">
        <f t="shared" si="1"/>
        <v>367</v>
      </c>
      <c r="D26" s="15">
        <f t="shared" si="2"/>
        <v>0.99963108459119754</v>
      </c>
      <c r="E26" s="15">
        <f t="shared" si="3"/>
        <v>3.6891540880246154E-4</v>
      </c>
      <c r="F26" s="29">
        <f>SUM(B27:$B$114)/B26+0.5</f>
        <v>60.993526389011748</v>
      </c>
      <c r="G26" s="16">
        <f t="shared" si="4"/>
        <v>682866.811265492</v>
      </c>
      <c r="H26" s="16">
        <f t="shared" si="0"/>
        <v>24174889.625571702</v>
      </c>
    </row>
    <row r="27" spans="1:8" ht="15.75" x14ac:dyDescent="0.25">
      <c r="A27" s="17">
        <v>20</v>
      </c>
      <c r="B27" s="10">
        <v>994441</v>
      </c>
      <c r="C27" s="28">
        <f t="shared" si="1"/>
        <v>382</v>
      </c>
      <c r="D27" s="15">
        <f t="shared" si="2"/>
        <v>0.99961586459126284</v>
      </c>
      <c r="E27" s="15">
        <f t="shared" si="3"/>
        <v>3.841354087371629E-4</v>
      </c>
      <c r="F27" s="29">
        <f>SUM(B28:$B$114)/B27+0.5</f>
        <v>60.015851619150858</v>
      </c>
      <c r="G27" s="16">
        <f t="shared" si="4"/>
        <v>669230.28546731011</v>
      </c>
      <c r="H27" s="16">
        <f t="shared" si="0"/>
        <v>23492022.814306211</v>
      </c>
    </row>
    <row r="28" spans="1:8" ht="15.75" x14ac:dyDescent="0.25">
      <c r="A28" s="17">
        <v>21</v>
      </c>
      <c r="B28" s="10">
        <v>994059</v>
      </c>
      <c r="C28" s="28">
        <f t="shared" si="1"/>
        <v>399</v>
      </c>
      <c r="D28" s="15">
        <f t="shared" si="2"/>
        <v>0.99959861537393657</v>
      </c>
      <c r="E28" s="15">
        <f t="shared" si="3"/>
        <v>4.0138462606342795E-4</v>
      </c>
      <c r="F28" s="29">
        <f>SUM(B29:$B$114)/B28+0.5</f>
        <v>59.038722550673555</v>
      </c>
      <c r="G28" s="16">
        <f t="shared" si="4"/>
        <v>655856.08864515962</v>
      </c>
      <c r="H28" s="16">
        <f t="shared" si="0"/>
        <v>22822792.528838899</v>
      </c>
    </row>
    <row r="29" spans="1:8" ht="15.75" x14ac:dyDescent="0.25">
      <c r="A29" s="17">
        <v>22</v>
      </c>
      <c r="B29" s="10">
        <v>993660</v>
      </c>
      <c r="C29" s="28">
        <f t="shared" si="1"/>
        <v>416</v>
      </c>
      <c r="D29" s="15">
        <f t="shared" si="2"/>
        <v>0.99958134573194046</v>
      </c>
      <c r="E29" s="15">
        <f t="shared" si="3"/>
        <v>4.1865426805953732E-4</v>
      </c>
      <c r="F29" s="29">
        <f>SUM(B30:$B$114)/B29+0.5</f>
        <v>58.062228528873057</v>
      </c>
      <c r="G29" s="16">
        <f t="shared" si="4"/>
        <v>642738.07656300708</v>
      </c>
      <c r="H29" s="16">
        <f t="shared" si="0"/>
        <v>22166936.440193739</v>
      </c>
    </row>
    <row r="30" spans="1:8" ht="15.75" x14ac:dyDescent="0.25">
      <c r="A30" s="17">
        <v>23</v>
      </c>
      <c r="B30" s="10">
        <v>993244</v>
      </c>
      <c r="C30" s="28">
        <f t="shared" si="1"/>
        <v>436</v>
      </c>
      <c r="D30" s="15">
        <f t="shared" si="2"/>
        <v>0.99956103434805543</v>
      </c>
      <c r="E30" s="15">
        <f t="shared" si="3"/>
        <v>4.3896565194456727E-4</v>
      </c>
      <c r="F30" s="29">
        <f>SUM(B31:$B$114)/B30+0.5</f>
        <v>57.086337294763425</v>
      </c>
      <c r="G30" s="16">
        <f t="shared" si="4"/>
        <v>629871.56031765672</v>
      </c>
      <c r="H30" s="16">
        <f t="shared" si="0"/>
        <v>21524198.363630731</v>
      </c>
    </row>
    <row r="31" spans="1:8" ht="15.75" x14ac:dyDescent="0.25">
      <c r="A31" s="17">
        <v>24</v>
      </c>
      <c r="B31" s="10">
        <v>992808</v>
      </c>
      <c r="C31" s="28">
        <f t="shared" si="1"/>
        <v>456</v>
      </c>
      <c r="D31" s="15">
        <f t="shared" si="2"/>
        <v>0.99954069669059875</v>
      </c>
      <c r="E31" s="15">
        <f t="shared" si="3"/>
        <v>4.5930330940124886E-4</v>
      </c>
      <c r="F31" s="29">
        <f>SUM(B32:$B$114)/B31+0.5</f>
        <v>56.111187661662676</v>
      </c>
      <c r="G31" s="16">
        <f t="shared" si="4"/>
        <v>617250.06699758873</v>
      </c>
      <c r="H31" s="16">
        <f t="shared" si="0"/>
        <v>20894326.803313073</v>
      </c>
    </row>
    <row r="32" spans="1:8" ht="15.75" x14ac:dyDescent="0.25">
      <c r="A32" s="17">
        <v>25</v>
      </c>
      <c r="B32" s="10">
        <v>992352</v>
      </c>
      <c r="C32" s="28">
        <f t="shared" si="1"/>
        <v>479</v>
      </c>
      <c r="D32" s="15">
        <f t="shared" si="2"/>
        <v>0.99951730837444774</v>
      </c>
      <c r="E32" s="15">
        <f t="shared" si="3"/>
        <v>4.826916255522562E-4</v>
      </c>
      <c r="F32" s="29">
        <f>SUM(B33:$B$114)/B32+0.5</f>
        <v>55.136741801296317</v>
      </c>
      <c r="G32" s="16">
        <f t="shared" si="4"/>
        <v>604869.17843047914</v>
      </c>
      <c r="H32" s="16">
        <f t="shared" si="0"/>
        <v>20277076.736315485</v>
      </c>
    </row>
    <row r="33" spans="1:8" ht="15.75" x14ac:dyDescent="0.25">
      <c r="A33" s="17">
        <v>26</v>
      </c>
      <c r="B33" s="10">
        <v>991873</v>
      </c>
      <c r="C33" s="28">
        <f t="shared" si="1"/>
        <v>503</v>
      </c>
      <c r="D33" s="15">
        <f t="shared" si="2"/>
        <v>0.99949287862458203</v>
      </c>
      <c r="E33" s="15">
        <f t="shared" si="3"/>
        <v>5.0712137541797375E-4</v>
      </c>
      <c r="F33" s="29">
        <f>SUM(B34:$B$114)/B33+0.5</f>
        <v>54.163127235039163</v>
      </c>
      <c r="G33" s="16">
        <f t="shared" si="4"/>
        <v>592722.75798381958</v>
      </c>
      <c r="H33" s="16">
        <f t="shared" si="0"/>
        <v>19672207.557885006</v>
      </c>
    </row>
    <row r="34" spans="1:8" ht="15.75" x14ac:dyDescent="0.25">
      <c r="A34" s="17">
        <v>27</v>
      </c>
      <c r="B34" s="10">
        <v>991370</v>
      </c>
      <c r="C34" s="28">
        <f t="shared" si="1"/>
        <v>529</v>
      </c>
      <c r="D34" s="15">
        <f t="shared" si="2"/>
        <v>0.99946639498875289</v>
      </c>
      <c r="E34" s="15">
        <f t="shared" si="3"/>
        <v>5.3360501124710691E-4</v>
      </c>
      <c r="F34" s="29">
        <f>SUM(B35:$B$114)/B34+0.5</f>
        <v>53.190354761592545</v>
      </c>
      <c r="G34" s="16">
        <f t="shared" si="4"/>
        <v>580806.05451328366</v>
      </c>
      <c r="H34" s="16">
        <f t="shared" si="0"/>
        <v>19079484.799901187</v>
      </c>
    </row>
    <row r="35" spans="1:8" ht="15.75" x14ac:dyDescent="0.25">
      <c r="A35" s="17">
        <v>28</v>
      </c>
      <c r="B35" s="10">
        <v>990841</v>
      </c>
      <c r="C35" s="28">
        <f t="shared" si="1"/>
        <v>557</v>
      </c>
      <c r="D35" s="15">
        <f t="shared" si="2"/>
        <v>0.99943785127987239</v>
      </c>
      <c r="E35" s="15">
        <f t="shared" si="3"/>
        <v>5.6214872012760875E-4</v>
      </c>
      <c r="F35" s="29">
        <f>SUM(B36:$B$114)/B35+0.5</f>
        <v>52.218485609699236</v>
      </c>
      <c r="G35" s="16">
        <f t="shared" si="4"/>
        <v>569113.85636473785</v>
      </c>
      <c r="H35" s="16">
        <f t="shared" si="0"/>
        <v>18498678.745387904</v>
      </c>
    </row>
    <row r="36" spans="1:8" ht="15.75" x14ac:dyDescent="0.25">
      <c r="A36" s="14">
        <v>29</v>
      </c>
      <c r="B36" s="10">
        <v>990284</v>
      </c>
      <c r="C36" s="28">
        <f t="shared" si="1"/>
        <v>587</v>
      </c>
      <c r="D36" s="15">
        <f t="shared" si="2"/>
        <v>0.99940724075113807</v>
      </c>
      <c r="E36" s="15">
        <f t="shared" si="3"/>
        <v>5.9275924886192932E-4</v>
      </c>
      <c r="F36" s="29">
        <f>SUM(B37:$B$114)/B36+0.5</f>
        <v>51.24757544300423</v>
      </c>
      <c r="G36" s="16">
        <f t="shared" si="4"/>
        <v>557641.10758703493</v>
      </c>
      <c r="H36" s="16">
        <f t="shared" si="0"/>
        <v>17929564.889023166</v>
      </c>
    </row>
    <row r="37" spans="1:8" ht="15.75" x14ac:dyDescent="0.25">
      <c r="A37" s="17">
        <v>30</v>
      </c>
      <c r="B37" s="10">
        <v>989697</v>
      </c>
      <c r="C37" s="28">
        <f t="shared" si="1"/>
        <v>621</v>
      </c>
      <c r="D37" s="15">
        <f t="shared" si="2"/>
        <v>0.99937253523047964</v>
      </c>
      <c r="E37" s="15">
        <f t="shared" si="3"/>
        <v>6.2746476952035835E-4</v>
      </c>
      <c r="F37" s="29">
        <f>SUM(B38:$B$114)/B37+0.5</f>
        <v>50.277674379128158</v>
      </c>
      <c r="G37" s="16">
        <f t="shared" si="4"/>
        <v>546382.90261075192</v>
      </c>
      <c r="H37" s="16">
        <f t="shared" si="0"/>
        <v>17371923.78143613</v>
      </c>
    </row>
    <row r="38" spans="1:8" ht="15.75" x14ac:dyDescent="0.25">
      <c r="A38" s="17">
        <v>31</v>
      </c>
      <c r="B38" s="10">
        <v>989076</v>
      </c>
      <c r="C38" s="28">
        <f t="shared" si="1"/>
        <v>657</v>
      </c>
      <c r="D38" s="15">
        <f t="shared" si="2"/>
        <v>0.99933574366378319</v>
      </c>
      <c r="E38" s="15">
        <f t="shared" si="3"/>
        <v>6.6425633621680635E-4</v>
      </c>
      <c r="F38" s="29">
        <f>SUM(B39:$B$114)/B38+0.5</f>
        <v>49.308927726484114</v>
      </c>
      <c r="G38" s="16">
        <f t="shared" si="4"/>
        <v>535333.3986163683</v>
      </c>
      <c r="H38" s="16">
        <f t="shared" si="0"/>
        <v>16825540.878825378</v>
      </c>
    </row>
    <row r="39" spans="1:8" ht="15.75" x14ac:dyDescent="0.25">
      <c r="A39" s="17">
        <v>32</v>
      </c>
      <c r="B39" s="10">
        <v>988419</v>
      </c>
      <c r="C39" s="28">
        <f t="shared" si="1"/>
        <v>696</v>
      </c>
      <c r="D39" s="15">
        <f t="shared" si="2"/>
        <v>0.99929584518306502</v>
      </c>
      <c r="E39" s="15">
        <f t="shared" si="3"/>
        <v>7.041548169349765E-4</v>
      </c>
      <c r="F39" s="29">
        <f>SUM(B40:$B$114)/B39+0.5</f>
        <v>48.341370916584971</v>
      </c>
      <c r="G39" s="16">
        <f t="shared" si="4"/>
        <v>524488.03922975354</v>
      </c>
      <c r="H39" s="16">
        <f t="shared" si="0"/>
        <v>16290207.48020901</v>
      </c>
    </row>
    <row r="40" spans="1:8" ht="15.75" x14ac:dyDescent="0.25">
      <c r="A40" s="17">
        <v>33</v>
      </c>
      <c r="B40" s="10">
        <v>987723</v>
      </c>
      <c r="C40" s="28">
        <f t="shared" si="1"/>
        <v>739</v>
      </c>
      <c r="D40" s="15">
        <f t="shared" si="2"/>
        <v>0.99925181452694734</v>
      </c>
      <c r="E40" s="15">
        <f t="shared" si="3"/>
        <v>7.4818547305266492E-4</v>
      </c>
      <c r="F40" s="29">
        <f>SUM(B41:$B$114)/B40+0.5</f>
        <v>47.375082386458551</v>
      </c>
      <c r="G40" s="16">
        <f t="shared" si="4"/>
        <v>513841.88083382859</v>
      </c>
      <c r="H40" s="16">
        <f t="shared" si="0"/>
        <v>15765719.440979255</v>
      </c>
    </row>
    <row r="41" spans="1:8" ht="15.75" x14ac:dyDescent="0.25">
      <c r="A41" s="17">
        <v>34</v>
      </c>
      <c r="B41" s="10">
        <v>986984</v>
      </c>
      <c r="C41" s="28">
        <f t="shared" si="1"/>
        <v>784</v>
      </c>
      <c r="D41" s="15">
        <f t="shared" si="2"/>
        <v>0.99920566088204066</v>
      </c>
      <c r="E41" s="15">
        <f t="shared" si="3"/>
        <v>7.9433911795934176E-4</v>
      </c>
      <c r="F41" s="29">
        <f>SUM(B42:$B$114)/B41+0.5</f>
        <v>46.410179901599214</v>
      </c>
      <c r="G41" s="16">
        <f t="shared" si="4"/>
        <v>503389.63902268891</v>
      </c>
      <c r="H41" s="16">
        <f t="shared" si="0"/>
        <v>15251877.560145427</v>
      </c>
    </row>
    <row r="42" spans="1:8" ht="15.75" x14ac:dyDescent="0.25">
      <c r="A42" s="17">
        <v>35</v>
      </c>
      <c r="B42" s="10">
        <v>986200</v>
      </c>
      <c r="C42" s="28">
        <f t="shared" si="1"/>
        <v>834</v>
      </c>
      <c r="D42" s="15">
        <f t="shared" si="2"/>
        <v>0.99915432975055773</v>
      </c>
      <c r="E42" s="15">
        <f t="shared" si="3"/>
        <v>8.4567024944226521E-4</v>
      </c>
      <c r="F42" s="29">
        <f>SUM(B43:$B$114)/B42+0.5</f>
        <v>45.446677144595419</v>
      </c>
      <c r="G42" s="16">
        <f t="shared" si="4"/>
        <v>493127.23229493905</v>
      </c>
      <c r="H42" s="16">
        <f t="shared" si="0"/>
        <v>14748487.921122737</v>
      </c>
    </row>
    <row r="43" spans="1:8" ht="15.75" x14ac:dyDescent="0.25">
      <c r="A43" s="17">
        <v>36</v>
      </c>
      <c r="B43" s="10">
        <v>985366</v>
      </c>
      <c r="C43" s="28">
        <f t="shared" si="1"/>
        <v>890</v>
      </c>
      <c r="D43" s="15">
        <f t="shared" si="2"/>
        <v>0.9990967823123591</v>
      </c>
      <c r="E43" s="15">
        <f t="shared" si="3"/>
        <v>9.0321768764090038E-4</v>
      </c>
      <c r="F43" s="29">
        <f>SUM(B44:$B$114)/B43+0.5</f>
        <v>44.484719383457517</v>
      </c>
      <c r="G43" s="16">
        <f t="shared" si="4"/>
        <v>483049.22476999747</v>
      </c>
      <c r="H43" s="16">
        <f t="shared" si="0"/>
        <v>14255360.688827798</v>
      </c>
    </row>
    <row r="44" spans="1:8" ht="15.75" x14ac:dyDescent="0.25">
      <c r="A44" s="17">
        <v>37</v>
      </c>
      <c r="B44" s="10">
        <v>984476</v>
      </c>
      <c r="C44" s="28">
        <f t="shared" si="1"/>
        <v>948</v>
      </c>
      <c r="D44" s="15">
        <f t="shared" si="2"/>
        <v>0.99903705118255803</v>
      </c>
      <c r="E44" s="15">
        <f t="shared" si="3"/>
        <v>9.6294881744196648E-4</v>
      </c>
      <c r="F44" s="29">
        <f>SUM(B45:$B$114)/B44+0.5</f>
        <v>43.524483075260342</v>
      </c>
      <c r="G44" s="16">
        <f t="shared" si="4"/>
        <v>473149.92761390581</v>
      </c>
      <c r="H44" s="16">
        <f t="shared" si="0"/>
        <v>13772311.464057799</v>
      </c>
    </row>
    <row r="45" spans="1:8" ht="15.75" x14ac:dyDescent="0.25">
      <c r="A45" s="17">
        <v>38</v>
      </c>
      <c r="B45" s="10">
        <v>983528</v>
      </c>
      <c r="C45" s="28">
        <f t="shared" si="1"/>
        <v>1014</v>
      </c>
      <c r="D45" s="15">
        <f t="shared" si="2"/>
        <v>0.99896901765887702</v>
      </c>
      <c r="E45" s="15">
        <f t="shared" si="3"/>
        <v>1.0309823411229768E-3</v>
      </c>
      <c r="F45" s="29">
        <f>SUM(B46:$B$114)/B45+0.5</f>
        <v>42.565953384143612</v>
      </c>
      <c r="G45" s="16">
        <f t="shared" si="4"/>
        <v>463425.79259866383</v>
      </c>
      <c r="H45" s="16">
        <f t="shared" si="0"/>
        <v>13299161.536443893</v>
      </c>
    </row>
    <row r="46" spans="1:8" ht="15.75" x14ac:dyDescent="0.25">
      <c r="A46" s="17">
        <v>39</v>
      </c>
      <c r="B46" s="10">
        <v>982514</v>
      </c>
      <c r="C46" s="28">
        <f t="shared" si="1"/>
        <v>1084</v>
      </c>
      <c r="D46" s="15">
        <f t="shared" si="2"/>
        <v>0.99889670783317086</v>
      </c>
      <c r="E46" s="15">
        <f t="shared" si="3"/>
        <v>1.1032921668291396E-3</v>
      </c>
      <c r="F46" s="29">
        <f>SUM(B47:$B$114)/B46+0.5</f>
        <v>41.609367398327151</v>
      </c>
      <c r="G46" s="16">
        <f t="shared" si="4"/>
        <v>453870.59685301362</v>
      </c>
      <c r="H46" s="16">
        <f t="shared" si="0"/>
        <v>12835735.74384523</v>
      </c>
    </row>
    <row r="47" spans="1:8" ht="15.75" x14ac:dyDescent="0.25">
      <c r="A47" s="17">
        <v>40</v>
      </c>
      <c r="B47" s="10">
        <v>981430</v>
      </c>
      <c r="C47" s="28">
        <f t="shared" si="1"/>
        <v>1161</v>
      </c>
      <c r="D47" s="15">
        <f t="shared" si="2"/>
        <v>0.99881703228961816</v>
      </c>
      <c r="E47" s="15">
        <f t="shared" si="3"/>
        <v>1.1829677103818437E-3</v>
      </c>
      <c r="F47" s="29">
        <f>SUM(B48:$B$114)/B47+0.5</f>
        <v>40.654773137157008</v>
      </c>
      <c r="G47" s="16">
        <f t="shared" si="4"/>
        <v>444480.24017524661</v>
      </c>
      <c r="H47" s="16">
        <f t="shared" si="0"/>
        <v>12381865.146992216</v>
      </c>
    </row>
    <row r="48" spans="1:8" ht="15.75" x14ac:dyDescent="0.25">
      <c r="A48" s="17">
        <v>41</v>
      </c>
      <c r="B48" s="10">
        <v>980269</v>
      </c>
      <c r="C48" s="28">
        <f t="shared" si="1"/>
        <v>1246</v>
      </c>
      <c r="D48" s="15">
        <f t="shared" si="2"/>
        <v>0.99872892032697147</v>
      </c>
      <c r="E48" s="15">
        <f t="shared" si="3"/>
        <v>1.2710796730285301E-3</v>
      </c>
      <c r="F48" s="29">
        <f>SUM(B49:$B$114)/B48+0.5</f>
        <v>39.702331196844945</v>
      </c>
      <c r="G48" s="16">
        <f t="shared" si="4"/>
        <v>435249.44549334957</v>
      </c>
      <c r="H48" s="16">
        <f t="shared" si="0"/>
        <v>11937384.906816969</v>
      </c>
    </row>
    <row r="49" spans="1:8" ht="15.75" x14ac:dyDescent="0.25">
      <c r="A49" s="17">
        <v>42</v>
      </c>
      <c r="B49" s="10">
        <v>979023</v>
      </c>
      <c r="C49" s="28">
        <f t="shared" si="1"/>
        <v>1339</v>
      </c>
      <c r="D49" s="15">
        <f t="shared" si="2"/>
        <v>0.99863230996616015</v>
      </c>
      <c r="E49" s="15">
        <f t="shared" si="3"/>
        <v>1.3676900338398523E-3</v>
      </c>
      <c r="F49" s="29">
        <f>SUM(B50:$B$114)/B49+0.5</f>
        <v>38.752223900766374</v>
      </c>
      <c r="G49" s="16">
        <f t="shared" si="4"/>
        <v>426172.75369655492</v>
      </c>
      <c r="H49" s="16">
        <f t="shared" si="0"/>
        <v>11502135.461323619</v>
      </c>
    </row>
    <row r="50" spans="1:8" ht="15.75" x14ac:dyDescent="0.25">
      <c r="A50" s="17">
        <v>43</v>
      </c>
      <c r="B50" s="10">
        <v>977684</v>
      </c>
      <c r="C50" s="28">
        <f t="shared" si="1"/>
        <v>1439</v>
      </c>
      <c r="D50" s="15">
        <f t="shared" si="2"/>
        <v>0.9985281542911616</v>
      </c>
      <c r="E50" s="15">
        <f t="shared" si="3"/>
        <v>1.471845708838404E-3</v>
      </c>
      <c r="F50" s="29">
        <f>SUM(B51:$B$114)/B50+0.5</f>
        <v>37.804612737858037</v>
      </c>
      <c r="G50" s="16">
        <f t="shared" si="4"/>
        <v>417244.9818319903</v>
      </c>
      <c r="H50" s="16">
        <f t="shared" si="0"/>
        <v>11075962.707627064</v>
      </c>
    </row>
    <row r="51" spans="1:8" ht="15.75" x14ac:dyDescent="0.25">
      <c r="A51" s="17">
        <v>44</v>
      </c>
      <c r="B51" s="10">
        <v>976245</v>
      </c>
      <c r="C51" s="28">
        <f t="shared" si="1"/>
        <v>1551</v>
      </c>
      <c r="D51" s="15">
        <f t="shared" si="2"/>
        <v>0.99841125946867848</v>
      </c>
      <c r="E51" s="15">
        <f t="shared" si="3"/>
        <v>1.5887405313215197E-3</v>
      </c>
      <c r="F51" s="29">
        <f>SUM(B52:$B$114)/B51+0.5</f>
        <v>36.859600305251242</v>
      </c>
      <c r="G51" s="16">
        <f t="shared" si="4"/>
        <v>408461.62901563378</v>
      </c>
      <c r="H51" s="16">
        <f t="shared" si="0"/>
        <v>10658717.725795073</v>
      </c>
    </row>
    <row r="52" spans="1:8" ht="15.75" x14ac:dyDescent="0.25">
      <c r="A52" s="17">
        <v>45</v>
      </c>
      <c r="B52" s="10">
        <v>974694</v>
      </c>
      <c r="C52" s="28">
        <f t="shared" si="1"/>
        <v>1673</v>
      </c>
      <c r="D52" s="15">
        <f t="shared" si="2"/>
        <v>0.99828356386722394</v>
      </c>
      <c r="E52" s="15">
        <f t="shared" si="3"/>
        <v>1.7164361327760558E-3</v>
      </c>
      <c r="F52" s="29">
        <f>SUM(B53:$B$114)/B52+0.5</f>
        <v>35.917458197136746</v>
      </c>
      <c r="G52" s="16">
        <f t="shared" si="4"/>
        <v>399816.36222561478</v>
      </c>
      <c r="H52" s="16">
        <f t="shared" si="0"/>
        <v>10250256.09677944</v>
      </c>
    </row>
    <row r="53" spans="1:8" ht="15.75" x14ac:dyDescent="0.25">
      <c r="A53" s="17">
        <v>46</v>
      </c>
      <c r="B53" s="10">
        <v>973021</v>
      </c>
      <c r="C53" s="28">
        <f t="shared" si="1"/>
        <v>1806</v>
      </c>
      <c r="D53" s="15">
        <f t="shared" si="2"/>
        <v>0.99814392495126003</v>
      </c>
      <c r="E53" s="15">
        <f t="shared" si="3"/>
        <v>1.8560750487399691E-3</v>
      </c>
      <c r="F53" s="29">
        <f>SUM(B54:$B$114)/B53+0.5</f>
        <v>34.978354526777942</v>
      </c>
      <c r="G53" s="16">
        <f t="shared" si="4"/>
        <v>391304.02252452506</v>
      </c>
      <c r="H53" s="16">
        <f t="shared" si="0"/>
        <v>9850439.7345538251</v>
      </c>
    </row>
    <row r="54" spans="1:8" ht="15.75" x14ac:dyDescent="0.25">
      <c r="A54" s="17">
        <v>47</v>
      </c>
      <c r="B54" s="10">
        <v>971215</v>
      </c>
      <c r="C54" s="28">
        <f t="shared" si="1"/>
        <v>1953</v>
      </c>
      <c r="D54" s="15">
        <f t="shared" si="2"/>
        <v>0.99798911672492707</v>
      </c>
      <c r="E54" s="15">
        <f t="shared" si="3"/>
        <v>2.0108832750729277E-3</v>
      </c>
      <c r="F54" s="29">
        <f>SUM(B55:$B$114)/B54+0.5</f>
        <v>34.042467939642613</v>
      </c>
      <c r="G54" s="16">
        <f t="shared" si="4"/>
        <v>382919.34597239789</v>
      </c>
      <c r="H54" s="16">
        <f t="shared" si="0"/>
        <v>9459135.7120293006</v>
      </c>
    </row>
    <row r="55" spans="1:8" ht="15.75" x14ac:dyDescent="0.25">
      <c r="A55" s="17">
        <v>48</v>
      </c>
      <c r="B55" s="10">
        <v>969262</v>
      </c>
      <c r="C55" s="28">
        <f t="shared" si="1"/>
        <v>2115</v>
      </c>
      <c r="D55" s="15">
        <f t="shared" si="2"/>
        <v>0.9978179274540836</v>
      </c>
      <c r="E55" s="15">
        <f t="shared" si="3"/>
        <v>2.1820725459164025E-3</v>
      </c>
      <c r="F55" s="29">
        <f>SUM(B56:$B$114)/B55+0.5</f>
        <v>33.110053834773261</v>
      </c>
      <c r="G55" s="16">
        <f t="shared" si="4"/>
        <v>374656.21555282362</v>
      </c>
      <c r="H55" s="16">
        <f t="shared" si="0"/>
        <v>9076216.3660569023</v>
      </c>
    </row>
    <row r="56" spans="1:8" ht="15.75" x14ac:dyDescent="0.25">
      <c r="A56" s="17">
        <v>49</v>
      </c>
      <c r="B56" s="10">
        <v>967147</v>
      </c>
      <c r="C56" s="28">
        <f t="shared" si="1"/>
        <v>2292</v>
      </c>
      <c r="D56" s="15">
        <f t="shared" si="2"/>
        <v>0.99763014309096754</v>
      </c>
      <c r="E56" s="15">
        <f t="shared" si="3"/>
        <v>2.3698569090324639E-3</v>
      </c>
      <c r="F56" s="29">
        <f>SUM(B57:$B$114)/B56+0.5</f>
        <v>32.181366948354281</v>
      </c>
      <c r="G56" s="16">
        <f t="shared" si="4"/>
        <v>366508.51814775373</v>
      </c>
      <c r="H56" s="16">
        <f t="shared" si="0"/>
        <v>8701560.1505040787</v>
      </c>
    </row>
    <row r="57" spans="1:8" ht="15.75" x14ac:dyDescent="0.25">
      <c r="A57" s="17">
        <v>50</v>
      </c>
      <c r="B57" s="10">
        <v>964855</v>
      </c>
      <c r="C57" s="28">
        <f t="shared" si="1"/>
        <v>2488</v>
      </c>
      <c r="D57" s="15">
        <f t="shared" si="2"/>
        <v>0.99742137419612276</v>
      </c>
      <c r="E57" s="15">
        <f t="shared" si="3"/>
        <v>2.5786258038772436E-3</v>
      </c>
      <c r="F57" s="29">
        <f>SUM(B58:$B$114)/B57+0.5</f>
        <v>31.256625606956487</v>
      </c>
      <c r="G57" s="16">
        <f t="shared" si="4"/>
        <v>358470.53470960981</v>
      </c>
      <c r="H57" s="16">
        <f t="shared" si="0"/>
        <v>8335051.6323563252</v>
      </c>
    </row>
    <row r="58" spans="1:8" ht="15.75" x14ac:dyDescent="0.25">
      <c r="A58" s="17">
        <v>51</v>
      </c>
      <c r="B58" s="10">
        <v>962367</v>
      </c>
      <c r="C58" s="28">
        <f t="shared" si="1"/>
        <v>2705</v>
      </c>
      <c r="D58" s="15">
        <f t="shared" si="2"/>
        <v>0.99718922199119464</v>
      </c>
      <c r="E58" s="15">
        <f t="shared" si="3"/>
        <v>2.8107780088053591E-3</v>
      </c>
      <c r="F58" s="29">
        <f>SUM(B59:$B$114)/B58+0.5</f>
        <v>30.336140474475954</v>
      </c>
      <c r="G58" s="16">
        <f t="shared" si="4"/>
        <v>350535.46405772353</v>
      </c>
      <c r="H58" s="16">
        <f t="shared" si="0"/>
        <v>7976581.0976467151</v>
      </c>
    </row>
    <row r="59" spans="1:8" ht="15.75" x14ac:dyDescent="0.25">
      <c r="A59" s="17">
        <v>52</v>
      </c>
      <c r="B59" s="10">
        <v>959662</v>
      </c>
      <c r="C59" s="28">
        <f t="shared" si="1"/>
        <v>2942</v>
      </c>
      <c r="D59" s="15">
        <f t="shared" si="2"/>
        <v>0.99693433729792369</v>
      </c>
      <c r="E59" s="15">
        <f t="shared" si="3"/>
        <v>3.0656627020763105E-3</v>
      </c>
      <c r="F59" s="29">
        <f>SUM(B60:$B$114)/B59+0.5</f>
        <v>29.420239626034999</v>
      </c>
      <c r="G59" s="16">
        <f t="shared" si="4"/>
        <v>342696.26145494479</v>
      </c>
      <c r="H59" s="16">
        <f t="shared" si="0"/>
        <v>7626045.6335889911</v>
      </c>
    </row>
    <row r="60" spans="1:8" ht="15.75" x14ac:dyDescent="0.25">
      <c r="A60" s="17">
        <v>53</v>
      </c>
      <c r="B60" s="10">
        <v>956720</v>
      </c>
      <c r="C60" s="28">
        <f t="shared" si="1"/>
        <v>3206</v>
      </c>
      <c r="D60" s="15">
        <f t="shared" si="2"/>
        <v>0.99664896730495856</v>
      </c>
      <c r="E60" s="15">
        <f t="shared" si="3"/>
        <v>3.3510326950414449E-3</v>
      </c>
      <c r="F60" s="29">
        <f>SUM(B61:$B$114)/B60+0.5</f>
        <v>28.509171962538673</v>
      </c>
      <c r="G60" s="16">
        <f t="shared" si="4"/>
        <v>334946.73559613863</v>
      </c>
      <c r="H60" s="16">
        <f t="shared" si="0"/>
        <v>7283349.3721340466</v>
      </c>
    </row>
    <row r="61" spans="1:8" ht="15.75" x14ac:dyDescent="0.25">
      <c r="A61" s="17">
        <v>54</v>
      </c>
      <c r="B61" s="10">
        <v>953514</v>
      </c>
      <c r="C61" s="28">
        <f t="shared" si="1"/>
        <v>3496</v>
      </c>
      <c r="D61" s="15">
        <f t="shared" si="2"/>
        <v>0.9963335619613346</v>
      </c>
      <c r="E61" s="15">
        <f t="shared" si="3"/>
        <v>3.6664380386653983E-3</v>
      </c>
      <c r="F61" s="29">
        <f>SUM(B62:$B$114)/B61+0.5</f>
        <v>27.60334719783873</v>
      </c>
      <c r="G61" s="16">
        <f t="shared" si="4"/>
        <v>327278.74326868483</v>
      </c>
      <c r="H61" s="16">
        <f t="shared" si="0"/>
        <v>6948402.6365379076</v>
      </c>
    </row>
    <row r="62" spans="1:8" ht="15.75" x14ac:dyDescent="0.25">
      <c r="A62" s="17">
        <v>55</v>
      </c>
      <c r="B62" s="10">
        <v>950018</v>
      </c>
      <c r="C62" s="28">
        <f t="shared" si="1"/>
        <v>3816</v>
      </c>
      <c r="D62" s="15">
        <f t="shared" si="2"/>
        <v>0.99598323400188205</v>
      </c>
      <c r="E62" s="15">
        <f t="shared" si="3"/>
        <v>4.0167659981179549E-3</v>
      </c>
      <c r="F62" s="29">
        <f>SUM(B63:$B$114)/B62+0.5</f>
        <v>26.703085625746038</v>
      </c>
      <c r="G62" s="16">
        <f t="shared" si="4"/>
        <v>319685.09415207646</v>
      </c>
      <c r="H62" s="16">
        <f t="shared" si="0"/>
        <v>6621123.8932692232</v>
      </c>
    </row>
    <row r="63" spans="1:8" ht="15.75" x14ac:dyDescent="0.25">
      <c r="A63" s="17">
        <v>56</v>
      </c>
      <c r="B63" s="10">
        <v>946202</v>
      </c>
      <c r="C63" s="28">
        <f t="shared" si="1"/>
        <v>4172</v>
      </c>
      <c r="D63" s="15">
        <f t="shared" si="2"/>
        <v>0.99559079350920843</v>
      </c>
      <c r="E63" s="15">
        <f t="shared" si="3"/>
        <v>4.4092064907915729E-3</v>
      </c>
      <c r="F63" s="29">
        <f>SUM(B64:$B$114)/B63+0.5</f>
        <v>25.808761765458115</v>
      </c>
      <c r="G63" s="16">
        <f t="shared" si="4"/>
        <v>312157.83719194244</v>
      </c>
      <c r="H63" s="16">
        <f t="shared" si="0"/>
        <v>6301438.799117147</v>
      </c>
    </row>
    <row r="64" spans="1:8" ht="15.75" x14ac:dyDescent="0.25">
      <c r="A64" s="17">
        <v>57</v>
      </c>
      <c r="B64" s="10">
        <v>942030</v>
      </c>
      <c r="C64" s="28">
        <f t="shared" si="1"/>
        <v>4564</v>
      </c>
      <c r="D64" s="15">
        <f t="shared" si="2"/>
        <v>0.99515514367907609</v>
      </c>
      <c r="E64" s="15">
        <f t="shared" si="3"/>
        <v>4.8448563209239071E-3</v>
      </c>
      <c r="F64" s="29">
        <f>SUM(B65:$B$114)/B64+0.5</f>
        <v>24.920847531394966</v>
      </c>
      <c r="G64" s="16">
        <f t="shared" si="4"/>
        <v>304687.71453925903</v>
      </c>
      <c r="H64" s="16">
        <f t="shared" si="0"/>
        <v>5989280.9619252048</v>
      </c>
    </row>
    <row r="65" spans="1:8" ht="15.75" x14ac:dyDescent="0.25">
      <c r="A65" s="17">
        <v>58</v>
      </c>
      <c r="B65" s="10">
        <v>937466</v>
      </c>
      <c r="C65" s="28">
        <f t="shared" si="1"/>
        <v>4997</v>
      </c>
      <c r="D65" s="15">
        <f t="shared" si="2"/>
        <v>0.99466967335348699</v>
      </c>
      <c r="E65" s="15">
        <f t="shared" si="3"/>
        <v>5.3303266465130061E-3</v>
      </c>
      <c r="F65" s="29">
        <f>SUM(B66:$B$114)/B65+0.5</f>
        <v>24.039739041202562</v>
      </c>
      <c r="G65" s="16">
        <f t="shared" si="4"/>
        <v>297266.22190153494</v>
      </c>
      <c r="H65" s="16">
        <f t="shared" si="0"/>
        <v>5684593.2473859461</v>
      </c>
    </row>
    <row r="66" spans="1:8" ht="15.75" x14ac:dyDescent="0.25">
      <c r="A66" s="17">
        <v>59</v>
      </c>
      <c r="B66" s="10">
        <v>932469</v>
      </c>
      <c r="C66" s="28">
        <f t="shared" si="1"/>
        <v>5478</v>
      </c>
      <c r="D66" s="15">
        <f t="shared" si="2"/>
        <v>0.99412527386969429</v>
      </c>
      <c r="E66" s="15">
        <f t="shared" si="3"/>
        <v>5.8747261303057074E-3</v>
      </c>
      <c r="F66" s="29">
        <f>SUM(B67:$B$114)/B66+0.5</f>
        <v>23.165885943661397</v>
      </c>
      <c r="G66" s="16">
        <f t="shared" si="4"/>
        <v>289884.01552727935</v>
      </c>
      <c r="H66" s="16">
        <f t="shared" si="0"/>
        <v>5387327.025484411</v>
      </c>
    </row>
    <row r="67" spans="1:8" ht="15.75" x14ac:dyDescent="0.25">
      <c r="A67" s="17">
        <v>60</v>
      </c>
      <c r="B67" s="10">
        <v>926991</v>
      </c>
      <c r="C67" s="28">
        <f t="shared" si="1"/>
        <v>6010</v>
      </c>
      <c r="D67" s="15">
        <f t="shared" si="2"/>
        <v>0.99351665765902797</v>
      </c>
      <c r="E67" s="15">
        <f t="shared" si="3"/>
        <v>6.4833423409720314E-3</v>
      </c>
      <c r="F67" s="29">
        <f>SUM(B68:$B$114)/B67+0.5</f>
        <v>22.299828693050959</v>
      </c>
      <c r="G67" s="16">
        <f t="shared" si="4"/>
        <v>282530.41796716006</v>
      </c>
      <c r="H67" s="16">
        <f t="shared" si="0"/>
        <v>5097443.0099571319</v>
      </c>
    </row>
    <row r="68" spans="1:8" ht="15.75" x14ac:dyDescent="0.25">
      <c r="A68" s="17">
        <v>61</v>
      </c>
      <c r="B68" s="10">
        <v>920981</v>
      </c>
      <c r="C68" s="28">
        <f t="shared" si="1"/>
        <v>6598</v>
      </c>
      <c r="D68" s="15">
        <f t="shared" si="2"/>
        <v>0.99283589998056421</v>
      </c>
      <c r="E68" s="15">
        <f t="shared" si="3"/>
        <v>7.1641000194357929E-3</v>
      </c>
      <c r="F68" s="29">
        <f>SUM(B69:$B$114)/B68+0.5</f>
        <v>21.442086753146917</v>
      </c>
      <c r="G68" s="16">
        <f t="shared" si="4"/>
        <v>275194.78092719713</v>
      </c>
      <c r="H68" s="16">
        <f t="shared" si="0"/>
        <v>4814912.5919899717</v>
      </c>
    </row>
    <row r="69" spans="1:8" ht="15.75" x14ac:dyDescent="0.25">
      <c r="A69" s="17">
        <v>62</v>
      </c>
      <c r="B69" s="10">
        <v>914383</v>
      </c>
      <c r="C69" s="28">
        <f t="shared" si="1"/>
        <v>7248</v>
      </c>
      <c r="D69" s="15">
        <f t="shared" si="2"/>
        <v>0.99207334344579901</v>
      </c>
      <c r="E69" s="15">
        <f t="shared" si="3"/>
        <v>7.9266565542009948E-3</v>
      </c>
      <c r="F69" s="29">
        <f>SUM(B70:$B$114)/B69+0.5</f>
        <v>20.593200551628804</v>
      </c>
      <c r="G69" s="16">
        <f t="shared" si="4"/>
        <v>267865.93920765485</v>
      </c>
      <c r="H69" s="16">
        <f t="shared" si="0"/>
        <v>4539717.8110627746</v>
      </c>
    </row>
    <row r="70" spans="1:8" ht="15.75" x14ac:dyDescent="0.25">
      <c r="A70" s="17">
        <v>63</v>
      </c>
      <c r="B70" s="10">
        <v>907135</v>
      </c>
      <c r="C70" s="28">
        <f t="shared" si="1"/>
        <v>7967</v>
      </c>
      <c r="D70" s="15">
        <f t="shared" si="2"/>
        <v>0.99121740424523364</v>
      </c>
      <c r="E70" s="15">
        <f t="shared" si="3"/>
        <v>8.7825957547663647E-3</v>
      </c>
      <c r="F70" s="29">
        <f>SUM(B71:$B$114)/B70+0.5</f>
        <v>19.753745032437291</v>
      </c>
      <c r="G70" s="16">
        <f t="shared" si="4"/>
        <v>260532.01755390916</v>
      </c>
      <c r="H70" s="16">
        <f t="shared" si="0"/>
        <v>4271851.8718551202</v>
      </c>
    </row>
    <row r="71" spans="1:8" ht="15.75" x14ac:dyDescent="0.25">
      <c r="A71" s="17">
        <v>64</v>
      </c>
      <c r="B71" s="10">
        <v>899168</v>
      </c>
      <c r="C71" s="28">
        <f t="shared" si="1"/>
        <v>8763</v>
      </c>
      <c r="D71" s="15">
        <f t="shared" si="2"/>
        <v>0.99025432399729529</v>
      </c>
      <c r="E71" s="15">
        <f t="shared" si="3"/>
        <v>9.7456760027047062E-3</v>
      </c>
      <c r="F71" s="29">
        <f>SUM(B72:$B$114)/B71+0.5</f>
        <v>18.924341168724865</v>
      </c>
      <c r="G71" s="16">
        <f t="shared" si="4"/>
        <v>253180.26486525431</v>
      </c>
      <c r="H71" s="16">
        <f t="shared" ref="H71:H112" si="5">H72+G71</f>
        <v>4011319.854301211</v>
      </c>
    </row>
    <row r="72" spans="1:8" ht="15.75" x14ac:dyDescent="0.25">
      <c r="A72" s="17">
        <v>65</v>
      </c>
      <c r="B72" s="10">
        <v>890405</v>
      </c>
      <c r="C72" s="28">
        <f t="shared" ref="C72:C114" si="6">B72-B73</f>
        <v>9641</v>
      </c>
      <c r="D72" s="15">
        <f t="shared" ref="D72:D114" si="7">B73/B72</f>
        <v>0.98917234292260259</v>
      </c>
      <c r="E72" s="15">
        <f t="shared" ref="E72:E114" si="8">1-D72</f>
        <v>1.0827657077397412E-2</v>
      </c>
      <c r="F72" s="29">
        <f>SUM(B73:$B$114)/B72+0.5</f>
        <v>18.105665960995278</v>
      </c>
      <c r="G72" s="16">
        <f t="shared" ref="G72:G114" si="9">$B72*1.02^(-$A72)</f>
        <v>245796.91375842999</v>
      </c>
      <c r="H72" s="16">
        <f t="shared" si="5"/>
        <v>3758139.5894359564</v>
      </c>
    </row>
    <row r="73" spans="1:8" ht="15.75" x14ac:dyDescent="0.25">
      <c r="A73" s="17">
        <v>66</v>
      </c>
      <c r="B73" s="10">
        <v>880764</v>
      </c>
      <c r="C73" s="28">
        <f t="shared" si="6"/>
        <v>10608</v>
      </c>
      <c r="D73" s="15">
        <f t="shared" si="7"/>
        <v>0.98795591100453695</v>
      </c>
      <c r="E73" s="15">
        <f t="shared" si="8"/>
        <v>1.2044088995463054E-2</v>
      </c>
      <c r="F73" s="29">
        <f>SUM(B74:$B$114)/B73+0.5</f>
        <v>17.298380724007792</v>
      </c>
      <c r="G73" s="16">
        <f t="shared" si="9"/>
        <v>238368.14614271678</v>
      </c>
      <c r="H73" s="16">
        <f t="shared" si="5"/>
        <v>3512342.6756775263</v>
      </c>
    </row>
    <row r="74" spans="1:8" ht="15.75" x14ac:dyDescent="0.25">
      <c r="A74" s="17">
        <v>67</v>
      </c>
      <c r="B74" s="10">
        <v>870156</v>
      </c>
      <c r="C74" s="28">
        <f t="shared" si="6"/>
        <v>11675</v>
      </c>
      <c r="D74" s="15">
        <f t="shared" si="7"/>
        <v>0.98658286560111064</v>
      </c>
      <c r="E74" s="15">
        <f t="shared" si="8"/>
        <v>1.3417134398889363E-2</v>
      </c>
      <c r="F74" s="29">
        <f>SUM(B75:$B$114)/B74+0.5</f>
        <v>16.503168397390812</v>
      </c>
      <c r="G74" s="16">
        <f t="shared" si="9"/>
        <v>230879.62644793172</v>
      </c>
      <c r="H74" s="16">
        <f t="shared" si="5"/>
        <v>3273974.5295348093</v>
      </c>
    </row>
    <row r="75" spans="1:8" ht="15.75" x14ac:dyDescent="0.25">
      <c r="A75" s="17">
        <v>68</v>
      </c>
      <c r="B75" s="10">
        <v>858481</v>
      </c>
      <c r="C75" s="28">
        <f t="shared" si="6"/>
        <v>12847</v>
      </c>
      <c r="D75" s="15">
        <f t="shared" si="7"/>
        <v>0.9850351958866882</v>
      </c>
      <c r="E75" s="15">
        <f t="shared" si="8"/>
        <v>1.4964804113311803E-2</v>
      </c>
      <c r="F75" s="29">
        <f>SUM(B76:$B$114)/B75+0.5</f>
        <v>15.720805119740564</v>
      </c>
      <c r="G75" s="16">
        <f t="shared" si="9"/>
        <v>223315.57202932789</v>
      </c>
      <c r="H75" s="16">
        <f t="shared" si="5"/>
        <v>3043094.9030868774</v>
      </c>
    </row>
    <row r="76" spans="1:8" ht="15.75" x14ac:dyDescent="0.25">
      <c r="A76" s="17">
        <v>69</v>
      </c>
      <c r="B76" s="10">
        <v>845634</v>
      </c>
      <c r="C76" s="28">
        <f t="shared" si="6"/>
        <v>14131</v>
      </c>
      <c r="D76" s="15">
        <f t="shared" si="7"/>
        <v>0.98328946092517566</v>
      </c>
      <c r="E76" s="15">
        <f t="shared" si="8"/>
        <v>1.6710539074824338E-2</v>
      </c>
      <c r="F76" s="29">
        <f>SUM(B77:$B$114)/B76+0.5</f>
        <v>14.952041899923607</v>
      </c>
      <c r="G76" s="16">
        <f t="shared" si="9"/>
        <v>215660.48846907532</v>
      </c>
      <c r="H76" s="16">
        <f t="shared" si="5"/>
        <v>2819779.3310575495</v>
      </c>
    </row>
    <row r="77" spans="1:8" ht="15.75" x14ac:dyDescent="0.25">
      <c r="A77" s="17">
        <v>70</v>
      </c>
      <c r="B77" s="10">
        <v>831503</v>
      </c>
      <c r="C77" s="28">
        <f t="shared" si="6"/>
        <v>15536</v>
      </c>
      <c r="D77" s="15">
        <f t="shared" si="7"/>
        <v>0.98131576193952397</v>
      </c>
      <c r="E77" s="15">
        <f t="shared" si="8"/>
        <v>1.8684238060476033E-2</v>
      </c>
      <c r="F77" s="29">
        <f>SUM(B78:$B$114)/B77+0.5</f>
        <v>14.197647512997548</v>
      </c>
      <c r="G77" s="16">
        <f t="shared" si="9"/>
        <v>207898.71122511485</v>
      </c>
      <c r="H77" s="16">
        <f t="shared" si="5"/>
        <v>2604118.842588474</v>
      </c>
    </row>
    <row r="78" spans="1:8" ht="15.75" x14ac:dyDescent="0.25">
      <c r="A78" s="17">
        <v>71</v>
      </c>
      <c r="B78" s="10">
        <v>815967</v>
      </c>
      <c r="C78" s="28">
        <f t="shared" si="6"/>
        <v>17066</v>
      </c>
      <c r="D78" s="15">
        <f t="shared" si="7"/>
        <v>0.97908493848403177</v>
      </c>
      <c r="E78" s="15">
        <f t="shared" si="8"/>
        <v>2.0915061515968225E-2</v>
      </c>
      <c r="F78" s="29">
        <f>SUM(B79:$B$114)/B78+0.5</f>
        <v>13.458450525572726</v>
      </c>
      <c r="G78" s="16">
        <f t="shared" si="9"/>
        <v>200014.00216874378</v>
      </c>
      <c r="H78" s="16">
        <f t="shared" si="5"/>
        <v>2396220.1313633593</v>
      </c>
    </row>
    <row r="79" spans="1:8" ht="15.75" x14ac:dyDescent="0.25">
      <c r="A79" s="17">
        <v>72</v>
      </c>
      <c r="B79" s="10">
        <v>798901</v>
      </c>
      <c r="C79" s="28">
        <f t="shared" si="6"/>
        <v>18726</v>
      </c>
      <c r="D79" s="15">
        <f t="shared" si="7"/>
        <v>0.97656029971172897</v>
      </c>
      <c r="E79" s="15">
        <f t="shared" si="8"/>
        <v>2.3439700288271026E-2</v>
      </c>
      <c r="F79" s="29">
        <f>SUM(B80:$B$114)/B79+0.5</f>
        <v>12.735266947969773</v>
      </c>
      <c r="G79" s="16">
        <f t="shared" si="9"/>
        <v>191990.87942091128</v>
      </c>
      <c r="H79" s="16">
        <f t="shared" si="5"/>
        <v>2196206.1291946154</v>
      </c>
    </row>
    <row r="80" spans="1:8" ht="15.75" x14ac:dyDescent="0.25">
      <c r="A80" s="14">
        <v>73</v>
      </c>
      <c r="B80" s="10">
        <v>780175</v>
      </c>
      <c r="C80" s="28">
        <f t="shared" si="6"/>
        <v>20517</v>
      </c>
      <c r="D80" s="15">
        <f t="shared" si="7"/>
        <v>0.97370205402634025</v>
      </c>
      <c r="E80" s="15">
        <f t="shared" si="8"/>
        <v>2.6297945973659753E-2</v>
      </c>
      <c r="F80" s="29">
        <f>SUM(B81:$B$114)/B80+0.5</f>
        <v>12.02894158361906</v>
      </c>
      <c r="G80" s="16">
        <f t="shared" si="9"/>
        <v>183814.38308745445</v>
      </c>
      <c r="H80" s="16">
        <f t="shared" si="5"/>
        <v>2004215.249773704</v>
      </c>
    </row>
    <row r="81" spans="1:8" ht="15.75" x14ac:dyDescent="0.25">
      <c r="A81" s="17">
        <v>74</v>
      </c>
      <c r="B81" s="10">
        <v>759658</v>
      </c>
      <c r="C81" s="28">
        <f t="shared" si="6"/>
        <v>22436</v>
      </c>
      <c r="D81" s="15">
        <f t="shared" si="7"/>
        <v>0.97046565691403242</v>
      </c>
      <c r="E81" s="15">
        <f t="shared" si="8"/>
        <v>2.9534343085967585E-2</v>
      </c>
      <c r="F81" s="29">
        <f>SUM(B82:$B$114)/B81+0.5</f>
        <v>11.340317616611685</v>
      </c>
      <c r="G81" s="16">
        <f t="shared" si="9"/>
        <v>175471.02193317545</v>
      </c>
      <c r="H81" s="16">
        <f t="shared" si="5"/>
        <v>1820400.8666862496</v>
      </c>
    </row>
    <row r="82" spans="1:8" ht="15.75" x14ac:dyDescent="0.25">
      <c r="A82" s="17">
        <v>75</v>
      </c>
      <c r="B82" s="10">
        <v>737222</v>
      </c>
      <c r="C82" s="28">
        <f t="shared" si="6"/>
        <v>24479</v>
      </c>
      <c r="D82" s="15">
        <f t="shared" si="7"/>
        <v>0.96679561923002844</v>
      </c>
      <c r="E82" s="15">
        <f t="shared" si="8"/>
        <v>3.3204380769971564E-2</v>
      </c>
      <c r="F82" s="29">
        <f>SUM(B83:$B$114)/B82+0.5</f>
        <v>10.670222809411548</v>
      </c>
      <c r="G82" s="16">
        <f t="shared" si="9"/>
        <v>166949.60840172131</v>
      </c>
      <c r="H82" s="16">
        <f t="shared" si="5"/>
        <v>1644929.8447530742</v>
      </c>
    </row>
    <row r="83" spans="1:8" ht="15.75" x14ac:dyDescent="0.25">
      <c r="A83" s="17">
        <v>76</v>
      </c>
      <c r="B83" s="10">
        <v>712743</v>
      </c>
      <c r="C83" s="28">
        <f t="shared" si="6"/>
        <v>26631</v>
      </c>
      <c r="D83" s="15">
        <f t="shared" si="7"/>
        <v>0.96263590101902086</v>
      </c>
      <c r="E83" s="15">
        <f t="shared" si="8"/>
        <v>3.7364098980979144E-2</v>
      </c>
      <c r="F83" s="29">
        <f>SUM(B84:$B$114)/B83+0.5</f>
        <v>10.019516852498025</v>
      </c>
      <c r="G83" s="16">
        <f t="shared" si="9"/>
        <v>158241.32356367927</v>
      </c>
      <c r="H83" s="16">
        <f t="shared" si="5"/>
        <v>1477980.2363513529</v>
      </c>
    </row>
    <row r="84" spans="1:8" ht="15.75" x14ac:dyDescent="0.25">
      <c r="A84" s="17">
        <v>77</v>
      </c>
      <c r="B84" s="10">
        <v>686112</v>
      </c>
      <c r="C84" s="28">
        <f t="shared" si="6"/>
        <v>28872</v>
      </c>
      <c r="D84" s="15">
        <f t="shared" si="7"/>
        <v>0.95791940674408838</v>
      </c>
      <c r="E84" s="15">
        <f t="shared" si="8"/>
        <v>4.2080593255911625E-2</v>
      </c>
      <c r="F84" s="29">
        <f>SUM(B85:$B$114)/B84+0.5</f>
        <v>9.3890108320507437</v>
      </c>
      <c r="G84" s="16">
        <f t="shared" si="9"/>
        <v>149341.94028153416</v>
      </c>
      <c r="H84" s="16">
        <f t="shared" si="5"/>
        <v>1319738.9127876735</v>
      </c>
    </row>
    <row r="85" spans="1:8" ht="15.75" x14ac:dyDescent="0.25">
      <c r="A85" s="17">
        <v>78</v>
      </c>
      <c r="B85" s="10">
        <v>657240</v>
      </c>
      <c r="C85" s="28">
        <f t="shared" si="6"/>
        <v>31171</v>
      </c>
      <c r="D85" s="15">
        <f t="shared" si="7"/>
        <v>0.9525728805307041</v>
      </c>
      <c r="E85" s="15">
        <f t="shared" si="8"/>
        <v>4.7427119469295898E-2</v>
      </c>
      <c r="F85" s="29">
        <f>SUM(B86:$B$114)/B85+0.5</f>
        <v>8.7794975960075465</v>
      </c>
      <c r="G85" s="16">
        <f t="shared" si="9"/>
        <v>140252.49297695907</v>
      </c>
      <c r="H85" s="16">
        <f t="shared" si="5"/>
        <v>1170396.9725061394</v>
      </c>
    </row>
    <row r="86" spans="1:8" ht="15.75" x14ac:dyDescent="0.25">
      <c r="A86" s="17">
        <v>79</v>
      </c>
      <c r="B86" s="10">
        <v>626069</v>
      </c>
      <c r="C86" s="28">
        <f t="shared" si="6"/>
        <v>33490</v>
      </c>
      <c r="D86" s="15">
        <f t="shared" si="7"/>
        <v>0.9465074935829757</v>
      </c>
      <c r="E86" s="15">
        <f t="shared" si="8"/>
        <v>5.3492506417024299E-2</v>
      </c>
      <c r="F86" s="29">
        <f>SUM(B87:$B$114)/B86+0.5</f>
        <v>8.1917208806058106</v>
      </c>
      <c r="G86" s="16">
        <f t="shared" si="9"/>
        <v>130981.09925164147</v>
      </c>
      <c r="H86" s="16">
        <f t="shared" si="5"/>
        <v>1030144.4795291803</v>
      </c>
    </row>
    <row r="87" spans="1:8" ht="15.75" x14ac:dyDescent="0.25">
      <c r="A87" s="17">
        <v>80</v>
      </c>
      <c r="B87" s="10">
        <v>592579</v>
      </c>
      <c r="C87" s="28">
        <f t="shared" si="6"/>
        <v>35770</v>
      </c>
      <c r="D87" s="15">
        <f t="shared" si="7"/>
        <v>0.93963674041773337</v>
      </c>
      <c r="E87" s="15">
        <f t="shared" si="8"/>
        <v>6.0363259582266626E-2</v>
      </c>
      <c r="F87" s="29">
        <f>SUM(B88:$B$114)/B87+0.5</f>
        <v>7.6264236498424687</v>
      </c>
      <c r="G87" s="16">
        <f t="shared" si="9"/>
        <v>121543.71760726876</v>
      </c>
      <c r="H87" s="16">
        <f t="shared" si="5"/>
        <v>899163.3802775389</v>
      </c>
    </row>
    <row r="88" spans="1:8" ht="15.75" x14ac:dyDescent="0.25">
      <c r="A88" s="17">
        <v>81</v>
      </c>
      <c r="B88" s="10">
        <v>556809</v>
      </c>
      <c r="C88" s="28">
        <f t="shared" si="6"/>
        <v>37945</v>
      </c>
      <c r="D88" s="15">
        <f t="shared" si="7"/>
        <v>0.93185275381683841</v>
      </c>
      <c r="E88" s="15">
        <f t="shared" si="8"/>
        <v>6.8147246183161592E-2</v>
      </c>
      <c r="F88" s="29">
        <f>SUM(B89:$B$114)/B88+0.5</f>
        <v>7.0842326542854011</v>
      </c>
      <c r="G88" s="16">
        <f t="shared" si="9"/>
        <v>111967.59081445831</v>
      </c>
      <c r="H88" s="16">
        <f t="shared" si="5"/>
        <v>777619.66267027019</v>
      </c>
    </row>
    <row r="89" spans="1:8" ht="15.75" x14ac:dyDescent="0.25">
      <c r="A89" s="17">
        <v>82</v>
      </c>
      <c r="B89" s="10">
        <v>518864</v>
      </c>
      <c r="C89" s="28">
        <f t="shared" si="6"/>
        <v>39930</v>
      </c>
      <c r="D89" s="15">
        <f t="shared" si="7"/>
        <v>0.92304341792839739</v>
      </c>
      <c r="E89" s="15">
        <f t="shared" si="8"/>
        <v>7.6956582071602608E-2</v>
      </c>
      <c r="F89" s="29">
        <f>SUM(B90:$B$114)/B89+0.5</f>
        <v>6.5657436245335967</v>
      </c>
      <c r="G89" s="16">
        <f t="shared" si="9"/>
        <v>102291.47827322542</v>
      </c>
      <c r="H89" s="16">
        <f t="shared" si="5"/>
        <v>665652.07185581187</v>
      </c>
    </row>
    <row r="90" spans="1:8" ht="15.75" x14ac:dyDescent="0.25">
      <c r="A90" s="17">
        <v>83</v>
      </c>
      <c r="B90" s="10">
        <v>478934</v>
      </c>
      <c r="C90" s="28">
        <f t="shared" si="6"/>
        <v>41624</v>
      </c>
      <c r="D90" s="15">
        <f t="shared" si="7"/>
        <v>0.9130903214221584</v>
      </c>
      <c r="E90" s="15">
        <f t="shared" si="8"/>
        <v>8.6909678577841598E-2</v>
      </c>
      <c r="F90" s="29">
        <f>SUM(B91:$B$114)/B90+0.5</f>
        <v>6.0714607858285277</v>
      </c>
      <c r="G90" s="16">
        <f t="shared" si="9"/>
        <v>92568.11346104549</v>
      </c>
      <c r="H90" s="16">
        <f t="shared" si="5"/>
        <v>563360.59358258639</v>
      </c>
    </row>
    <row r="91" spans="1:8" ht="15.75" x14ac:dyDescent="0.25">
      <c r="A91" s="17">
        <v>84</v>
      </c>
      <c r="B91" s="10">
        <v>437310</v>
      </c>
      <c r="C91" s="28">
        <f t="shared" si="6"/>
        <v>42921</v>
      </c>
      <c r="D91" s="15">
        <f t="shared" si="7"/>
        <v>0.90185223296974681</v>
      </c>
      <c r="E91" s="15">
        <f t="shared" si="8"/>
        <v>9.8147767030253186E-2</v>
      </c>
      <c r="F91" s="29">
        <f>SUM(B92:$B$114)/B91+0.5</f>
        <v>5.6017630513823145</v>
      </c>
      <c r="G91" s="16">
        <f t="shared" si="9"/>
        <v>82865.73379763613</v>
      </c>
      <c r="H91" s="16">
        <f t="shared" si="5"/>
        <v>470792.4801215409</v>
      </c>
    </row>
    <row r="92" spans="1:8" ht="15.75" x14ac:dyDescent="0.25">
      <c r="A92" s="17">
        <v>85</v>
      </c>
      <c r="B92" s="10">
        <v>394389</v>
      </c>
      <c r="C92" s="28">
        <f t="shared" si="6"/>
        <v>43698</v>
      </c>
      <c r="D92" s="15">
        <f t="shared" si="7"/>
        <v>0.88920076371298384</v>
      </c>
      <c r="E92" s="15">
        <f t="shared" si="8"/>
        <v>0.11079923628701616</v>
      </c>
      <c r="F92" s="29">
        <f>SUM(B93:$B$114)/B92+0.5</f>
        <v>5.1569833337136686</v>
      </c>
      <c r="G92" s="16">
        <f t="shared" si="9"/>
        <v>73267.301041249753</v>
      </c>
      <c r="H92" s="16">
        <f t="shared" si="5"/>
        <v>387926.74632390478</v>
      </c>
    </row>
    <row r="93" spans="1:8" ht="15.75" x14ac:dyDescent="0.25">
      <c r="A93" s="17">
        <v>86</v>
      </c>
      <c r="B93" s="10">
        <v>350691</v>
      </c>
      <c r="C93" s="28">
        <f t="shared" si="6"/>
        <v>43844</v>
      </c>
      <c r="D93" s="15">
        <f t="shared" si="7"/>
        <v>0.87497825721218969</v>
      </c>
      <c r="E93" s="15">
        <f t="shared" si="8"/>
        <v>0.12502174278781031</v>
      </c>
      <c r="F93" s="29">
        <f>SUM(B94:$B$114)/B93+0.5</f>
        <v>4.7372687066391777</v>
      </c>
      <c r="G93" s="16">
        <f t="shared" si="9"/>
        <v>63871.902001047441</v>
      </c>
      <c r="H93" s="16">
        <f t="shared" si="5"/>
        <v>314659.44528265501</v>
      </c>
    </row>
    <row r="94" spans="1:8" ht="15.75" x14ac:dyDescent="0.25">
      <c r="A94" s="17">
        <v>87</v>
      </c>
      <c r="B94" s="10">
        <v>306847</v>
      </c>
      <c r="C94" s="28">
        <f t="shared" si="6"/>
        <v>43250</v>
      </c>
      <c r="D94" s="15">
        <f t="shared" si="7"/>
        <v>0.85905027587038496</v>
      </c>
      <c r="E94" s="15">
        <f t="shared" si="8"/>
        <v>0.14094972412961504</v>
      </c>
      <c r="F94" s="29">
        <f>SUM(B95:$B$114)/B94+0.5</f>
        <v>4.3427131436839854</v>
      </c>
      <c r="G94" s="16">
        <f t="shared" si="9"/>
        <v>54790.711272259083</v>
      </c>
      <c r="H94" s="16">
        <f t="shared" si="5"/>
        <v>250787.54328160756</v>
      </c>
    </row>
    <row r="95" spans="1:8" ht="15.75" x14ac:dyDescent="0.25">
      <c r="A95" s="17">
        <v>88</v>
      </c>
      <c r="B95" s="10">
        <v>263597</v>
      </c>
      <c r="C95" s="28">
        <f t="shared" si="6"/>
        <v>41843</v>
      </c>
      <c r="D95" s="15">
        <f t="shared" si="7"/>
        <v>0.84126147110930705</v>
      </c>
      <c r="E95" s="15">
        <f t="shared" si="8"/>
        <v>0.15873852889069295</v>
      </c>
      <c r="F95" s="29">
        <f>SUM(B96:$B$114)/B95+0.5</f>
        <v>3.973211000125191</v>
      </c>
      <c r="G95" s="16">
        <f t="shared" si="9"/>
        <v>46145.074150557615</v>
      </c>
      <c r="H95" s="16">
        <f t="shared" si="5"/>
        <v>195996.83200934849</v>
      </c>
    </row>
    <row r="96" spans="1:8" ht="15.75" x14ac:dyDescent="0.25">
      <c r="A96" s="17">
        <v>89</v>
      </c>
      <c r="B96" s="10">
        <v>221754</v>
      </c>
      <c r="C96" s="28">
        <f t="shared" si="6"/>
        <v>39587</v>
      </c>
      <c r="D96" s="15">
        <f t="shared" si="7"/>
        <v>0.82148236333955649</v>
      </c>
      <c r="E96" s="15">
        <f t="shared" si="8"/>
        <v>0.17851763666044351</v>
      </c>
      <c r="F96" s="29">
        <f>SUM(B97:$B$114)/B96+0.5</f>
        <v>3.6285749073297437</v>
      </c>
      <c r="G96" s="16">
        <f t="shared" si="9"/>
        <v>38058.89506308447</v>
      </c>
      <c r="H96" s="16">
        <f t="shared" si="5"/>
        <v>149851.75785879089</v>
      </c>
    </row>
    <row r="97" spans="1:8" ht="15.75" x14ac:dyDescent="0.25">
      <c r="A97" s="17">
        <v>90</v>
      </c>
      <c r="B97" s="10">
        <v>182167</v>
      </c>
      <c r="C97" s="28">
        <f t="shared" si="6"/>
        <v>36508</v>
      </c>
      <c r="D97" s="15">
        <f t="shared" si="7"/>
        <v>0.79959048565327417</v>
      </c>
      <c r="E97" s="15">
        <f t="shared" si="8"/>
        <v>0.20040951434672583</v>
      </c>
      <c r="F97" s="29">
        <f>SUM(B98:$B$114)/B97+0.5</f>
        <v>3.3084504877392722</v>
      </c>
      <c r="G97" s="16">
        <f t="shared" si="9"/>
        <v>30651.677512269416</v>
      </c>
      <c r="H97" s="16">
        <f t="shared" si="5"/>
        <v>111792.86279570643</v>
      </c>
    </row>
    <row r="98" spans="1:8" ht="15.75" x14ac:dyDescent="0.25">
      <c r="A98" s="17">
        <v>91</v>
      </c>
      <c r="B98" s="10">
        <v>145659</v>
      </c>
      <c r="C98" s="28">
        <f t="shared" si="6"/>
        <v>32700</v>
      </c>
      <c r="D98" s="15">
        <f t="shared" si="7"/>
        <v>0.77550305851337709</v>
      </c>
      <c r="E98" s="15">
        <f t="shared" si="8"/>
        <v>0.22449694148662291</v>
      </c>
      <c r="F98" s="29">
        <f>SUM(B99:$B$114)/B98+0.5</f>
        <v>3.0123610624815496</v>
      </c>
      <c r="G98" s="16">
        <f t="shared" si="9"/>
        <v>24028.225204042203</v>
      </c>
      <c r="H98" s="16">
        <f t="shared" si="5"/>
        <v>81141.185283437022</v>
      </c>
    </row>
    <row r="99" spans="1:8" ht="15.75" x14ac:dyDescent="0.25">
      <c r="A99" s="17">
        <v>92</v>
      </c>
      <c r="B99" s="10">
        <v>112959</v>
      </c>
      <c r="C99" s="28">
        <f t="shared" si="6"/>
        <v>28336</v>
      </c>
      <c r="D99" s="15">
        <f t="shared" si="7"/>
        <v>0.74914792092706206</v>
      </c>
      <c r="E99" s="15">
        <f t="shared" si="8"/>
        <v>0.25085207907293794</v>
      </c>
      <c r="F99" s="29">
        <f>SUM(B100:$B$114)/B99+0.5</f>
        <v>2.7396533255428963</v>
      </c>
      <c r="G99" s="16">
        <f t="shared" si="9"/>
        <v>18268.590329787196</v>
      </c>
      <c r="H99" s="16">
        <f t="shared" si="5"/>
        <v>57112.960079394819</v>
      </c>
    </row>
    <row r="100" spans="1:8" ht="15.75" x14ac:dyDescent="0.25">
      <c r="A100" s="17">
        <v>93</v>
      </c>
      <c r="B100" s="10">
        <v>84623</v>
      </c>
      <c r="C100" s="28">
        <f t="shared" si="6"/>
        <v>23651</v>
      </c>
      <c r="D100" s="15">
        <f t="shared" si="7"/>
        <v>0.72051333561797615</v>
      </c>
      <c r="E100" s="15">
        <f t="shared" si="8"/>
        <v>0.27948666438202385</v>
      </c>
      <c r="F100" s="29">
        <f>SUM(B101:$B$114)/B100+0.5</f>
        <v>2.4896009359157674</v>
      </c>
      <c r="G100" s="16">
        <f t="shared" si="9"/>
        <v>13417.525944929717</v>
      </c>
      <c r="H100" s="16">
        <f t="shared" si="5"/>
        <v>38844.36974960762</v>
      </c>
    </row>
    <row r="101" spans="1:8" ht="15.75" x14ac:dyDescent="0.25">
      <c r="A101" s="17">
        <v>94</v>
      </c>
      <c r="B101" s="10">
        <v>60972</v>
      </c>
      <c r="C101" s="28">
        <f t="shared" si="6"/>
        <v>18922</v>
      </c>
      <c r="D101" s="15">
        <f t="shared" si="7"/>
        <v>0.68966082792101291</v>
      </c>
      <c r="E101" s="15">
        <f t="shared" si="8"/>
        <v>0.31033917207898709</v>
      </c>
      <c r="F101" s="29">
        <f>SUM(B102:$B$114)/B101+0.5</f>
        <v>2.2613658728596731</v>
      </c>
      <c r="G101" s="16">
        <f t="shared" si="9"/>
        <v>9477.947425805929</v>
      </c>
      <c r="H101" s="16">
        <f t="shared" si="5"/>
        <v>25426.843804677901</v>
      </c>
    </row>
    <row r="102" spans="1:8" ht="15.75" x14ac:dyDescent="0.25">
      <c r="A102" s="17">
        <v>95</v>
      </c>
      <c r="B102" s="10">
        <v>42050</v>
      </c>
      <c r="C102" s="28">
        <f t="shared" si="6"/>
        <v>14436</v>
      </c>
      <c r="D102" s="15">
        <f t="shared" si="7"/>
        <v>0.65669441141498219</v>
      </c>
      <c r="E102" s="15">
        <f t="shared" si="8"/>
        <v>0.34330558858501781</v>
      </c>
      <c r="F102" s="29">
        <f>SUM(B103:$B$114)/B102+0.5</f>
        <v>2.0539595719381687</v>
      </c>
      <c r="G102" s="16">
        <f t="shared" si="9"/>
        <v>6408.4010477187767</v>
      </c>
      <c r="H102" s="16">
        <f t="shared" si="5"/>
        <v>15948.896378871972</v>
      </c>
    </row>
    <row r="103" spans="1:8" ht="15.75" x14ac:dyDescent="0.25">
      <c r="A103" s="17">
        <v>96</v>
      </c>
      <c r="B103" s="10">
        <v>27614</v>
      </c>
      <c r="C103" s="28">
        <f t="shared" si="6"/>
        <v>10443</v>
      </c>
      <c r="D103" s="15">
        <f t="shared" si="7"/>
        <v>0.62182226406895058</v>
      </c>
      <c r="E103" s="15">
        <f t="shared" si="8"/>
        <v>0.37817773593104942</v>
      </c>
      <c r="F103" s="29">
        <f>SUM(B104:$B$114)/B103+0.5</f>
        <v>1.8663359165640616</v>
      </c>
      <c r="G103" s="16">
        <f t="shared" si="9"/>
        <v>4125.8442687674869</v>
      </c>
      <c r="H103" s="16">
        <f t="shared" si="5"/>
        <v>9540.4953311531954</v>
      </c>
    </row>
    <row r="104" spans="1:8" ht="15.75" x14ac:dyDescent="0.25">
      <c r="A104" s="17">
        <v>97</v>
      </c>
      <c r="B104" s="10">
        <v>17171</v>
      </c>
      <c r="C104" s="28">
        <f t="shared" si="6"/>
        <v>7122</v>
      </c>
      <c r="D104" s="15">
        <f t="shared" si="7"/>
        <v>0.58523091258517268</v>
      </c>
      <c r="E104" s="15">
        <f t="shared" si="8"/>
        <v>0.41476908741482732</v>
      </c>
      <c r="F104" s="29">
        <f>SUM(B105:$B$114)/B104+0.5</f>
        <v>1.6973094170403586</v>
      </c>
      <c r="G104" s="16">
        <f t="shared" si="9"/>
        <v>2515.2370827459822</v>
      </c>
      <c r="H104" s="16">
        <f t="shared" si="5"/>
        <v>5414.6510623857084</v>
      </c>
    </row>
    <row r="105" spans="1:8" ht="15.75" x14ac:dyDescent="0.25">
      <c r="A105" s="17">
        <v>98</v>
      </c>
      <c r="B105" s="10">
        <v>10049</v>
      </c>
      <c r="C105" s="28">
        <f t="shared" si="6"/>
        <v>4548</v>
      </c>
      <c r="D105" s="15">
        <f t="shared" si="7"/>
        <v>0.54741765349786053</v>
      </c>
      <c r="E105" s="15">
        <f t="shared" si="8"/>
        <v>0.45258234650213947</v>
      </c>
      <c r="F105" s="29">
        <f>SUM(B106:$B$114)/B105+0.5</f>
        <v>1.5458752114638272</v>
      </c>
      <c r="G105" s="16">
        <f t="shared" si="9"/>
        <v>1443.131856179901</v>
      </c>
      <c r="H105" s="16">
        <f t="shared" si="5"/>
        <v>2899.4139796397267</v>
      </c>
    </row>
    <row r="106" spans="1:8" ht="15.75" x14ac:dyDescent="0.25">
      <c r="A106" s="17">
        <v>99</v>
      </c>
      <c r="B106" s="10">
        <v>5501</v>
      </c>
      <c r="C106" s="28">
        <f t="shared" si="6"/>
        <v>2703</v>
      </c>
      <c r="D106" s="15">
        <f t="shared" si="7"/>
        <v>0.50863479367387743</v>
      </c>
      <c r="E106" s="15">
        <f t="shared" si="8"/>
        <v>0.49136520632612257</v>
      </c>
      <c r="F106" s="29">
        <f>SUM(B107:$B$114)/B106+0.5</f>
        <v>1.4105617160516268</v>
      </c>
      <c r="G106" s="16">
        <f t="shared" si="9"/>
        <v>774.5057396058952</v>
      </c>
      <c r="H106" s="16">
        <f t="shared" si="5"/>
        <v>1456.2821234598259</v>
      </c>
    </row>
    <row r="107" spans="1:8" ht="15.75" x14ac:dyDescent="0.25">
      <c r="A107" s="17">
        <v>100</v>
      </c>
      <c r="B107" s="10">
        <v>2798</v>
      </c>
      <c r="C107" s="28">
        <f t="shared" si="6"/>
        <v>1485</v>
      </c>
      <c r="D107" s="15">
        <f t="shared" si="7"/>
        <v>0.46926375982844887</v>
      </c>
      <c r="E107" s="15">
        <f t="shared" si="8"/>
        <v>0.53073624017155119</v>
      </c>
      <c r="F107" s="29">
        <f>SUM(B108:$B$114)/B107+0.5</f>
        <v>1.2902072909220872</v>
      </c>
      <c r="G107" s="16">
        <f t="shared" si="9"/>
        <v>386.21624221929261</v>
      </c>
      <c r="H107" s="16">
        <f t="shared" si="5"/>
        <v>681.77638385393061</v>
      </c>
    </row>
    <row r="108" spans="1:8" ht="15.75" x14ac:dyDescent="0.25">
      <c r="A108" s="17">
        <v>101</v>
      </c>
      <c r="B108" s="10">
        <v>1313</v>
      </c>
      <c r="C108" s="28">
        <f t="shared" si="6"/>
        <v>748</v>
      </c>
      <c r="D108" s="15">
        <f t="shared" si="7"/>
        <v>0.43031226199543032</v>
      </c>
      <c r="E108" s="15">
        <f t="shared" si="8"/>
        <v>0.56968773800456973</v>
      </c>
      <c r="F108" s="29">
        <f>SUM(B109:$B$114)/B108+0.5</f>
        <v>1.1839299314546841</v>
      </c>
      <c r="G108" s="16">
        <f t="shared" si="9"/>
        <v>177.68361365749033</v>
      </c>
      <c r="H108" s="16">
        <f t="shared" si="5"/>
        <v>295.56014163463806</v>
      </c>
    </row>
    <row r="109" spans="1:8" ht="15.75" x14ac:dyDescent="0.25">
      <c r="A109" s="17">
        <v>102</v>
      </c>
      <c r="B109" s="10">
        <v>565</v>
      </c>
      <c r="C109" s="28">
        <f t="shared" si="6"/>
        <v>344</v>
      </c>
      <c r="D109" s="15">
        <f t="shared" si="7"/>
        <v>0.39115044247787611</v>
      </c>
      <c r="E109" s="15">
        <f t="shared" si="8"/>
        <v>0.60884955752212389</v>
      </c>
      <c r="F109" s="29">
        <f>SUM(B110:$B$114)/B109+0.5</f>
        <v>1.0893805309734512</v>
      </c>
      <c r="G109" s="16">
        <f t="shared" si="9"/>
        <v>74.960233051447844</v>
      </c>
      <c r="H109" s="16">
        <f t="shared" si="5"/>
        <v>117.87652797714775</v>
      </c>
    </row>
    <row r="110" spans="1:8" ht="15.75" x14ac:dyDescent="0.25">
      <c r="A110" s="17">
        <v>103</v>
      </c>
      <c r="B110" s="10">
        <v>221</v>
      </c>
      <c r="C110" s="28">
        <f t="shared" si="6"/>
        <v>143</v>
      </c>
      <c r="D110" s="15">
        <f t="shared" si="7"/>
        <v>0.35294117647058826</v>
      </c>
      <c r="E110" s="15">
        <f t="shared" si="8"/>
        <v>0.64705882352941169</v>
      </c>
      <c r="F110" s="29">
        <f>SUM(B111:$B$114)/B110+0.5</f>
        <v>1.0067873303167421</v>
      </c>
      <c r="G110" s="16">
        <f t="shared" si="9"/>
        <v>28.745812084626021</v>
      </c>
      <c r="H110" s="16">
        <f t="shared" si="5"/>
        <v>42.916294925699901</v>
      </c>
    </row>
    <row r="111" spans="1:8" ht="15.75" x14ac:dyDescent="0.25">
      <c r="A111" s="17">
        <v>104</v>
      </c>
      <c r="B111" s="10">
        <v>78</v>
      </c>
      <c r="C111" s="28">
        <f t="shared" si="6"/>
        <v>53</v>
      </c>
      <c r="D111" s="15">
        <f t="shared" si="7"/>
        <v>0.32051282051282054</v>
      </c>
      <c r="E111" s="15">
        <f t="shared" si="8"/>
        <v>0.67948717948717952</v>
      </c>
      <c r="F111" s="29">
        <f>SUM(B112:$B$114)/B111+0.5</f>
        <v>0.9358974358974359</v>
      </c>
      <c r="G111" s="16">
        <f t="shared" si="9"/>
        <v>9.9466477801474102</v>
      </c>
      <c r="H111" s="16">
        <f t="shared" si="5"/>
        <v>14.170482841073884</v>
      </c>
    </row>
    <row r="112" spans="1:8" ht="15.75" x14ac:dyDescent="0.25">
      <c r="A112" s="17">
        <v>105</v>
      </c>
      <c r="B112" s="10">
        <v>25</v>
      </c>
      <c r="C112" s="28">
        <f t="shared" si="6"/>
        <v>18</v>
      </c>
      <c r="D112" s="15">
        <f t="shared" si="7"/>
        <v>0.28000000000000003</v>
      </c>
      <c r="E112" s="15">
        <f t="shared" si="8"/>
        <v>0.72</v>
      </c>
      <c r="F112" s="29">
        <f>SUM(B113:$B$114)/B112+0.5</f>
        <v>0.86</v>
      </c>
      <c r="G112" s="16">
        <f t="shared" si="9"/>
        <v>3.1255177790810116</v>
      </c>
      <c r="H112" s="16">
        <f t="shared" si="5"/>
        <v>4.223835060926473</v>
      </c>
    </row>
    <row r="113" spans="1:8" ht="15.75" x14ac:dyDescent="0.25">
      <c r="A113" s="17">
        <v>106</v>
      </c>
      <c r="B113" s="10">
        <v>7</v>
      </c>
      <c r="C113" s="28">
        <f t="shared" si="6"/>
        <v>5</v>
      </c>
      <c r="D113" s="15">
        <f t="shared" si="7"/>
        <v>0.2857142857142857</v>
      </c>
      <c r="E113" s="15">
        <f t="shared" si="8"/>
        <v>0.7142857142857143</v>
      </c>
      <c r="F113" s="29">
        <f>SUM(B114:$B$114)/B113+0.5</f>
        <v>0.7857142857142857</v>
      </c>
      <c r="G113" s="16">
        <f t="shared" si="9"/>
        <v>0.85798527268890512</v>
      </c>
      <c r="H113" s="16">
        <f>H114+G113</f>
        <v>1.0983172818454612</v>
      </c>
    </row>
    <row r="114" spans="1:8" ht="15.75" x14ac:dyDescent="0.25">
      <c r="A114" s="17">
        <v>107</v>
      </c>
      <c r="B114" s="10">
        <v>2</v>
      </c>
      <c r="C114" s="28">
        <f t="shared" si="6"/>
        <v>2</v>
      </c>
      <c r="D114" s="15">
        <f t="shared" si="7"/>
        <v>0</v>
      </c>
      <c r="E114" s="15">
        <f t="shared" si="8"/>
        <v>1</v>
      </c>
      <c r="F114" s="29">
        <f>SUM(B$114:$B115)/B114+0.5</f>
        <v>1.5</v>
      </c>
      <c r="G114" s="16">
        <f t="shared" si="9"/>
        <v>0.24033200915655606</v>
      </c>
      <c r="H114" s="16">
        <f>G114</f>
        <v>0.24033200915655606</v>
      </c>
    </row>
    <row r="115" spans="1:8" ht="15.75" x14ac:dyDescent="0.25">
      <c r="G115" s="31"/>
    </row>
    <row r="116" spans="1:8" ht="15.75" x14ac:dyDescent="0.25">
      <c r="G116" s="31"/>
    </row>
    <row r="117" spans="1:8" ht="15.75" x14ac:dyDescent="0.25">
      <c r="G117" s="31"/>
    </row>
  </sheetData>
  <mergeCells count="3">
    <mergeCell ref="A2:H2"/>
    <mergeCell ref="A3:H3"/>
    <mergeCell ref="G1:H1"/>
  </mergeCells>
  <phoneticPr fontId="1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83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117"/>
  <sheetViews>
    <sheetView zoomScaleNormal="100" workbookViewId="0"/>
  </sheetViews>
  <sheetFormatPr defaultRowHeight="12.75" x14ac:dyDescent="0.2"/>
  <cols>
    <col min="1" max="1" width="4.42578125" style="1" customWidth="1"/>
    <col min="2" max="2" width="13.28515625" customWidth="1"/>
    <col min="3" max="3" width="11.42578125" customWidth="1"/>
    <col min="4" max="4" width="14.85546875" customWidth="1"/>
    <col min="5" max="5" width="12.28515625" customWidth="1"/>
    <col min="6" max="6" width="17.42578125" customWidth="1"/>
    <col min="7" max="7" width="13.7109375" style="7" customWidth="1"/>
    <col min="8" max="8" width="14.42578125" style="7" customWidth="1"/>
  </cols>
  <sheetData>
    <row r="1" spans="1:8" ht="18.75" x14ac:dyDescent="0.2">
      <c r="G1" s="34"/>
      <c r="H1" s="34"/>
    </row>
    <row r="2" spans="1:8" ht="58.5" customHeight="1" x14ac:dyDescent="0.2">
      <c r="A2" s="35" t="s">
        <v>22</v>
      </c>
      <c r="B2" s="32"/>
      <c r="C2" s="32"/>
      <c r="D2" s="32"/>
      <c r="E2" s="32"/>
      <c r="F2" s="32"/>
      <c r="G2" s="32"/>
      <c r="H2" s="32"/>
    </row>
    <row r="3" spans="1:8" ht="18.75" x14ac:dyDescent="0.2">
      <c r="A3" s="36" t="s">
        <v>19</v>
      </c>
      <c r="B3" s="33"/>
      <c r="C3" s="33"/>
      <c r="D3" s="33"/>
      <c r="E3" s="33"/>
      <c r="F3" s="33"/>
      <c r="G3" s="33"/>
      <c r="H3" s="33"/>
    </row>
    <row r="4" spans="1:8" s="22" customFormat="1" ht="18.75" x14ac:dyDescent="0.3">
      <c r="A4" s="4"/>
      <c r="E4" s="4" t="s">
        <v>10</v>
      </c>
      <c r="G4" s="23"/>
      <c r="H4" s="23"/>
    </row>
    <row r="5" spans="1:8" s="26" customFormat="1" ht="45" customHeight="1" x14ac:dyDescent="0.2">
      <c r="A5" s="19" t="s">
        <v>1</v>
      </c>
      <c r="B5" s="24" t="s">
        <v>3</v>
      </c>
      <c r="C5" s="24" t="s">
        <v>4</v>
      </c>
      <c r="D5" s="24" t="s">
        <v>5</v>
      </c>
      <c r="E5" s="24" t="s">
        <v>6</v>
      </c>
      <c r="F5" s="24" t="s">
        <v>11</v>
      </c>
      <c r="G5" s="25" t="s">
        <v>8</v>
      </c>
      <c r="H5" s="25" t="s">
        <v>9</v>
      </c>
    </row>
    <row r="6" spans="1:8" s="20" customFormat="1" ht="17.25" customHeight="1" x14ac:dyDescent="0.2">
      <c r="A6" s="11" t="s">
        <v>0</v>
      </c>
      <c r="B6" s="12" t="s">
        <v>12</v>
      </c>
      <c r="C6" s="12" t="s">
        <v>13</v>
      </c>
      <c r="D6" s="12" t="s">
        <v>14</v>
      </c>
      <c r="E6" s="12" t="s">
        <v>15</v>
      </c>
      <c r="F6" s="12" t="s">
        <v>16</v>
      </c>
      <c r="G6" s="13" t="s">
        <v>17</v>
      </c>
      <c r="H6" s="13" t="s">
        <v>18</v>
      </c>
    </row>
    <row r="7" spans="1:8" ht="15.75" x14ac:dyDescent="0.25">
      <c r="A7" s="14">
        <v>0</v>
      </c>
      <c r="B7" s="10">
        <v>1000000</v>
      </c>
      <c r="C7" s="28">
        <f>B7-B8</f>
        <v>425</v>
      </c>
      <c r="D7" s="15">
        <f>B8/B7</f>
        <v>0.99957499999999999</v>
      </c>
      <c r="E7" s="15">
        <f>1-D7</f>
        <v>4.250000000000087E-4</v>
      </c>
      <c r="F7" s="29">
        <f>SUM(B8:$B$111)/B7+0.5</f>
        <v>68.317160000000001</v>
      </c>
      <c r="G7" s="16">
        <f>$B7*1.02^(-$A7)</f>
        <v>1000000</v>
      </c>
      <c r="H7" s="16">
        <f t="shared" ref="H7:H70" si="0">H8+G7</f>
        <v>37231999.76957202</v>
      </c>
    </row>
    <row r="8" spans="1:8" ht="15.75" x14ac:dyDescent="0.25">
      <c r="A8" s="17">
        <v>1</v>
      </c>
      <c r="B8" s="10">
        <v>999575</v>
      </c>
      <c r="C8" s="28">
        <f t="shared" ref="C8:C71" si="1">B8-B9</f>
        <v>444</v>
      </c>
      <c r="D8" s="15">
        <f t="shared" ref="D8:D71" si="2">B9/B8</f>
        <v>0.99955581121976844</v>
      </c>
      <c r="E8" s="15">
        <f t="shared" ref="E8:E71" si="3">1-D8</f>
        <v>4.4418878023155806E-4</v>
      </c>
      <c r="F8" s="29">
        <f>SUM(B9:$B$111)/B8+0.5</f>
        <v>67.345994547682764</v>
      </c>
      <c r="G8" s="16">
        <f t="shared" ref="G8:G71" si="4">$B8*1.02^(-$A8)</f>
        <v>979975.49019607843</v>
      </c>
      <c r="H8" s="16">
        <f t="shared" si="0"/>
        <v>36231999.76957202</v>
      </c>
    </row>
    <row r="9" spans="1:8" ht="15.75" x14ac:dyDescent="0.25">
      <c r="A9" s="17">
        <v>2</v>
      </c>
      <c r="B9" s="10">
        <v>999131</v>
      </c>
      <c r="C9" s="28">
        <f t="shared" si="1"/>
        <v>464</v>
      </c>
      <c r="D9" s="15">
        <f t="shared" si="2"/>
        <v>0.99953559643330059</v>
      </c>
      <c r="E9" s="15">
        <f t="shared" si="3"/>
        <v>4.6440356669941174E-4</v>
      </c>
      <c r="F9" s="29">
        <f>SUM(B10:$B$111)/B9+0.5</f>
        <v>66.375699983285472</v>
      </c>
      <c r="G9" s="16">
        <f t="shared" si="4"/>
        <v>960333.52556708967</v>
      </c>
      <c r="H9" s="16">
        <f t="shared" si="0"/>
        <v>35252024.279375941</v>
      </c>
    </row>
    <row r="10" spans="1:8" ht="15.75" x14ac:dyDescent="0.25">
      <c r="A10" s="17">
        <v>3</v>
      </c>
      <c r="B10" s="10">
        <v>998667</v>
      </c>
      <c r="C10" s="28">
        <f t="shared" si="1"/>
        <v>484</v>
      </c>
      <c r="D10" s="15">
        <f t="shared" si="2"/>
        <v>0.99951535396683777</v>
      </c>
      <c r="E10" s="15">
        <f t="shared" si="3"/>
        <v>4.8464603316222821E-4</v>
      </c>
      <c r="F10" s="29">
        <f>SUM(B11:$B$111)/B10+0.5</f>
        <v>65.406307107374133</v>
      </c>
      <c r="G10" s="16">
        <f t="shared" si="4"/>
        <v>941066.21887509339</v>
      </c>
      <c r="H10" s="16">
        <f t="shared" si="0"/>
        <v>34291690.753808849</v>
      </c>
    </row>
    <row r="11" spans="1:8" ht="15.75" x14ac:dyDescent="0.25">
      <c r="A11" s="17">
        <v>4</v>
      </c>
      <c r="B11" s="10">
        <v>998183</v>
      </c>
      <c r="C11" s="28">
        <f t="shared" si="1"/>
        <v>506</v>
      </c>
      <c r="D11" s="15">
        <f t="shared" si="2"/>
        <v>0.99949307892440564</v>
      </c>
      <c r="E11" s="15">
        <f t="shared" si="3"/>
        <v>5.0692107559435762E-4</v>
      </c>
      <c r="F11" s="29">
        <f>SUM(B12:$B$111)/B11+0.5</f>
        <v>64.437778944341872</v>
      </c>
      <c r="G11" s="16">
        <f t="shared" si="4"/>
        <v>922166.79888742405</v>
      </c>
      <c r="H11" s="16">
        <f t="shared" si="0"/>
        <v>33350624.534933757</v>
      </c>
    </row>
    <row r="12" spans="1:8" ht="15.75" x14ac:dyDescent="0.25">
      <c r="A12" s="17">
        <v>5</v>
      </c>
      <c r="B12" s="10">
        <v>997677</v>
      </c>
      <c r="C12" s="28">
        <f t="shared" si="1"/>
        <v>530</v>
      </c>
      <c r="D12" s="15">
        <f t="shared" si="2"/>
        <v>0.99946876594328626</v>
      </c>
      <c r="E12" s="15">
        <f t="shared" si="3"/>
        <v>5.3123405671373636E-4</v>
      </c>
      <c r="F12" s="29">
        <f>SUM(B13:$B$111)/B12+0.5</f>
        <v>63.470206790374036</v>
      </c>
      <c r="G12" s="16">
        <f t="shared" si="4"/>
        <v>903626.79715868109</v>
      </c>
      <c r="H12" s="16">
        <f t="shared" si="0"/>
        <v>32428457.736046333</v>
      </c>
    </row>
    <row r="13" spans="1:8" ht="15.75" x14ac:dyDescent="0.25">
      <c r="A13" s="17">
        <v>6</v>
      </c>
      <c r="B13" s="10">
        <v>997147</v>
      </c>
      <c r="C13" s="28">
        <f t="shared" si="1"/>
        <v>555</v>
      </c>
      <c r="D13" s="15">
        <f t="shared" si="2"/>
        <v>0.99944341205459175</v>
      </c>
      <c r="E13" s="15">
        <f t="shared" si="3"/>
        <v>5.5658794540824896E-4</v>
      </c>
      <c r="F13" s="29">
        <f>SUM(B14:$B$111)/B13+0.5</f>
        <v>62.503676489023185</v>
      </c>
      <c r="G13" s="16">
        <f t="shared" si="4"/>
        <v>885437.99983281479</v>
      </c>
      <c r="H13" s="16">
        <f t="shared" si="0"/>
        <v>31524830.938887652</v>
      </c>
    </row>
    <row r="14" spans="1:8" ht="15.75" x14ac:dyDescent="0.25">
      <c r="A14" s="17">
        <v>7</v>
      </c>
      <c r="B14" s="10">
        <v>996592</v>
      </c>
      <c r="C14" s="28">
        <f t="shared" si="1"/>
        <v>582</v>
      </c>
      <c r="D14" s="15">
        <f t="shared" si="2"/>
        <v>0.99941600976126643</v>
      </c>
      <c r="E14" s="15">
        <f t="shared" si="3"/>
        <v>5.8399023873356715E-4</v>
      </c>
      <c r="F14" s="29">
        <f>SUM(B15:$B$111)/B14+0.5</f>
        <v>61.538206206752612</v>
      </c>
      <c r="G14" s="16">
        <f t="shared" si="4"/>
        <v>867593.30952519772</v>
      </c>
      <c r="H14" s="16">
        <f t="shared" si="0"/>
        <v>30639392.939054836</v>
      </c>
    </row>
    <row r="15" spans="1:8" ht="15.75" x14ac:dyDescent="0.25">
      <c r="A15" s="17">
        <v>8</v>
      </c>
      <c r="B15" s="10">
        <v>996010</v>
      </c>
      <c r="C15" s="28">
        <f t="shared" si="1"/>
        <v>610</v>
      </c>
      <c r="D15" s="15">
        <f t="shared" si="2"/>
        <v>0.99938755634983589</v>
      </c>
      <c r="E15" s="15">
        <f t="shared" si="3"/>
        <v>6.1244365016410729E-4</v>
      </c>
      <c r="F15" s="29">
        <f>SUM(B16:$B$111)/B15+0.5</f>
        <v>60.573872752281602</v>
      </c>
      <c r="G15" s="16">
        <f t="shared" si="4"/>
        <v>850084.9446090631</v>
      </c>
      <c r="H15" s="16">
        <f t="shared" si="0"/>
        <v>29771799.629529636</v>
      </c>
    </row>
    <row r="16" spans="1:8" ht="15.75" x14ac:dyDescent="0.25">
      <c r="A16" s="17">
        <v>9</v>
      </c>
      <c r="B16" s="10">
        <v>995400</v>
      </c>
      <c r="C16" s="28">
        <f t="shared" si="1"/>
        <v>640</v>
      </c>
      <c r="D16" s="15">
        <f t="shared" si="2"/>
        <v>0.9993570423950171</v>
      </c>
      <c r="E16" s="15">
        <f t="shared" si="3"/>
        <v>6.4295760498289667E-4</v>
      </c>
      <c r="F16" s="29">
        <f>SUM(B17:$B$111)/B16+0.5</f>
        <v>59.610687160940323</v>
      </c>
      <c r="G16" s="16">
        <f t="shared" si="4"/>
        <v>832906.19164964429</v>
      </c>
      <c r="H16" s="16">
        <f t="shared" si="0"/>
        <v>28921714.684920572</v>
      </c>
    </row>
    <row r="17" spans="1:8" ht="15.75" x14ac:dyDescent="0.25">
      <c r="A17" s="17">
        <v>10</v>
      </c>
      <c r="B17" s="10">
        <v>994760</v>
      </c>
      <c r="C17" s="28">
        <f t="shared" si="1"/>
        <v>673</v>
      </c>
      <c r="D17" s="15">
        <f t="shared" si="2"/>
        <v>0.99932345490369534</v>
      </c>
      <c r="E17" s="15">
        <f t="shared" si="3"/>
        <v>6.7654509630465931E-4</v>
      </c>
      <c r="F17" s="29">
        <f>SUM(B18:$B$111)/B17+0.5</f>
        <v>58.64871727853955</v>
      </c>
      <c r="G17" s="16">
        <f t="shared" si="4"/>
        <v>816049.67478380958</v>
      </c>
      <c r="H17" s="16">
        <f t="shared" si="0"/>
        <v>28088808.493270926</v>
      </c>
    </row>
    <row r="18" spans="1:8" ht="15.75" x14ac:dyDescent="0.25">
      <c r="A18" s="17">
        <v>11</v>
      </c>
      <c r="B18" s="10">
        <v>994087</v>
      </c>
      <c r="C18" s="28">
        <f t="shared" si="1"/>
        <v>707</v>
      </c>
      <c r="D18" s="15">
        <f t="shared" si="2"/>
        <v>0.99928879464272247</v>
      </c>
      <c r="E18" s="15">
        <f t="shared" si="3"/>
        <v>7.1120535727753342E-4</v>
      </c>
      <c r="F18" s="29">
        <f>SUM(B19:$B$111)/B18+0.5</f>
        <v>57.688084141528861</v>
      </c>
      <c r="G18" s="16">
        <f t="shared" si="4"/>
        <v>799507.43174313102</v>
      </c>
      <c r="H18" s="16">
        <f t="shared" si="0"/>
        <v>27272758.818487115</v>
      </c>
    </row>
    <row r="19" spans="1:8" ht="15.75" x14ac:dyDescent="0.25">
      <c r="A19" s="17">
        <v>12</v>
      </c>
      <c r="B19" s="10">
        <v>993380</v>
      </c>
      <c r="C19" s="28">
        <f t="shared" si="1"/>
        <v>744</v>
      </c>
      <c r="D19" s="15">
        <f t="shared" si="2"/>
        <v>0.99925104189736058</v>
      </c>
      <c r="E19" s="15">
        <f t="shared" si="3"/>
        <v>7.4895810263941875E-4</v>
      </c>
      <c r="F19" s="29">
        <f>SUM(B20:$B$111)/B19+0.5</f>
        <v>56.728785560409911</v>
      </c>
      <c r="G19" s="16">
        <f t="shared" si="4"/>
        <v>783273.35075930587</v>
      </c>
      <c r="H19" s="16">
        <f t="shared" si="0"/>
        <v>26473251.386743985</v>
      </c>
    </row>
    <row r="20" spans="1:8" ht="15.75" x14ac:dyDescent="0.25">
      <c r="A20" s="17">
        <v>13</v>
      </c>
      <c r="B20" s="10">
        <v>992636</v>
      </c>
      <c r="C20" s="28">
        <f t="shared" si="1"/>
        <v>783</v>
      </c>
      <c r="D20" s="15">
        <f t="shared" si="2"/>
        <v>0.99921119121208579</v>
      </c>
      <c r="E20" s="15">
        <f t="shared" si="3"/>
        <v>7.8880878791420805E-4</v>
      </c>
      <c r="F20" s="29">
        <f>SUM(B21:$B$111)/B20+0.5</f>
        <v>55.770930129473442</v>
      </c>
      <c r="G20" s="16">
        <f t="shared" si="4"/>
        <v>767339.91356536583</v>
      </c>
      <c r="H20" s="16">
        <f t="shared" si="0"/>
        <v>25689978.03598468</v>
      </c>
    </row>
    <row r="21" spans="1:8" ht="15.75" x14ac:dyDescent="0.25">
      <c r="A21" s="17">
        <v>14</v>
      </c>
      <c r="B21" s="10">
        <v>991853</v>
      </c>
      <c r="C21" s="28">
        <f t="shared" si="1"/>
        <v>825</v>
      </c>
      <c r="D21" s="15">
        <f t="shared" si="2"/>
        <v>0.99916822351699297</v>
      </c>
      <c r="E21" s="15">
        <f t="shared" si="3"/>
        <v>8.3177648300702955E-4</v>
      </c>
      <c r="F21" s="29">
        <f>SUM(B22:$B$111)/B21+0.5</f>
        <v>54.814562742664485</v>
      </c>
      <c r="G21" s="16">
        <f t="shared" si="4"/>
        <v>751700.61676296871</v>
      </c>
      <c r="H21" s="16">
        <f t="shared" si="0"/>
        <v>24922638.122419313</v>
      </c>
    </row>
    <row r="22" spans="1:8" ht="15.75" x14ac:dyDescent="0.25">
      <c r="A22" s="17">
        <v>15</v>
      </c>
      <c r="B22" s="10">
        <v>991028</v>
      </c>
      <c r="C22" s="28">
        <f t="shared" si="1"/>
        <v>870</v>
      </c>
      <c r="D22" s="15">
        <f t="shared" si="2"/>
        <v>0.99912212369378062</v>
      </c>
      <c r="E22" s="15">
        <f t="shared" si="3"/>
        <v>8.7787630621938284E-4</v>
      </c>
      <c r="F22" s="29">
        <f>SUM(B23:$B$111)/B22+0.5</f>
        <v>53.859777927566121</v>
      </c>
      <c r="G22" s="16">
        <f t="shared" si="4"/>
        <v>736348.40183106228</v>
      </c>
      <c r="H22" s="16">
        <f t="shared" si="0"/>
        <v>24170937.505656343</v>
      </c>
    </row>
    <row r="23" spans="1:8" ht="15.75" x14ac:dyDescent="0.25">
      <c r="A23" s="17">
        <v>16</v>
      </c>
      <c r="B23" s="10">
        <v>990158</v>
      </c>
      <c r="C23" s="28">
        <f t="shared" si="1"/>
        <v>918</v>
      </c>
      <c r="D23" s="15">
        <f t="shared" si="2"/>
        <v>0.99907287523809329</v>
      </c>
      <c r="E23" s="15">
        <f t="shared" si="3"/>
        <v>9.2712476190670579E-4</v>
      </c>
      <c r="F23" s="29">
        <f>SUM(B24:$B$111)/B23+0.5</f>
        <v>52.90666237105593</v>
      </c>
      <c r="G23" s="16">
        <f t="shared" si="4"/>
        <v>721276.45001565898</v>
      </c>
      <c r="H23" s="16">
        <f t="shared" si="0"/>
        <v>23434589.103825282</v>
      </c>
    </row>
    <row r="24" spans="1:8" ht="15.75" x14ac:dyDescent="0.25">
      <c r="A24" s="17">
        <v>17</v>
      </c>
      <c r="B24" s="10">
        <v>989240</v>
      </c>
      <c r="C24" s="28">
        <f t="shared" si="1"/>
        <v>970</v>
      </c>
      <c r="D24" s="15">
        <f t="shared" si="2"/>
        <v>0.99901944927419029</v>
      </c>
      <c r="E24" s="15">
        <f t="shared" si="3"/>
        <v>9.8055072580971459E-4</v>
      </c>
      <c r="F24" s="29">
        <f>SUM(B25:$B$111)/B24+0.5</f>
        <v>51.955294973919372</v>
      </c>
      <c r="G24" s="16">
        <f t="shared" si="4"/>
        <v>706478.17329281301</v>
      </c>
      <c r="H24" s="16">
        <f t="shared" si="0"/>
        <v>22713312.653809622</v>
      </c>
    </row>
    <row r="25" spans="1:8" ht="15.75" x14ac:dyDescent="0.25">
      <c r="A25" s="17">
        <v>18</v>
      </c>
      <c r="B25" s="10">
        <v>988270</v>
      </c>
      <c r="C25" s="28">
        <f t="shared" si="1"/>
        <v>1024</v>
      </c>
      <c r="D25" s="15">
        <f t="shared" si="2"/>
        <v>0.99896384591255427</v>
      </c>
      <c r="E25" s="15">
        <f t="shared" si="3"/>
        <v>1.0361540874457287E-3</v>
      </c>
      <c r="F25" s="29">
        <f>SUM(B26:$B$111)/B25+0.5</f>
        <v>51.005799022534326</v>
      </c>
      <c r="G25" s="16">
        <f t="shared" si="4"/>
        <v>691946.50549727655</v>
      </c>
      <c r="H25" s="16">
        <f t="shared" si="0"/>
        <v>22006834.48051681</v>
      </c>
    </row>
    <row r="26" spans="1:8" ht="15.75" x14ac:dyDescent="0.25">
      <c r="A26" s="17">
        <v>19</v>
      </c>
      <c r="B26" s="10">
        <v>987246</v>
      </c>
      <c r="C26" s="28">
        <f t="shared" si="1"/>
        <v>1083</v>
      </c>
      <c r="D26" s="15">
        <f t="shared" si="2"/>
        <v>0.9989030089764861</v>
      </c>
      <c r="E26" s="15">
        <f t="shared" si="3"/>
        <v>1.0969910235139047E-3</v>
      </c>
      <c r="F26" s="29">
        <f>SUM(B27:$B$111)/B26+0.5</f>
        <v>50.058185092671941</v>
      </c>
      <c r="G26" s="16">
        <f t="shared" si="4"/>
        <v>677676.02186010953</v>
      </c>
      <c r="H26" s="16">
        <f t="shared" si="0"/>
        <v>21314887.975019533</v>
      </c>
    </row>
    <row r="27" spans="1:8" ht="15.75" x14ac:dyDescent="0.25">
      <c r="A27" s="17">
        <v>20</v>
      </c>
      <c r="B27" s="10">
        <v>986163</v>
      </c>
      <c r="C27" s="28">
        <f t="shared" si="1"/>
        <v>1147</v>
      </c>
      <c r="D27" s="15">
        <f t="shared" si="2"/>
        <v>0.99883690627208688</v>
      </c>
      <c r="E27" s="15">
        <f t="shared" si="3"/>
        <v>1.1630937279131226E-3</v>
      </c>
      <c r="F27" s="29">
        <f>SUM(B28:$B$111)/B27+0.5</f>
        <v>49.112609680144153</v>
      </c>
      <c r="G27" s="16">
        <f t="shared" si="4"/>
        <v>663659.42877184157</v>
      </c>
      <c r="H27" s="16">
        <f t="shared" si="0"/>
        <v>20637211.953159425</v>
      </c>
    </row>
    <row r="28" spans="1:8" ht="15.75" x14ac:dyDescent="0.25">
      <c r="A28" s="17">
        <v>21</v>
      </c>
      <c r="B28" s="10">
        <v>985016</v>
      </c>
      <c r="C28" s="28">
        <f t="shared" si="1"/>
        <v>1214</v>
      </c>
      <c r="D28" s="15">
        <f t="shared" si="2"/>
        <v>0.99876753271012852</v>
      </c>
      <c r="E28" s="15">
        <f t="shared" si="3"/>
        <v>1.232467289871475E-3</v>
      </c>
      <c r="F28" s="29">
        <f>SUM(B29:$B$111)/B28+0.5</f>
        <v>48.169216540645024</v>
      </c>
      <c r="G28" s="16">
        <f t="shared" si="4"/>
        <v>649889.73593408498</v>
      </c>
      <c r="H28" s="16">
        <f t="shared" si="0"/>
        <v>19973552.524387583</v>
      </c>
    </row>
    <row r="29" spans="1:8" ht="15.75" x14ac:dyDescent="0.25">
      <c r="A29" s="17">
        <v>22</v>
      </c>
      <c r="B29" s="10">
        <v>983802</v>
      </c>
      <c r="C29" s="28">
        <f t="shared" si="1"/>
        <v>1287</v>
      </c>
      <c r="D29" s="15">
        <f t="shared" si="2"/>
        <v>0.99869180993736539</v>
      </c>
      <c r="E29" s="15">
        <f t="shared" si="3"/>
        <v>1.3081900626346066E-3</v>
      </c>
      <c r="F29" s="29">
        <f>SUM(B30:$B$111)/B29+0.5</f>
        <v>47.228039788494023</v>
      </c>
      <c r="G29" s="16">
        <f t="shared" si="4"/>
        <v>636361.53734561068</v>
      </c>
      <c r="H29" s="16">
        <f t="shared" si="0"/>
        <v>19323662.788453497</v>
      </c>
    </row>
    <row r="30" spans="1:8" ht="15.75" x14ac:dyDescent="0.25">
      <c r="A30" s="17">
        <v>23</v>
      </c>
      <c r="B30" s="10">
        <v>982515</v>
      </c>
      <c r="C30" s="28">
        <f t="shared" si="1"/>
        <v>1364</v>
      </c>
      <c r="D30" s="15">
        <f t="shared" si="2"/>
        <v>0.998611726029628</v>
      </c>
      <c r="E30" s="15">
        <f t="shared" si="3"/>
        <v>1.3882739703720004E-3</v>
      </c>
      <c r="F30" s="29">
        <f>SUM(B31:$B$111)/B30+0.5</f>
        <v>46.289249019098946</v>
      </c>
      <c r="G30" s="16">
        <f t="shared" si="4"/>
        <v>623067.70147667883</v>
      </c>
      <c r="H30" s="16">
        <f t="shared" si="0"/>
        <v>18687301.251107886</v>
      </c>
    </row>
    <row r="31" spans="1:8" ht="15.75" x14ac:dyDescent="0.25">
      <c r="A31" s="17">
        <v>24</v>
      </c>
      <c r="B31" s="10">
        <v>981151</v>
      </c>
      <c r="C31" s="28">
        <f t="shared" si="1"/>
        <v>1449</v>
      </c>
      <c r="D31" s="15">
        <f t="shared" si="2"/>
        <v>0.9985231631012963</v>
      </c>
      <c r="E31" s="15">
        <f t="shared" si="3"/>
        <v>1.4768368987037039E-3</v>
      </c>
      <c r="F31" s="29">
        <f>SUM(B32:$B$111)/B31+0.5</f>
        <v>45.352905414151337</v>
      </c>
      <c r="G31" s="16">
        <f t="shared" si="4"/>
        <v>610002.65961268556</v>
      </c>
      <c r="H31" s="16">
        <f t="shared" si="0"/>
        <v>18064233.549631208</v>
      </c>
    </row>
    <row r="32" spans="1:8" ht="15.75" x14ac:dyDescent="0.25">
      <c r="A32" s="17">
        <v>25</v>
      </c>
      <c r="B32" s="10">
        <v>979702</v>
      </c>
      <c r="C32" s="28">
        <f t="shared" si="1"/>
        <v>1538</v>
      </c>
      <c r="D32" s="15">
        <f t="shared" si="2"/>
        <v>0.99843013487774857</v>
      </c>
      <c r="E32" s="15">
        <f t="shared" si="3"/>
        <v>1.5698651222514348E-3</v>
      </c>
      <c r="F32" s="29">
        <f>SUM(B33:$B$111)/B32+0.5</f>
        <v>44.419243810873105</v>
      </c>
      <c r="G32" s="16">
        <f t="shared" si="4"/>
        <v>597158.61291829636</v>
      </c>
      <c r="H32" s="16">
        <f t="shared" si="0"/>
        <v>17454230.890018523</v>
      </c>
    </row>
    <row r="33" spans="1:8" ht="15.75" x14ac:dyDescent="0.25">
      <c r="A33" s="17">
        <v>26</v>
      </c>
      <c r="B33" s="10">
        <v>978164</v>
      </c>
      <c r="C33" s="28">
        <f t="shared" si="1"/>
        <v>1634</v>
      </c>
      <c r="D33" s="15">
        <f t="shared" si="2"/>
        <v>0.99832952347459114</v>
      </c>
      <c r="E33" s="15">
        <f t="shared" si="3"/>
        <v>1.6704765254088594E-3</v>
      </c>
      <c r="F33" s="29">
        <f>SUM(B34:$B$111)/B33+0.5</f>
        <v>43.488299508057956</v>
      </c>
      <c r="G33" s="16">
        <f t="shared" si="4"/>
        <v>584530.54356806248</v>
      </c>
      <c r="H33" s="16">
        <f t="shared" si="0"/>
        <v>16857072.277100228</v>
      </c>
    </row>
    <row r="34" spans="1:8" ht="15.75" x14ac:dyDescent="0.25">
      <c r="A34" s="17">
        <v>27</v>
      </c>
      <c r="B34" s="10">
        <v>976530</v>
      </c>
      <c r="C34" s="28">
        <f t="shared" si="1"/>
        <v>1739</v>
      </c>
      <c r="D34" s="15">
        <f t="shared" si="2"/>
        <v>0.99821920473513359</v>
      </c>
      <c r="E34" s="15">
        <f t="shared" si="3"/>
        <v>1.7807952648664083E-3</v>
      </c>
      <c r="F34" s="29">
        <f>SUM(B35:$B$111)/B34+0.5</f>
        <v>42.560230612474783</v>
      </c>
      <c r="G34" s="16">
        <f t="shared" si="4"/>
        <v>572111.86178102717</v>
      </c>
      <c r="H34" s="16">
        <f t="shared" si="0"/>
        <v>16272541.733532166</v>
      </c>
    </row>
    <row r="35" spans="1:8" ht="15.75" x14ac:dyDescent="0.25">
      <c r="A35" s="17">
        <v>28</v>
      </c>
      <c r="B35" s="10">
        <v>974791</v>
      </c>
      <c r="C35" s="28">
        <f t="shared" si="1"/>
        <v>1850</v>
      </c>
      <c r="D35" s="15">
        <f t="shared" si="2"/>
        <v>0.99810215728294582</v>
      </c>
      <c r="E35" s="15">
        <f t="shared" si="3"/>
        <v>1.8978427170541767E-3</v>
      </c>
      <c r="F35" s="29">
        <f>SUM(B36:$B$111)/B35+0.5</f>
        <v>41.635264892679558</v>
      </c>
      <c r="G35" s="16">
        <f t="shared" si="4"/>
        <v>559895.14479077794</v>
      </c>
      <c r="H35" s="16">
        <f t="shared" si="0"/>
        <v>15700429.871751139</v>
      </c>
    </row>
    <row r="36" spans="1:8" ht="15.75" x14ac:dyDescent="0.25">
      <c r="A36" s="14">
        <v>29</v>
      </c>
      <c r="B36" s="10">
        <v>972941</v>
      </c>
      <c r="C36" s="28">
        <f t="shared" si="1"/>
        <v>1970</v>
      </c>
      <c r="D36" s="15">
        <f t="shared" si="2"/>
        <v>0.99797521124096944</v>
      </c>
      <c r="E36" s="15">
        <f t="shared" si="3"/>
        <v>2.0247887590305602E-3</v>
      </c>
      <c r="F36" s="29">
        <f>SUM(B37:$B$111)/B36+0.5</f>
        <v>40.713481598575868</v>
      </c>
      <c r="G36" s="16">
        <f t="shared" si="4"/>
        <v>547875.05085090466</v>
      </c>
      <c r="H36" s="16">
        <f t="shared" si="0"/>
        <v>15140534.726960361</v>
      </c>
    </row>
    <row r="37" spans="1:8" ht="15.75" x14ac:dyDescent="0.25">
      <c r="A37" s="17">
        <v>30</v>
      </c>
      <c r="B37" s="10">
        <v>970971</v>
      </c>
      <c r="C37" s="28">
        <f t="shared" si="1"/>
        <v>2099</v>
      </c>
      <c r="D37" s="15">
        <f t="shared" si="2"/>
        <v>0.99783824645638231</v>
      </c>
      <c r="E37" s="15">
        <f t="shared" si="3"/>
        <v>2.1617535436176949E-3</v>
      </c>
      <c r="F37" s="29">
        <f>SUM(B38:$B$111)/B37+0.5</f>
        <v>39.79507060458036</v>
      </c>
      <c r="G37" s="16">
        <f t="shared" si="4"/>
        <v>536044.82314371411</v>
      </c>
      <c r="H37" s="16">
        <f t="shared" si="0"/>
        <v>14592659.676109456</v>
      </c>
    </row>
    <row r="38" spans="1:8" ht="15.75" x14ac:dyDescent="0.25">
      <c r="A38" s="17">
        <v>31</v>
      </c>
      <c r="B38" s="10">
        <v>968872</v>
      </c>
      <c r="C38" s="28">
        <f t="shared" si="1"/>
        <v>2239</v>
      </c>
      <c r="D38" s="15">
        <f t="shared" si="2"/>
        <v>0.99768906522223777</v>
      </c>
      <c r="E38" s="15">
        <f t="shared" si="3"/>
        <v>2.3109347777622302E-3</v>
      </c>
      <c r="F38" s="29">
        <f>SUM(B39:$B$111)/B38+0.5</f>
        <v>38.88020089341007</v>
      </c>
      <c r="G38" s="16">
        <f t="shared" si="4"/>
        <v>524398.06504680926</v>
      </c>
      <c r="H38" s="16">
        <f t="shared" si="0"/>
        <v>14056614.852965742</v>
      </c>
    </row>
    <row r="39" spans="1:8" ht="15.75" x14ac:dyDescent="0.25">
      <c r="A39" s="17">
        <v>32</v>
      </c>
      <c r="B39" s="10">
        <v>966633</v>
      </c>
      <c r="C39" s="28">
        <f t="shared" si="1"/>
        <v>2388</v>
      </c>
      <c r="D39" s="15">
        <f t="shared" si="2"/>
        <v>0.99752956913326984</v>
      </c>
      <c r="E39" s="15">
        <f t="shared" si="3"/>
        <v>2.4704308667301556E-3</v>
      </c>
      <c r="F39" s="29">
        <f>SUM(B40:$B$111)/B39+0.5</f>
        <v>37.96910047556829</v>
      </c>
      <c r="G39" s="16">
        <f t="shared" si="4"/>
        <v>512927.66207931493</v>
      </c>
      <c r="H39" s="16">
        <f t="shared" si="0"/>
        <v>13532216.787918933</v>
      </c>
    </row>
    <row r="40" spans="1:8" ht="15.75" x14ac:dyDescent="0.25">
      <c r="A40" s="17">
        <v>33</v>
      </c>
      <c r="B40" s="10">
        <v>964245</v>
      </c>
      <c r="C40" s="28">
        <f t="shared" si="1"/>
        <v>2550</v>
      </c>
      <c r="D40" s="15">
        <f t="shared" si="2"/>
        <v>0.99735544389652009</v>
      </c>
      <c r="E40" s="15">
        <f t="shared" si="3"/>
        <v>2.6445561034799114E-3</v>
      </c>
      <c r="F40" s="29">
        <f>SUM(B41:$B$111)/B40+0.5</f>
        <v>37.061894539250915</v>
      </c>
      <c r="G40" s="16">
        <f t="shared" si="4"/>
        <v>501627.95073579845</v>
      </c>
      <c r="H40" s="16">
        <f t="shared" si="0"/>
        <v>13019289.125839617</v>
      </c>
    </row>
    <row r="41" spans="1:8" ht="15.75" x14ac:dyDescent="0.25">
      <c r="A41" s="17">
        <v>34</v>
      </c>
      <c r="B41" s="10">
        <v>961695</v>
      </c>
      <c r="C41" s="28">
        <f t="shared" si="1"/>
        <v>2723</v>
      </c>
      <c r="D41" s="15">
        <f t="shared" si="2"/>
        <v>0.99716854096153151</v>
      </c>
      <c r="E41" s="15">
        <f t="shared" si="3"/>
        <v>2.8314590384684868E-3</v>
      </c>
      <c r="F41" s="29">
        <f>SUM(B42:$B$111)/B41+0.5</f>
        <v>36.158840900701364</v>
      </c>
      <c r="G41" s="16">
        <f t="shared" si="4"/>
        <v>490491.5367421608</v>
      </c>
      <c r="H41" s="16">
        <f t="shared" si="0"/>
        <v>12517661.175103819</v>
      </c>
    </row>
    <row r="42" spans="1:8" ht="15.75" x14ac:dyDescent="0.25">
      <c r="A42" s="17">
        <v>35</v>
      </c>
      <c r="B42" s="10">
        <v>958972</v>
      </c>
      <c r="C42" s="28">
        <f t="shared" si="1"/>
        <v>2912</v>
      </c>
      <c r="D42" s="15">
        <f t="shared" si="2"/>
        <v>0.99696341499021868</v>
      </c>
      <c r="E42" s="15">
        <f t="shared" si="3"/>
        <v>3.036585009781323E-3</v>
      </c>
      <c r="F42" s="29">
        <f>SUM(B43:$B$111)/B42+0.5</f>
        <v>35.26009414247757</v>
      </c>
      <c r="G42" s="16">
        <f t="shared" si="4"/>
        <v>479512.48043839209</v>
      </c>
      <c r="H42" s="16">
        <f t="shared" si="0"/>
        <v>12027169.638361659</v>
      </c>
    </row>
    <row r="43" spans="1:8" ht="15.75" x14ac:dyDescent="0.25">
      <c r="A43" s="17">
        <v>36</v>
      </c>
      <c r="B43" s="10">
        <v>956060</v>
      </c>
      <c r="C43" s="28">
        <f t="shared" si="1"/>
        <v>3114</v>
      </c>
      <c r="D43" s="15">
        <f t="shared" si="2"/>
        <v>0.99674288224588414</v>
      </c>
      <c r="E43" s="15">
        <f t="shared" si="3"/>
        <v>3.2571177541158569E-3</v>
      </c>
      <c r="F43" s="29">
        <f>SUM(B44:$B$111)/B43+0.5</f>
        <v>34.365967617095158</v>
      </c>
      <c r="G43" s="16">
        <f t="shared" si="4"/>
        <v>468682.74512577435</v>
      </c>
      <c r="H43" s="16">
        <f t="shared" si="0"/>
        <v>11547657.157923266</v>
      </c>
    </row>
    <row r="44" spans="1:8" ht="15.75" x14ac:dyDescent="0.25">
      <c r="A44" s="17">
        <v>37</v>
      </c>
      <c r="B44" s="10">
        <v>952946</v>
      </c>
      <c r="C44" s="28">
        <f t="shared" si="1"/>
        <v>3331</v>
      </c>
      <c r="D44" s="15">
        <f t="shared" si="2"/>
        <v>0.99650452386599031</v>
      </c>
      <c r="E44" s="15">
        <f t="shared" si="3"/>
        <v>3.4954761340096896E-3</v>
      </c>
      <c r="F44" s="29">
        <f>SUM(B45:$B$111)/B44+0.5</f>
        <v>33.476633513336537</v>
      </c>
      <c r="G44" s="16">
        <f t="shared" si="4"/>
        <v>457996.26493684057</v>
      </c>
      <c r="H44" s="16">
        <f t="shared" si="0"/>
        <v>11078974.412797492</v>
      </c>
    </row>
    <row r="45" spans="1:8" ht="15.75" x14ac:dyDescent="0.25">
      <c r="A45" s="17">
        <v>38</v>
      </c>
      <c r="B45" s="10">
        <v>949615</v>
      </c>
      <c r="C45" s="28">
        <f t="shared" si="1"/>
        <v>3568</v>
      </c>
      <c r="D45" s="15">
        <f t="shared" si="2"/>
        <v>0.99624268782611902</v>
      </c>
      <c r="E45" s="15">
        <f t="shared" si="3"/>
        <v>3.7573121738809778E-3</v>
      </c>
      <c r="F45" s="29">
        <f>SUM(B46:$B$111)/B45+0.5</f>
        <v>32.592306882262811</v>
      </c>
      <c r="G45" s="16">
        <f t="shared" si="4"/>
        <v>447446.4214934198</v>
      </c>
      <c r="H45" s="16">
        <f t="shared" si="0"/>
        <v>10620978.147860652</v>
      </c>
    </row>
    <row r="46" spans="1:8" ht="15.75" x14ac:dyDescent="0.25">
      <c r="A46" s="17">
        <v>39</v>
      </c>
      <c r="B46" s="10">
        <v>946047</v>
      </c>
      <c r="C46" s="28">
        <f t="shared" si="1"/>
        <v>3821</v>
      </c>
      <c r="D46" s="15">
        <f t="shared" si="2"/>
        <v>0.99596108861399069</v>
      </c>
      <c r="E46" s="15">
        <f t="shared" si="3"/>
        <v>4.038911386009314E-3</v>
      </c>
      <c r="F46" s="29">
        <f>SUM(B47:$B$111)/B46+0.5</f>
        <v>31.713342466071982</v>
      </c>
      <c r="G46" s="16">
        <f t="shared" si="4"/>
        <v>437024.73098704242</v>
      </c>
      <c r="H46" s="16">
        <f t="shared" si="0"/>
        <v>10173531.726367231</v>
      </c>
    </row>
    <row r="47" spans="1:8" ht="15.75" x14ac:dyDescent="0.25">
      <c r="A47" s="17">
        <v>40</v>
      </c>
      <c r="B47" s="10">
        <v>942226</v>
      </c>
      <c r="C47" s="28">
        <f t="shared" si="1"/>
        <v>4095</v>
      </c>
      <c r="D47" s="15">
        <f t="shared" si="2"/>
        <v>0.9956539089347991</v>
      </c>
      <c r="E47" s="15">
        <f t="shared" si="3"/>
        <v>4.3460910652008966E-3</v>
      </c>
      <c r="F47" s="29">
        <f>SUM(B48:$B$111)/B47+0.5</f>
        <v>30.839921632389682</v>
      </c>
      <c r="G47" s="16">
        <f t="shared" si="4"/>
        <v>426725.12433832459</v>
      </c>
      <c r="H47" s="16">
        <f t="shared" si="0"/>
        <v>9736506.9953801893</v>
      </c>
    </row>
    <row r="48" spans="1:8" ht="15.75" x14ac:dyDescent="0.25">
      <c r="A48" s="17">
        <v>41</v>
      </c>
      <c r="B48" s="10">
        <v>938131</v>
      </c>
      <c r="C48" s="28">
        <f t="shared" si="1"/>
        <v>4391</v>
      </c>
      <c r="D48" s="15">
        <f t="shared" si="2"/>
        <v>0.99531941701105708</v>
      </c>
      <c r="E48" s="15">
        <f t="shared" si="3"/>
        <v>4.6805829889429162E-3</v>
      </c>
      <c r="F48" s="29">
        <f>SUM(B49:$B$111)/B48+0.5</f>
        <v>29.972357272065416</v>
      </c>
      <c r="G48" s="16">
        <f t="shared" si="4"/>
        <v>416539.74322366773</v>
      </c>
      <c r="H48" s="16">
        <f t="shared" si="0"/>
        <v>9309781.8710418642</v>
      </c>
    </row>
    <row r="49" spans="1:8" ht="15.75" x14ac:dyDescent="0.25">
      <c r="A49" s="17">
        <v>42</v>
      </c>
      <c r="B49" s="10">
        <v>933740</v>
      </c>
      <c r="C49" s="28">
        <f t="shared" si="1"/>
        <v>4709</v>
      </c>
      <c r="D49" s="15">
        <f t="shared" si="2"/>
        <v>0.99495684023389808</v>
      </c>
      <c r="E49" s="15">
        <f t="shared" si="3"/>
        <v>5.0431597661019234E-3</v>
      </c>
      <c r="F49" s="29">
        <f>SUM(B50:$B$111)/B49+0.5</f>
        <v>29.110953798701996</v>
      </c>
      <c r="G49" s="16">
        <f t="shared" si="4"/>
        <v>406460.87685031013</v>
      </c>
      <c r="H49" s="16">
        <f t="shared" si="0"/>
        <v>8893242.127818197</v>
      </c>
    </row>
    <row r="50" spans="1:8" ht="15.75" x14ac:dyDescent="0.25">
      <c r="A50" s="17">
        <v>43</v>
      </c>
      <c r="B50" s="10">
        <v>929031</v>
      </c>
      <c r="C50" s="28">
        <f t="shared" si="1"/>
        <v>5054</v>
      </c>
      <c r="D50" s="15">
        <f t="shared" si="2"/>
        <v>0.99455992318878483</v>
      </c>
      <c r="E50" s="15">
        <f t="shared" si="3"/>
        <v>5.4400768112151665E-3</v>
      </c>
      <c r="F50" s="29">
        <f>SUM(B51:$B$111)/B50+0.5</f>
        <v>28.255974773715838</v>
      </c>
      <c r="G50" s="16">
        <f t="shared" si="4"/>
        <v>396481.40167616098</v>
      </c>
      <c r="H50" s="16">
        <f t="shared" si="0"/>
        <v>8486781.2509678863</v>
      </c>
    </row>
    <row r="51" spans="1:8" ht="15.75" x14ac:dyDescent="0.25">
      <c r="A51" s="17">
        <v>44</v>
      </c>
      <c r="B51" s="10">
        <v>923977</v>
      </c>
      <c r="C51" s="28">
        <f t="shared" si="1"/>
        <v>5425</v>
      </c>
      <c r="D51" s="15">
        <f t="shared" si="2"/>
        <v>0.9941286417302595</v>
      </c>
      <c r="E51" s="15">
        <f t="shared" si="3"/>
        <v>5.8713582697405009E-3</v>
      </c>
      <c r="F51" s="29">
        <f>SUM(B52:$B$111)/B51+0.5</f>
        <v>27.407795323909578</v>
      </c>
      <c r="G51" s="16">
        <f t="shared" si="4"/>
        <v>386592.65921257291</v>
      </c>
      <c r="H51" s="16">
        <f t="shared" si="0"/>
        <v>8090299.849291726</v>
      </c>
    </row>
    <row r="52" spans="1:8" ht="15.75" x14ac:dyDescent="0.25">
      <c r="A52" s="17">
        <v>45</v>
      </c>
      <c r="B52" s="10">
        <v>918552</v>
      </c>
      <c r="C52" s="28">
        <f t="shared" si="1"/>
        <v>5825</v>
      </c>
      <c r="D52" s="15">
        <f t="shared" si="2"/>
        <v>0.99365849728703437</v>
      </c>
      <c r="E52" s="15">
        <f t="shared" si="3"/>
        <v>6.3415027129656298E-3</v>
      </c>
      <c r="F52" s="29">
        <f>SUM(B53:$B$111)/B52+0.5</f>
        <v>26.566713697210393</v>
      </c>
      <c r="G52" s="16">
        <f t="shared" si="4"/>
        <v>376787.09333910223</v>
      </c>
      <c r="H52" s="16">
        <f t="shared" si="0"/>
        <v>7703707.1900791535</v>
      </c>
    </row>
    <row r="53" spans="1:8" ht="15.75" x14ac:dyDescent="0.25">
      <c r="A53" s="17">
        <v>46</v>
      </c>
      <c r="B53" s="10">
        <v>912727</v>
      </c>
      <c r="C53" s="28">
        <f t="shared" si="1"/>
        <v>6256</v>
      </c>
      <c r="D53" s="15">
        <f t="shared" si="2"/>
        <v>0.9931458146850044</v>
      </c>
      <c r="E53" s="15">
        <f t="shared" si="3"/>
        <v>6.8541853149955978E-3</v>
      </c>
      <c r="F53" s="29">
        <f>SUM(B54:$B$111)/B53+0.5</f>
        <v>25.733070786774139</v>
      </c>
      <c r="G53" s="16">
        <f t="shared" si="4"/>
        <v>367056.56565145275</v>
      </c>
      <c r="H53" s="16">
        <f t="shared" si="0"/>
        <v>7326920.0967400512</v>
      </c>
    </row>
    <row r="54" spans="1:8" ht="15.75" x14ac:dyDescent="0.25">
      <c r="A54" s="17">
        <v>47</v>
      </c>
      <c r="B54" s="10">
        <v>906471</v>
      </c>
      <c r="C54" s="28">
        <f t="shared" si="1"/>
        <v>6722</v>
      </c>
      <c r="D54" s="15">
        <f t="shared" si="2"/>
        <v>0.99258442906612565</v>
      </c>
      <c r="E54" s="15">
        <f t="shared" si="3"/>
        <v>7.4155709338743492E-3</v>
      </c>
      <c r="F54" s="29">
        <f>SUM(B55:$B$111)/B54+0.5</f>
        <v>24.907216557396762</v>
      </c>
      <c r="G54" s="16">
        <f t="shared" si="4"/>
        <v>357392.83522489405</v>
      </c>
      <c r="H54" s="16">
        <f t="shared" si="0"/>
        <v>6959863.5310885981</v>
      </c>
    </row>
    <row r="55" spans="1:8" ht="15.75" x14ac:dyDescent="0.25">
      <c r="A55" s="17">
        <v>48</v>
      </c>
      <c r="B55" s="10">
        <v>899749</v>
      </c>
      <c r="C55" s="28">
        <f t="shared" si="1"/>
        <v>7222</v>
      </c>
      <c r="D55" s="15">
        <f t="shared" si="2"/>
        <v>0.99197331700285307</v>
      </c>
      <c r="E55" s="15">
        <f t="shared" si="3"/>
        <v>8.0266829971469278E-3</v>
      </c>
      <c r="F55" s="29">
        <f>SUM(B56:$B$111)/B55+0.5</f>
        <v>24.0895622001247</v>
      </c>
      <c r="G55" s="16">
        <f t="shared" si="4"/>
        <v>347786.8267686523</v>
      </c>
      <c r="H55" s="16">
        <f t="shared" si="0"/>
        <v>6602470.6958637042</v>
      </c>
    </row>
    <row r="56" spans="1:8" ht="15.75" x14ac:dyDescent="0.25">
      <c r="A56" s="17">
        <v>49</v>
      </c>
      <c r="B56" s="10">
        <v>892527</v>
      </c>
      <c r="C56" s="28">
        <f t="shared" si="1"/>
        <v>7762</v>
      </c>
      <c r="D56" s="15">
        <f t="shared" si="2"/>
        <v>0.99130334432459744</v>
      </c>
      <c r="E56" s="15">
        <f t="shared" si="3"/>
        <v>8.6966556754025648E-3</v>
      </c>
      <c r="F56" s="29">
        <f>SUM(B57:$B$111)/B56+0.5</f>
        <v>23.280440255588907</v>
      </c>
      <c r="G56" s="16">
        <f t="shared" si="4"/>
        <v>338230.63937215356</v>
      </c>
      <c r="H56" s="16">
        <f t="shared" si="0"/>
        <v>6254683.8690950517</v>
      </c>
    </row>
    <row r="57" spans="1:8" ht="15.75" x14ac:dyDescent="0.25">
      <c r="A57" s="17">
        <v>50</v>
      </c>
      <c r="B57" s="10">
        <v>884765</v>
      </c>
      <c r="C57" s="28">
        <f t="shared" si="1"/>
        <v>8340</v>
      </c>
      <c r="D57" s="15">
        <f t="shared" si="2"/>
        <v>0.99057376817573028</v>
      </c>
      <c r="E57" s="15">
        <f t="shared" si="3"/>
        <v>9.4262318242697152E-3</v>
      </c>
      <c r="F57" s="29">
        <f>SUM(B58:$B$111)/B57+0.5</f>
        <v>22.480291941928083</v>
      </c>
      <c r="G57" s="16">
        <f t="shared" si="4"/>
        <v>328714.86663006147</v>
      </c>
      <c r="H57" s="16">
        <f t="shared" si="0"/>
        <v>5916453.2297228985</v>
      </c>
    </row>
    <row r="58" spans="1:8" ht="15.75" x14ac:dyDescent="0.25">
      <c r="A58" s="17">
        <v>51</v>
      </c>
      <c r="B58" s="10">
        <v>876425</v>
      </c>
      <c r="C58" s="28">
        <f t="shared" si="1"/>
        <v>8964</v>
      </c>
      <c r="D58" s="15">
        <f t="shared" si="2"/>
        <v>0.98977208546082096</v>
      </c>
      <c r="E58" s="15">
        <f t="shared" si="3"/>
        <v>1.0227914539179039E-2</v>
      </c>
      <c r="F58" s="29">
        <f>SUM(B59:$B$111)/B58+0.5</f>
        <v>21.689454887754231</v>
      </c>
      <c r="G58" s="16">
        <f t="shared" si="4"/>
        <v>319231.69028737512</v>
      </c>
      <c r="H58" s="16">
        <f t="shared" si="0"/>
        <v>5587738.3630928369</v>
      </c>
    </row>
    <row r="59" spans="1:8" ht="15.75" x14ac:dyDescent="0.25">
      <c r="A59" s="17">
        <v>52</v>
      </c>
      <c r="B59" s="10">
        <v>867461</v>
      </c>
      <c r="C59" s="28">
        <f t="shared" si="1"/>
        <v>9632</v>
      </c>
      <c r="D59" s="15">
        <f t="shared" si="2"/>
        <v>0.98889633078605266</v>
      </c>
      <c r="E59" s="15">
        <f t="shared" si="3"/>
        <v>1.1103669213947343E-2</v>
      </c>
      <c r="F59" s="29">
        <f>SUM(B60:$B$111)/B59+0.5</f>
        <v>20.908418361171279</v>
      </c>
      <c r="G59" s="16">
        <f t="shared" si="4"/>
        <v>309771.19200090016</v>
      </c>
      <c r="H59" s="16">
        <f t="shared" si="0"/>
        <v>5268506.672805462</v>
      </c>
    </row>
    <row r="60" spans="1:8" ht="15.75" x14ac:dyDescent="0.25">
      <c r="A60" s="17">
        <v>53</v>
      </c>
      <c r="B60" s="10">
        <v>857829</v>
      </c>
      <c r="C60" s="28">
        <f t="shared" si="1"/>
        <v>10349</v>
      </c>
      <c r="D60" s="15">
        <f t="shared" si="2"/>
        <v>0.98793582403952307</v>
      </c>
      <c r="E60" s="15">
        <f t="shared" si="3"/>
        <v>1.2064175960476931E-2</v>
      </c>
      <c r="F60" s="29">
        <f>SUM(B61:$B$111)/B60+0.5</f>
        <v>20.137571124314984</v>
      </c>
      <c r="G60" s="16">
        <f t="shared" si="4"/>
        <v>300325.09328716865</v>
      </c>
      <c r="H60" s="16">
        <f t="shared" si="0"/>
        <v>4958735.4808045616</v>
      </c>
    </row>
    <row r="61" spans="1:8" ht="15.75" x14ac:dyDescent="0.25">
      <c r="A61" s="17">
        <v>54</v>
      </c>
      <c r="B61" s="10">
        <v>847480</v>
      </c>
      <c r="C61" s="28">
        <f t="shared" si="1"/>
        <v>11114</v>
      </c>
      <c r="D61" s="15">
        <f t="shared" si="2"/>
        <v>0.98688582621418797</v>
      </c>
      <c r="E61" s="15">
        <f t="shared" si="3"/>
        <v>1.3114173785812033E-2</v>
      </c>
      <c r="F61" s="29">
        <f>SUM(B62:$B$111)/B61+0.5</f>
        <v>19.377375277292678</v>
      </c>
      <c r="G61" s="16">
        <f t="shared" si="4"/>
        <v>290884.23383961327</v>
      </c>
      <c r="H61" s="16">
        <f t="shared" si="0"/>
        <v>4658410.3875173926</v>
      </c>
    </row>
    <row r="62" spans="1:8" ht="15.75" x14ac:dyDescent="0.25">
      <c r="A62" s="17">
        <v>55</v>
      </c>
      <c r="B62" s="10">
        <v>836366</v>
      </c>
      <c r="C62" s="28">
        <f t="shared" si="1"/>
        <v>11934</v>
      </c>
      <c r="D62" s="15">
        <f t="shared" si="2"/>
        <v>0.98573112728159684</v>
      </c>
      <c r="E62" s="15">
        <f t="shared" si="3"/>
        <v>1.4268872718403158E-2</v>
      </c>
      <c r="F62" s="29">
        <f>SUM(B63:$B$111)/B62+0.5</f>
        <v>18.628226159360853</v>
      </c>
      <c r="G62" s="16">
        <f t="shared" si="4"/>
        <v>281440.71318185085</v>
      </c>
      <c r="H62" s="16">
        <f t="shared" si="0"/>
        <v>4367526.1536777792</v>
      </c>
    </row>
    <row r="63" spans="1:8" ht="15.75" x14ac:dyDescent="0.25">
      <c r="A63" s="17">
        <v>56</v>
      </c>
      <c r="B63" s="10">
        <v>824432</v>
      </c>
      <c r="C63" s="28">
        <f t="shared" si="1"/>
        <v>12806</v>
      </c>
      <c r="D63" s="15">
        <f t="shared" si="2"/>
        <v>0.98446688144079808</v>
      </c>
      <c r="E63" s="15">
        <f t="shared" si="3"/>
        <v>1.5533118559201919E-2</v>
      </c>
      <c r="F63" s="29">
        <f>SUM(B64:$B$111)/B63+0.5</f>
        <v>17.890639858714849</v>
      </c>
      <c r="G63" s="16">
        <f t="shared" si="4"/>
        <v>271985.16810557101</v>
      </c>
      <c r="H63" s="16">
        <f t="shared" si="0"/>
        <v>4086085.4404959287</v>
      </c>
    </row>
    <row r="64" spans="1:8" ht="15.75" x14ac:dyDescent="0.25">
      <c r="A64" s="17">
        <v>57</v>
      </c>
      <c r="B64" s="10">
        <v>811626</v>
      </c>
      <c r="C64" s="28">
        <f t="shared" si="1"/>
        <v>13735</v>
      </c>
      <c r="D64" s="15">
        <f t="shared" si="2"/>
        <v>0.98307718086902096</v>
      </c>
      <c r="E64" s="15">
        <f t="shared" si="3"/>
        <v>1.6922819130979039E-2</v>
      </c>
      <c r="F64" s="29">
        <f>SUM(B65:$B$111)/B64+0.5</f>
        <v>17.165032909246378</v>
      </c>
      <c r="G64" s="16">
        <f t="shared" si="4"/>
        <v>262510.1865127869</v>
      </c>
      <c r="H64" s="16">
        <f t="shared" si="0"/>
        <v>3814100.2723903577</v>
      </c>
    </row>
    <row r="65" spans="1:8" ht="15.75" x14ac:dyDescent="0.25">
      <c r="A65" s="17">
        <v>58</v>
      </c>
      <c r="B65" s="10">
        <v>797891</v>
      </c>
      <c r="C65" s="28">
        <f t="shared" si="1"/>
        <v>14718</v>
      </c>
      <c r="D65" s="15">
        <f t="shared" si="2"/>
        <v>0.98155387139346106</v>
      </c>
      <c r="E65" s="15">
        <f t="shared" si="3"/>
        <v>1.8446128606538936E-2</v>
      </c>
      <c r="F65" s="29">
        <f>SUM(B66:$B$111)/B65+0.5</f>
        <v>16.451906964735784</v>
      </c>
      <c r="G65" s="16">
        <f t="shared" si="4"/>
        <v>253007.62167293279</v>
      </c>
      <c r="H65" s="16">
        <f t="shared" si="0"/>
        <v>3551590.0858775708</v>
      </c>
    </row>
    <row r="66" spans="1:8" ht="15.75" x14ac:dyDescent="0.25">
      <c r="A66" s="17">
        <v>59</v>
      </c>
      <c r="B66" s="10">
        <v>783173</v>
      </c>
      <c r="C66" s="28">
        <f t="shared" si="1"/>
        <v>15759</v>
      </c>
      <c r="D66" s="15">
        <f t="shared" si="2"/>
        <v>0.97987800907334655</v>
      </c>
      <c r="E66" s="15">
        <f t="shared" si="3"/>
        <v>2.0121990926653455E-2</v>
      </c>
      <c r="F66" s="29">
        <f>SUM(B67:$B$111)/B66+0.5</f>
        <v>15.75168768586251</v>
      </c>
      <c r="G66" s="16">
        <f t="shared" si="4"/>
        <v>243471.18680894052</v>
      </c>
      <c r="H66" s="16">
        <f t="shared" si="0"/>
        <v>3298582.4642046378</v>
      </c>
    </row>
    <row r="67" spans="1:8" ht="15.75" x14ac:dyDescent="0.25">
      <c r="A67" s="17">
        <v>60</v>
      </c>
      <c r="B67" s="10">
        <v>767414</v>
      </c>
      <c r="C67" s="28">
        <f t="shared" si="1"/>
        <v>16853</v>
      </c>
      <c r="D67" s="15">
        <f t="shared" si="2"/>
        <v>0.97803923306064267</v>
      </c>
      <c r="E67" s="15">
        <f t="shared" si="3"/>
        <v>2.1960766939357335E-2</v>
      </c>
      <c r="F67" s="29">
        <f>SUM(B68:$B$111)/B67+0.5</f>
        <v>15.064884143369811</v>
      </c>
      <c r="G67" s="16">
        <f t="shared" si="4"/>
        <v>233894.17823242099</v>
      </c>
      <c r="H67" s="16">
        <f t="shared" si="0"/>
        <v>3055111.2773956973</v>
      </c>
    </row>
    <row r="68" spans="1:8" ht="15.75" x14ac:dyDescent="0.25">
      <c r="A68" s="17">
        <v>61</v>
      </c>
      <c r="B68" s="10">
        <v>750561</v>
      </c>
      <c r="C68" s="28">
        <f t="shared" si="1"/>
        <v>18002</v>
      </c>
      <c r="D68" s="15">
        <f t="shared" si="2"/>
        <v>0.97601527390844978</v>
      </c>
      <c r="E68" s="15">
        <f t="shared" si="3"/>
        <v>2.3984726091550224E-2</v>
      </c>
      <c r="F68" s="29">
        <f>SUM(B69:$B$111)/B68+0.5</f>
        <v>14.391922175546025</v>
      </c>
      <c r="G68" s="16">
        <f t="shared" si="4"/>
        <v>224272.2379370454</v>
      </c>
      <c r="H68" s="16">
        <f t="shared" si="0"/>
        <v>2821217.0991632761</v>
      </c>
    </row>
    <row r="69" spans="1:8" ht="15.75" x14ac:dyDescent="0.25">
      <c r="A69" s="17">
        <v>62</v>
      </c>
      <c r="B69" s="10">
        <v>732559</v>
      </c>
      <c r="C69" s="28">
        <f t="shared" si="1"/>
        <v>19200</v>
      </c>
      <c r="D69" s="15">
        <f t="shared" si="2"/>
        <v>0.97379050697622993</v>
      </c>
      <c r="E69" s="15">
        <f t="shared" si="3"/>
        <v>2.620949302377007E-2</v>
      </c>
      <c r="F69" s="29">
        <f>SUM(B70:$B$111)/B69+0.5</f>
        <v>13.733304075166641</v>
      </c>
      <c r="G69" s="16">
        <f t="shared" si="4"/>
        <v>214601.107588418</v>
      </c>
      <c r="H69" s="16">
        <f t="shared" si="0"/>
        <v>2596944.8612262309</v>
      </c>
    </row>
    <row r="70" spans="1:8" ht="15.75" x14ac:dyDescent="0.25">
      <c r="A70" s="17">
        <v>63</v>
      </c>
      <c r="B70" s="10">
        <v>713359</v>
      </c>
      <c r="C70" s="28">
        <f t="shared" si="1"/>
        <v>20442</v>
      </c>
      <c r="D70" s="15">
        <f t="shared" si="2"/>
        <v>0.97134402173379741</v>
      </c>
      <c r="E70" s="15">
        <f t="shared" si="3"/>
        <v>2.8655978266202586E-2</v>
      </c>
      <c r="F70" s="29">
        <f>SUM(B71:$B$111)/B70+0.5</f>
        <v>13.089477387963143</v>
      </c>
      <c r="G70" s="16">
        <f t="shared" si="4"/>
        <v>204878.94250606481</v>
      </c>
      <c r="H70" s="16">
        <f t="shared" si="0"/>
        <v>2382343.753637813</v>
      </c>
    </row>
    <row r="71" spans="1:8" ht="15.75" x14ac:dyDescent="0.25">
      <c r="A71" s="17">
        <v>64</v>
      </c>
      <c r="B71" s="10">
        <v>692917</v>
      </c>
      <c r="C71" s="28">
        <f t="shared" si="1"/>
        <v>21721</v>
      </c>
      <c r="D71" s="15">
        <f t="shared" si="2"/>
        <v>0.9686528112313596</v>
      </c>
      <c r="E71" s="15">
        <f t="shared" si="3"/>
        <v>3.1347188768640399E-2</v>
      </c>
      <c r="F71" s="29">
        <f>SUM(B72:$B$111)/B71+0.5</f>
        <v>12.460884204024437</v>
      </c>
      <c r="G71" s="16">
        <f t="shared" si="4"/>
        <v>195105.81959059645</v>
      </c>
      <c r="H71" s="16">
        <f t="shared" ref="H71:H109" si="5">H72+G71</f>
        <v>2177464.8111317484</v>
      </c>
    </row>
    <row r="72" spans="1:8" ht="15.75" x14ac:dyDescent="0.25">
      <c r="A72" s="17">
        <v>65</v>
      </c>
      <c r="B72" s="10">
        <v>671196</v>
      </c>
      <c r="C72" s="28">
        <f t="shared" ref="C72:C111" si="6">B72-B73</f>
        <v>23029</v>
      </c>
      <c r="D72" s="15">
        <f t="shared" ref="D72:D111" si="7">B73/B72</f>
        <v>0.96568960482482014</v>
      </c>
      <c r="E72" s="15">
        <f t="shared" ref="E72:E111" si="8">1-D72</f>
        <v>3.4310395175179864E-2</v>
      </c>
      <c r="F72" s="29">
        <f>SUM(B73:$B$111)/B72+0.5</f>
        <v>11.847957973527851</v>
      </c>
      <c r="G72" s="16">
        <f t="shared" ref="G72:G111" si="9">$B72*1.02^(-$A72)</f>
        <v>185284.1182686566</v>
      </c>
      <c r="H72" s="16">
        <f t="shared" si="5"/>
        <v>1982358.9915411519</v>
      </c>
    </row>
    <row r="73" spans="1:8" ht="15.75" x14ac:dyDescent="0.25">
      <c r="A73" s="17">
        <v>66</v>
      </c>
      <c r="B73" s="10">
        <v>648167</v>
      </c>
      <c r="C73" s="28">
        <f t="shared" si="6"/>
        <v>24351</v>
      </c>
      <c r="D73" s="15">
        <f t="shared" si="7"/>
        <v>0.96243097843611292</v>
      </c>
      <c r="E73" s="15">
        <f t="shared" si="8"/>
        <v>3.7569021563887084E-2</v>
      </c>
      <c r="F73" s="29">
        <f>SUM(B74:$B$111)/B73+0.5</f>
        <v>11.251144381000575</v>
      </c>
      <c r="G73" s="16">
        <f t="shared" si="9"/>
        <v>175418.57544232768</v>
      </c>
      <c r="H73" s="16">
        <f t="shared" si="5"/>
        <v>1797074.8732724953</v>
      </c>
    </row>
    <row r="74" spans="1:8" ht="15.75" x14ac:dyDescent="0.25">
      <c r="A74" s="17">
        <v>67</v>
      </c>
      <c r="B74" s="10">
        <v>623816</v>
      </c>
      <c r="C74" s="28">
        <f t="shared" si="6"/>
        <v>25674</v>
      </c>
      <c r="D74" s="15">
        <f t="shared" si="7"/>
        <v>0.9588436333790733</v>
      </c>
      <c r="E74" s="15">
        <f t="shared" si="8"/>
        <v>4.1156366620926699E-2</v>
      </c>
      <c r="F74" s="29">
        <f>SUM(B75:$B$111)/B74+0.5</f>
        <v>10.670821203688266</v>
      </c>
      <c r="G74" s="16">
        <f t="shared" si="9"/>
        <v>165517.91294002795</v>
      </c>
      <c r="H74" s="16">
        <f t="shared" si="5"/>
        <v>1621656.2978301677</v>
      </c>
    </row>
    <row r="75" spans="1:8" ht="15.75" x14ac:dyDescent="0.25">
      <c r="A75" s="17">
        <v>68</v>
      </c>
      <c r="B75" s="10">
        <v>598142</v>
      </c>
      <c r="C75" s="28">
        <f t="shared" si="6"/>
        <v>26978</v>
      </c>
      <c r="D75" s="15">
        <f t="shared" si="7"/>
        <v>0.95489699770288661</v>
      </c>
      <c r="E75" s="15">
        <f t="shared" si="8"/>
        <v>4.5103002297113393E-2</v>
      </c>
      <c r="F75" s="29">
        <f>SUM(B76:$B$111)/B75+0.5</f>
        <v>10.107382527894714</v>
      </c>
      <c r="G75" s="16">
        <f t="shared" si="9"/>
        <v>155593.91865954662</v>
      </c>
      <c r="H75" s="16">
        <f t="shared" si="5"/>
        <v>1456138.3848901398</v>
      </c>
    </row>
    <row r="76" spans="1:8" ht="15.75" x14ac:dyDescent="0.25">
      <c r="A76" s="17">
        <v>69</v>
      </c>
      <c r="B76" s="10">
        <v>571164</v>
      </c>
      <c r="C76" s="28">
        <f t="shared" si="6"/>
        <v>28243</v>
      </c>
      <c r="D76" s="15">
        <f t="shared" si="7"/>
        <v>0.95055185550910071</v>
      </c>
      <c r="E76" s="15">
        <f t="shared" si="8"/>
        <v>4.9448144490899293E-2</v>
      </c>
      <c r="F76" s="29">
        <f>SUM(B77:$B$111)/B76+0.5</f>
        <v>9.5611715724380382</v>
      </c>
      <c r="G76" s="16">
        <f t="shared" si="9"/>
        <v>145662.9076361061</v>
      </c>
      <c r="H76" s="16">
        <f t="shared" si="5"/>
        <v>1300544.4662305932</v>
      </c>
    </row>
    <row r="77" spans="1:8" ht="15.75" x14ac:dyDescent="0.25">
      <c r="A77" s="17">
        <v>70</v>
      </c>
      <c r="B77" s="10">
        <v>542921</v>
      </c>
      <c r="C77" s="28">
        <f t="shared" si="6"/>
        <v>29441</v>
      </c>
      <c r="D77" s="15">
        <f t="shared" si="7"/>
        <v>0.94577295775996872</v>
      </c>
      <c r="E77" s="15">
        <f t="shared" si="8"/>
        <v>5.4227042240031276E-2</v>
      </c>
      <c r="F77" s="29">
        <f>SUM(B78:$B$111)/B77+0.5</f>
        <v>9.0325378830437586</v>
      </c>
      <c r="G77" s="16">
        <f t="shared" si="9"/>
        <v>135745.24228661903</v>
      </c>
      <c r="H77" s="16">
        <f t="shared" si="5"/>
        <v>1154881.5585944871</v>
      </c>
    </row>
    <row r="78" spans="1:8" ht="15.75" x14ac:dyDescent="0.25">
      <c r="A78" s="17">
        <v>71</v>
      </c>
      <c r="B78" s="10">
        <v>513480</v>
      </c>
      <c r="C78" s="28">
        <f t="shared" si="6"/>
        <v>30543</v>
      </c>
      <c r="D78" s="15">
        <f t="shared" si="7"/>
        <v>0.94051764430941809</v>
      </c>
      <c r="E78" s="15">
        <f t="shared" si="8"/>
        <v>5.9482355690581912E-2</v>
      </c>
      <c r="F78" s="29">
        <f>SUM(B79:$B$111)/B78+0.5</f>
        <v>8.521761314948975</v>
      </c>
      <c r="G78" s="16">
        <f t="shared" si="9"/>
        <v>125866.84245025417</v>
      </c>
      <c r="H78" s="16">
        <f t="shared" si="5"/>
        <v>1019136.3163078681</v>
      </c>
    </row>
    <row r="79" spans="1:8" ht="15.75" x14ac:dyDescent="0.25">
      <c r="A79" s="17">
        <v>72</v>
      </c>
      <c r="B79" s="10">
        <v>482937</v>
      </c>
      <c r="C79" s="28">
        <f t="shared" si="6"/>
        <v>31517</v>
      </c>
      <c r="D79" s="15">
        <f t="shared" si="7"/>
        <v>0.93473889969085</v>
      </c>
      <c r="E79" s="15">
        <f t="shared" si="8"/>
        <v>6.526110030915E-2</v>
      </c>
      <c r="F79" s="29">
        <f>SUM(B80:$B$111)/B79+0.5</f>
        <v>8.0290917862992472</v>
      </c>
      <c r="G79" s="16">
        <f t="shared" si="9"/>
        <v>116058.80995880169</v>
      </c>
      <c r="H79" s="16">
        <f t="shared" si="5"/>
        <v>893269.47385761398</v>
      </c>
    </row>
    <row r="80" spans="1:8" ht="15.75" x14ac:dyDescent="0.25">
      <c r="A80" s="14">
        <v>73</v>
      </c>
      <c r="B80" s="10">
        <v>451420</v>
      </c>
      <c r="C80" s="28">
        <f t="shared" si="6"/>
        <v>32327</v>
      </c>
      <c r="D80" s="15">
        <f t="shared" si="7"/>
        <v>0.92838819724425148</v>
      </c>
      <c r="E80" s="15">
        <f t="shared" si="8"/>
        <v>7.1611802755748521E-2</v>
      </c>
      <c r="F80" s="29">
        <f>SUM(B81:$B$111)/B80+0.5</f>
        <v>7.5547538877320459</v>
      </c>
      <c r="G80" s="16">
        <f t="shared" si="9"/>
        <v>106357.5336473723</v>
      </c>
      <c r="H80" s="16">
        <f t="shared" si="5"/>
        <v>777210.66389881226</v>
      </c>
    </row>
    <row r="81" spans="1:8" ht="15.75" x14ac:dyDescent="0.25">
      <c r="A81" s="17">
        <v>74</v>
      </c>
      <c r="B81" s="10">
        <v>419093</v>
      </c>
      <c r="C81" s="28">
        <f t="shared" si="6"/>
        <v>32934</v>
      </c>
      <c r="D81" s="15">
        <f t="shared" si="7"/>
        <v>0.92141601028888576</v>
      </c>
      <c r="E81" s="15">
        <f t="shared" si="8"/>
        <v>7.8583989711114244E-2</v>
      </c>
      <c r="F81" s="29">
        <f>SUM(B82:$B$111)/B81+0.5</f>
        <v>7.0989267298666405</v>
      </c>
      <c r="G81" s="16">
        <f t="shared" si="9"/>
        <v>96804.979339439975</v>
      </c>
      <c r="H81" s="16">
        <f t="shared" si="5"/>
        <v>670853.13025143999</v>
      </c>
    </row>
    <row r="82" spans="1:8" ht="15.75" x14ac:dyDescent="0.25">
      <c r="A82" s="17">
        <v>75</v>
      </c>
      <c r="B82" s="10">
        <v>386159</v>
      </c>
      <c r="C82" s="28">
        <f t="shared" si="6"/>
        <v>33300</v>
      </c>
      <c r="D82" s="15">
        <f t="shared" si="7"/>
        <v>0.91376609116969953</v>
      </c>
      <c r="E82" s="15">
        <f t="shared" si="8"/>
        <v>8.6233908830300465E-2</v>
      </c>
      <c r="F82" s="29">
        <f>SUM(B83:$B$111)/B82+0.5</f>
        <v>6.6617235387495821</v>
      </c>
      <c r="G82" s="16">
        <f t="shared" si="9"/>
        <v>87448.684155926312</v>
      </c>
      <c r="H82" s="16">
        <f t="shared" si="5"/>
        <v>574048.15091199998</v>
      </c>
    </row>
    <row r="83" spans="1:8" ht="15.75" x14ac:dyDescent="0.25">
      <c r="A83" s="17">
        <v>76</v>
      </c>
      <c r="B83" s="10">
        <v>352859</v>
      </c>
      <c r="C83" s="28">
        <f t="shared" si="6"/>
        <v>33389</v>
      </c>
      <c r="D83" s="15">
        <f t="shared" si="7"/>
        <v>0.90537580166582121</v>
      </c>
      <c r="E83" s="15">
        <f t="shared" si="8"/>
        <v>9.4624198334178788E-2</v>
      </c>
      <c r="F83" s="29">
        <f>SUM(B84:$B$111)/B83+0.5</f>
        <v>6.2432175458185846</v>
      </c>
      <c r="G83" s="16">
        <f t="shared" si="9"/>
        <v>78340.825783425869</v>
      </c>
      <c r="H83" s="16">
        <f t="shared" si="5"/>
        <v>486599.4667560737</v>
      </c>
    </row>
    <row r="84" spans="1:8" ht="15.75" x14ac:dyDescent="0.25">
      <c r="A84" s="17">
        <v>77</v>
      </c>
      <c r="B84" s="10">
        <v>319470</v>
      </c>
      <c r="C84" s="28">
        <f t="shared" si="6"/>
        <v>33163</v>
      </c>
      <c r="D84" s="15">
        <f t="shared" si="7"/>
        <v>0.89619369580868313</v>
      </c>
      <c r="E84" s="15">
        <f t="shared" si="8"/>
        <v>0.10380630419131687</v>
      </c>
      <c r="F84" s="29">
        <f>SUM(B85:$B$111)/B84+0.5</f>
        <v>5.8434626099477258</v>
      </c>
      <c r="G84" s="16">
        <f t="shared" si="9"/>
        <v>69537.145045913378</v>
      </c>
      <c r="H84" s="16">
        <f t="shared" si="5"/>
        <v>408258.64097264782</v>
      </c>
    </row>
    <row r="85" spans="1:8" ht="15.75" x14ac:dyDescent="0.25">
      <c r="A85" s="17">
        <v>78</v>
      </c>
      <c r="B85" s="10">
        <v>286307</v>
      </c>
      <c r="C85" s="28">
        <f t="shared" si="6"/>
        <v>32595</v>
      </c>
      <c r="D85" s="15">
        <f t="shared" si="7"/>
        <v>0.88615367420286617</v>
      </c>
      <c r="E85" s="15">
        <f t="shared" si="8"/>
        <v>0.11384632579713383</v>
      </c>
      <c r="F85" s="29">
        <f>SUM(B86:$B$111)/B85+0.5</f>
        <v>5.4623970074081321</v>
      </c>
      <c r="G85" s="16">
        <f t="shared" si="9"/>
        <v>61096.814720276037</v>
      </c>
      <c r="H85" s="16">
        <f t="shared" si="5"/>
        <v>338721.49592673441</v>
      </c>
    </row>
    <row r="86" spans="1:8" ht="15.75" x14ac:dyDescent="0.25">
      <c r="A86" s="17">
        <v>79</v>
      </c>
      <c r="B86" s="10">
        <v>253712</v>
      </c>
      <c r="C86" s="28">
        <f t="shared" si="6"/>
        <v>31667</v>
      </c>
      <c r="D86" s="15">
        <f t="shared" si="7"/>
        <v>0.87518524941666143</v>
      </c>
      <c r="E86" s="15">
        <f t="shared" si="8"/>
        <v>0.12481475058333857</v>
      </c>
      <c r="F86" s="29">
        <f>SUM(B87:$B$111)/B86+0.5</f>
        <v>5.0999282651195053</v>
      </c>
      <c r="G86" s="16">
        <f t="shared" si="9"/>
        <v>53079.575339670962</v>
      </c>
      <c r="H86" s="16">
        <f t="shared" si="5"/>
        <v>277624.68120645836</v>
      </c>
    </row>
    <row r="87" spans="1:8" ht="15.75" x14ac:dyDescent="0.25">
      <c r="A87" s="17">
        <v>80</v>
      </c>
      <c r="B87" s="10">
        <v>222045</v>
      </c>
      <c r="C87" s="28">
        <f t="shared" si="6"/>
        <v>30368</v>
      </c>
      <c r="D87" s="15">
        <f t="shared" si="7"/>
        <v>0.86323492985656058</v>
      </c>
      <c r="E87" s="15">
        <f t="shared" si="8"/>
        <v>0.13676507014343942</v>
      </c>
      <c r="F87" s="29">
        <f>SUM(B88:$B$111)/B87+0.5</f>
        <v>4.7559481186246035</v>
      </c>
      <c r="G87" s="16">
        <f t="shared" si="9"/>
        <v>45543.589590765099</v>
      </c>
      <c r="H87" s="16">
        <f t="shared" si="5"/>
        <v>224545.10586678743</v>
      </c>
    </row>
    <row r="88" spans="1:8" ht="15.75" x14ac:dyDescent="0.25">
      <c r="A88" s="17">
        <v>81</v>
      </c>
      <c r="B88" s="10">
        <v>191677</v>
      </c>
      <c r="C88" s="28">
        <f t="shared" si="6"/>
        <v>28707</v>
      </c>
      <c r="D88" s="15">
        <f t="shared" si="7"/>
        <v>0.85023242225201767</v>
      </c>
      <c r="E88" s="15">
        <f t="shared" si="8"/>
        <v>0.14976757774798233</v>
      </c>
      <c r="F88" s="29">
        <f>SUM(B89:$B$111)/B88+0.5</f>
        <v>4.4302315875144123</v>
      </c>
      <c r="G88" s="16">
        <f t="shared" si="9"/>
        <v>38543.938593921659</v>
      </c>
      <c r="H88" s="16">
        <f t="shared" si="5"/>
        <v>179001.51627602233</v>
      </c>
    </row>
    <row r="89" spans="1:8" ht="15.75" x14ac:dyDescent="0.25">
      <c r="A89" s="17">
        <v>82</v>
      </c>
      <c r="B89" s="10">
        <v>162970</v>
      </c>
      <c r="C89" s="28">
        <f t="shared" si="6"/>
        <v>26707</v>
      </c>
      <c r="D89" s="15">
        <f t="shared" si="7"/>
        <v>0.83612321286126279</v>
      </c>
      <c r="E89" s="15">
        <f t="shared" si="8"/>
        <v>0.16387678713873721</v>
      </c>
      <c r="F89" s="29">
        <f>SUM(B90:$B$111)/B89+0.5</f>
        <v>4.1225378904092782</v>
      </c>
      <c r="G89" s="16">
        <f t="shared" si="9"/>
        <v>32128.731641022594</v>
      </c>
      <c r="H89" s="16">
        <f t="shared" si="5"/>
        <v>140457.57768210067</v>
      </c>
    </row>
    <row r="90" spans="1:8" ht="15.75" x14ac:dyDescent="0.25">
      <c r="A90" s="17">
        <v>83</v>
      </c>
      <c r="B90" s="10">
        <v>136263</v>
      </c>
      <c r="C90" s="28">
        <f t="shared" si="6"/>
        <v>24412</v>
      </c>
      <c r="D90" s="15">
        <f t="shared" si="7"/>
        <v>0.82084645134776135</v>
      </c>
      <c r="E90" s="15">
        <f t="shared" si="8"/>
        <v>0.17915354865223865</v>
      </c>
      <c r="F90" s="29">
        <f>SUM(B91:$B$111)/B90+0.5</f>
        <v>3.8325407484056568</v>
      </c>
      <c r="G90" s="16">
        <f t="shared" si="9"/>
        <v>26336.84149495012</v>
      </c>
      <c r="H90" s="16">
        <f t="shared" si="5"/>
        <v>108328.84604107808</v>
      </c>
    </row>
    <row r="91" spans="1:8" ht="15.75" x14ac:dyDescent="0.25">
      <c r="A91" s="17">
        <v>84</v>
      </c>
      <c r="B91" s="10">
        <v>111851</v>
      </c>
      <c r="C91" s="28">
        <f t="shared" si="6"/>
        <v>21884</v>
      </c>
      <c r="D91" s="15">
        <f t="shared" si="7"/>
        <v>0.80434685429723474</v>
      </c>
      <c r="E91" s="15">
        <f t="shared" si="8"/>
        <v>0.19565314570276526</v>
      </c>
      <c r="F91" s="29">
        <f>SUM(B92:$B$111)/B91+0.5</f>
        <v>3.5598832375213454</v>
      </c>
      <c r="G91" s="16">
        <f t="shared" si="9"/>
        <v>21194.610667488505</v>
      </c>
      <c r="H91" s="16">
        <f t="shared" si="5"/>
        <v>81992.004546127966</v>
      </c>
    </row>
    <row r="92" spans="1:8" ht="15.75" x14ac:dyDescent="0.25">
      <c r="A92" s="17">
        <v>85</v>
      </c>
      <c r="B92" s="10">
        <v>89967</v>
      </c>
      <c r="C92" s="28">
        <f t="shared" si="6"/>
        <v>19198</v>
      </c>
      <c r="D92" s="15">
        <f t="shared" si="7"/>
        <v>0.78661064612580167</v>
      </c>
      <c r="E92" s="15">
        <f t="shared" si="8"/>
        <v>0.21338935387419833</v>
      </c>
      <c r="F92" s="29">
        <f>SUM(B93:$B$111)/B92+0.5</f>
        <v>3.3041837562661867</v>
      </c>
      <c r="G92" s="16">
        <f t="shared" si="9"/>
        <v>16713.547469067638</v>
      </c>
      <c r="H92" s="16">
        <f t="shared" si="5"/>
        <v>60797.393878639457</v>
      </c>
    </row>
    <row r="93" spans="1:8" ht="15.75" x14ac:dyDescent="0.25">
      <c r="A93" s="17">
        <v>86</v>
      </c>
      <c r="B93" s="10">
        <v>70769</v>
      </c>
      <c r="C93" s="28">
        <f t="shared" si="6"/>
        <v>16449</v>
      </c>
      <c r="D93" s="15">
        <f t="shared" si="7"/>
        <v>0.76756772032952281</v>
      </c>
      <c r="E93" s="15">
        <f t="shared" si="8"/>
        <v>0.23243227967047719</v>
      </c>
      <c r="F93" s="29">
        <f>SUM(B94:$B$111)/B93+0.5</f>
        <v>3.0648942333507607</v>
      </c>
      <c r="G93" s="16">
        <f t="shared" si="9"/>
        <v>12889.268993821132</v>
      </c>
      <c r="H93" s="16">
        <f t="shared" si="5"/>
        <v>44083.846409571823</v>
      </c>
    </row>
    <row r="94" spans="1:8" ht="15.75" x14ac:dyDescent="0.25">
      <c r="A94" s="17">
        <v>87</v>
      </c>
      <c r="B94" s="10">
        <v>54320</v>
      </c>
      <c r="C94" s="28">
        <f t="shared" si="6"/>
        <v>13730</v>
      </c>
      <c r="D94" s="15">
        <f t="shared" si="7"/>
        <v>0.74723858615611194</v>
      </c>
      <c r="E94" s="15">
        <f t="shared" si="8"/>
        <v>0.25276141384388806</v>
      </c>
      <c r="F94" s="29">
        <f>SUM(B95:$B$111)/B94+0.5</f>
        <v>2.8415868924889542</v>
      </c>
      <c r="G94" s="16">
        <f t="shared" si="9"/>
        <v>9699.3988414718533</v>
      </c>
      <c r="H94" s="16">
        <f t="shared" si="5"/>
        <v>31194.577415750689</v>
      </c>
    </row>
    <row r="95" spans="1:8" ht="15.75" x14ac:dyDescent="0.25">
      <c r="A95" s="17">
        <v>88</v>
      </c>
      <c r="B95" s="10">
        <v>40590</v>
      </c>
      <c r="C95" s="28">
        <f t="shared" si="6"/>
        <v>11138</v>
      </c>
      <c r="D95" s="15">
        <f t="shared" si="7"/>
        <v>0.7255974377925597</v>
      </c>
      <c r="E95" s="15">
        <f t="shared" si="8"/>
        <v>0.2744025622074403</v>
      </c>
      <c r="F95" s="29">
        <f>SUM(B96:$B$111)/B95+0.5</f>
        <v>2.6336536092633653</v>
      </c>
      <c r="G95" s="16">
        <f t="shared" si="9"/>
        <v>7105.6520361428002</v>
      </c>
      <c r="H95" s="16">
        <f t="shared" si="5"/>
        <v>21495.178574278838</v>
      </c>
    </row>
    <row r="96" spans="1:8" ht="15.75" x14ac:dyDescent="0.25">
      <c r="A96" s="17">
        <v>89</v>
      </c>
      <c r="B96" s="10">
        <v>29452</v>
      </c>
      <c r="C96" s="28">
        <f t="shared" si="6"/>
        <v>8757</v>
      </c>
      <c r="D96" s="15">
        <f t="shared" si="7"/>
        <v>0.70266874915116118</v>
      </c>
      <c r="E96" s="15">
        <f t="shared" si="8"/>
        <v>0.29733125084883882</v>
      </c>
      <c r="F96" s="29">
        <f>SUM(B97:$B$111)/B96+0.5</f>
        <v>2.4405473312508486</v>
      </c>
      <c r="G96" s="16">
        <f t="shared" si="9"/>
        <v>5054.7479522261774</v>
      </c>
      <c r="H96" s="16">
        <f t="shared" si="5"/>
        <v>14389.526538136037</v>
      </c>
    </row>
    <row r="97" spans="1:8" ht="15.75" x14ac:dyDescent="0.25">
      <c r="A97" s="17">
        <v>90</v>
      </c>
      <c r="B97" s="10">
        <v>20695</v>
      </c>
      <c r="C97" s="28">
        <f t="shared" si="6"/>
        <v>6653</v>
      </c>
      <c r="D97" s="15">
        <f t="shared" si="7"/>
        <v>0.67852138197632283</v>
      </c>
      <c r="E97" s="15">
        <f t="shared" si="8"/>
        <v>0.32147861802367717</v>
      </c>
      <c r="F97" s="29">
        <f>SUM(B98:$B$111)/B97+0.5</f>
        <v>2.2616815655955547</v>
      </c>
      <c r="G97" s="16">
        <f t="shared" si="9"/>
        <v>3482.1700204560407</v>
      </c>
      <c r="H97" s="16">
        <f t="shared" si="5"/>
        <v>9334.7785859098603</v>
      </c>
    </row>
    <row r="98" spans="1:8" ht="15.75" x14ac:dyDescent="0.25">
      <c r="A98" s="17">
        <v>91</v>
      </c>
      <c r="B98" s="10">
        <v>14042</v>
      </c>
      <c r="C98" s="28">
        <f t="shared" si="6"/>
        <v>4870</v>
      </c>
      <c r="D98" s="15">
        <f t="shared" si="7"/>
        <v>0.65318330722119355</v>
      </c>
      <c r="E98" s="15">
        <f t="shared" si="8"/>
        <v>0.34681669277880645</v>
      </c>
      <c r="F98" s="29">
        <f>SUM(B99:$B$111)/B98+0.5</f>
        <v>2.0963537957555904</v>
      </c>
      <c r="G98" s="16">
        <f t="shared" si="9"/>
        <v>2316.398837800346</v>
      </c>
      <c r="H98" s="16">
        <f t="shared" si="5"/>
        <v>5852.6085654538201</v>
      </c>
    </row>
    <row r="99" spans="1:8" ht="15.75" x14ac:dyDescent="0.25">
      <c r="A99" s="17">
        <v>92</v>
      </c>
      <c r="B99" s="10">
        <v>9172</v>
      </c>
      <c r="C99" s="28">
        <f t="shared" si="6"/>
        <v>3423</v>
      </c>
      <c r="D99" s="15">
        <f t="shared" si="7"/>
        <v>0.62679895333624069</v>
      </c>
      <c r="E99" s="15">
        <f t="shared" si="8"/>
        <v>0.37320104666375931</v>
      </c>
      <c r="F99" s="29">
        <f>SUM(B100:$B$111)/B99+0.5</f>
        <v>1.9439598778892282</v>
      </c>
      <c r="G99" s="16">
        <f t="shared" si="9"/>
        <v>1483.3657389389793</v>
      </c>
      <c r="H99" s="16">
        <f t="shared" si="5"/>
        <v>3536.2097276534741</v>
      </c>
    </row>
    <row r="100" spans="1:8" ht="15.75" x14ac:dyDescent="0.25">
      <c r="A100" s="17">
        <v>93</v>
      </c>
      <c r="B100" s="10">
        <v>5749</v>
      </c>
      <c r="C100" s="28">
        <f t="shared" si="6"/>
        <v>2303</v>
      </c>
      <c r="D100" s="15">
        <f t="shared" si="7"/>
        <v>0.59940859279874759</v>
      </c>
      <c r="E100" s="15">
        <f t="shared" si="8"/>
        <v>0.40059140720125241</v>
      </c>
      <c r="F100" s="29">
        <f>SUM(B101:$B$111)/B100+0.5</f>
        <v>1.8037049921725516</v>
      </c>
      <c r="G100" s="16">
        <f t="shared" si="9"/>
        <v>911.54126723705076</v>
      </c>
      <c r="H100" s="16">
        <f t="shared" si="5"/>
        <v>2052.8439887144946</v>
      </c>
    </row>
    <row r="101" spans="1:8" ht="15.75" x14ac:dyDescent="0.25">
      <c r="A101" s="17">
        <v>94</v>
      </c>
      <c r="B101" s="10">
        <v>3446</v>
      </c>
      <c r="C101" s="28">
        <f t="shared" si="6"/>
        <v>1478</v>
      </c>
      <c r="D101" s="15">
        <f t="shared" si="7"/>
        <v>0.57109692396982004</v>
      </c>
      <c r="E101" s="15">
        <f t="shared" si="8"/>
        <v>0.42890307603017996</v>
      </c>
      <c r="F101" s="29">
        <f>SUM(B102:$B$111)/B101+0.5</f>
        <v>1.6749854904236796</v>
      </c>
      <c r="G101" s="16">
        <f t="shared" si="9"/>
        <v>535.6722237966153</v>
      </c>
      <c r="H101" s="16">
        <f t="shared" si="5"/>
        <v>1141.3027214774438</v>
      </c>
    </row>
    <row r="102" spans="1:8" ht="15.75" x14ac:dyDescent="0.25">
      <c r="A102" s="17">
        <v>95</v>
      </c>
      <c r="B102" s="10">
        <v>1968</v>
      </c>
      <c r="C102" s="28">
        <f t="shared" si="6"/>
        <v>901</v>
      </c>
      <c r="D102" s="15">
        <f t="shared" si="7"/>
        <v>0.54217479674796742</v>
      </c>
      <c r="E102" s="15">
        <f t="shared" si="8"/>
        <v>0.45782520325203258</v>
      </c>
      <c r="F102" s="29">
        <f>SUM(B103:$B$111)/B102+0.5</f>
        <v>1.5574186991869918</v>
      </c>
      <c r="G102" s="16">
        <f t="shared" si="9"/>
        <v>299.92231300619625</v>
      </c>
      <c r="H102" s="16">
        <f t="shared" si="5"/>
        <v>605.63049768082851</v>
      </c>
    </row>
    <row r="103" spans="1:8" ht="15.75" x14ac:dyDescent="0.25">
      <c r="A103" s="17">
        <v>96</v>
      </c>
      <c r="B103" s="10">
        <v>1067</v>
      </c>
      <c r="C103" s="28">
        <f t="shared" si="6"/>
        <v>519</v>
      </c>
      <c r="D103" s="15">
        <f t="shared" si="7"/>
        <v>0.5135895032802249</v>
      </c>
      <c r="E103" s="15">
        <f t="shared" si="8"/>
        <v>0.4864104967197751</v>
      </c>
      <c r="F103" s="29">
        <f>SUM(B104:$B$111)/B103+0.5</f>
        <v>1.4503280224929709</v>
      </c>
      <c r="G103" s="16">
        <f t="shared" si="9"/>
        <v>159.42188146501442</v>
      </c>
      <c r="H103" s="16">
        <f t="shared" si="5"/>
        <v>305.70818467463221</v>
      </c>
    </row>
    <row r="104" spans="1:8" ht="15.75" x14ac:dyDescent="0.25">
      <c r="A104" s="17">
        <v>97</v>
      </c>
      <c r="B104" s="10">
        <v>548</v>
      </c>
      <c r="C104" s="28">
        <f t="shared" si="6"/>
        <v>283</v>
      </c>
      <c r="D104" s="15">
        <f t="shared" si="7"/>
        <v>0.48357664233576642</v>
      </c>
      <c r="E104" s="15">
        <f t="shared" si="8"/>
        <v>0.51642335766423364</v>
      </c>
      <c r="F104" s="29">
        <f>SUM(B105:$B$111)/B104+0.5</f>
        <v>1.3503649635036497</v>
      </c>
      <c r="G104" s="16">
        <f t="shared" si="9"/>
        <v>80.271965601583972</v>
      </c>
      <c r="H104" s="16">
        <f t="shared" si="5"/>
        <v>146.28630320961781</v>
      </c>
    </row>
    <row r="105" spans="1:8" ht="15.75" x14ac:dyDescent="0.25">
      <c r="A105" s="17">
        <v>98</v>
      </c>
      <c r="B105" s="10">
        <v>265</v>
      </c>
      <c r="C105" s="28">
        <f t="shared" si="6"/>
        <v>145</v>
      </c>
      <c r="D105" s="15">
        <f t="shared" si="7"/>
        <v>0.45283018867924529</v>
      </c>
      <c r="E105" s="15">
        <f t="shared" si="8"/>
        <v>0.54716981132075471</v>
      </c>
      <c r="F105" s="29">
        <f>SUM(B106:$B$111)/B105+0.5</f>
        <v>1.2584905660377359</v>
      </c>
      <c r="G105" s="16">
        <f t="shared" si="9"/>
        <v>38.056517254221689</v>
      </c>
      <c r="H105" s="16">
        <f t="shared" si="5"/>
        <v>66.014337608033856</v>
      </c>
    </row>
    <row r="106" spans="1:8" ht="15.75" x14ac:dyDescent="0.25">
      <c r="A106" s="17">
        <v>99</v>
      </c>
      <c r="B106" s="10">
        <v>120</v>
      </c>
      <c r="C106" s="28">
        <f t="shared" si="6"/>
        <v>69</v>
      </c>
      <c r="D106" s="15">
        <f t="shared" si="7"/>
        <v>0.42499999999999999</v>
      </c>
      <c r="E106" s="15">
        <f t="shared" si="8"/>
        <v>0.57499999999999996</v>
      </c>
      <c r="F106" s="29">
        <f>SUM(B107:$B$111)/B106+0.5</f>
        <v>1.175</v>
      </c>
      <c r="G106" s="16">
        <f t="shared" si="9"/>
        <v>16.895235185004076</v>
      </c>
      <c r="H106" s="16">
        <f t="shared" si="5"/>
        <v>27.957820353812174</v>
      </c>
    </row>
    <row r="107" spans="1:8" ht="15.75" x14ac:dyDescent="0.25">
      <c r="A107" s="17">
        <v>100</v>
      </c>
      <c r="B107" s="10">
        <v>51</v>
      </c>
      <c r="C107" s="28">
        <f t="shared" si="6"/>
        <v>31</v>
      </c>
      <c r="D107" s="15">
        <f t="shared" si="7"/>
        <v>0.39215686274509803</v>
      </c>
      <c r="E107" s="15">
        <f t="shared" si="8"/>
        <v>0.60784313725490202</v>
      </c>
      <c r="F107" s="29">
        <f>SUM(B108:$B$111)/B107+0.5</f>
        <v>1.0882352941176472</v>
      </c>
      <c r="G107" s="16">
        <f t="shared" si="9"/>
        <v>7.0396813270850327</v>
      </c>
      <c r="H107" s="16">
        <f t="shared" si="5"/>
        <v>11.062585168808099</v>
      </c>
    </row>
    <row r="108" spans="1:8" ht="15.75" x14ac:dyDescent="0.25">
      <c r="A108" s="17">
        <v>101</v>
      </c>
      <c r="B108" s="10">
        <v>20</v>
      </c>
      <c r="C108" s="28">
        <f t="shared" si="6"/>
        <v>13</v>
      </c>
      <c r="D108" s="15">
        <f t="shared" si="7"/>
        <v>0.35</v>
      </c>
      <c r="E108" s="15">
        <f t="shared" si="8"/>
        <v>0.65</v>
      </c>
      <c r="F108" s="29">
        <f>SUM(B109:$B$111)/B108+0.5</f>
        <v>1</v>
      </c>
      <c r="G108" s="16">
        <f t="shared" si="9"/>
        <v>2.7065287685832495</v>
      </c>
      <c r="H108" s="16">
        <f t="shared" si="5"/>
        <v>4.0229038417230658</v>
      </c>
    </row>
    <row r="109" spans="1:8" ht="15.75" x14ac:dyDescent="0.25">
      <c r="A109" s="17">
        <v>102</v>
      </c>
      <c r="B109" s="10">
        <v>7</v>
      </c>
      <c r="C109" s="28">
        <f t="shared" si="6"/>
        <v>5</v>
      </c>
      <c r="D109" s="15">
        <f t="shared" si="7"/>
        <v>0.2857142857142857</v>
      </c>
      <c r="E109" s="15">
        <f t="shared" si="8"/>
        <v>0.7142857142857143</v>
      </c>
      <c r="F109" s="29">
        <f>SUM(B110:$B$111)/B109+0.5</f>
        <v>0.9285714285714286</v>
      </c>
      <c r="G109" s="16">
        <f t="shared" si="9"/>
        <v>0.92871085196484049</v>
      </c>
      <c r="H109" s="16">
        <f t="shared" si="5"/>
        <v>1.3163750731398165</v>
      </c>
    </row>
    <row r="110" spans="1:8" ht="15.75" x14ac:dyDescent="0.25">
      <c r="A110" s="17">
        <v>103</v>
      </c>
      <c r="B110" s="10">
        <v>2</v>
      </c>
      <c r="C110" s="28">
        <f t="shared" si="6"/>
        <v>1</v>
      </c>
      <c r="D110" s="15">
        <f t="shared" si="7"/>
        <v>0.5</v>
      </c>
      <c r="E110" s="15">
        <f t="shared" si="8"/>
        <v>0.5</v>
      </c>
      <c r="F110" s="29">
        <f>SUM(B111:$B$111)/B110+0.5</f>
        <v>1</v>
      </c>
      <c r="G110" s="16">
        <f t="shared" si="9"/>
        <v>0.26014309578847078</v>
      </c>
      <c r="H110" s="16">
        <f>H111+G110</f>
        <v>0.38766422117497601</v>
      </c>
    </row>
    <row r="111" spans="1:8" ht="15.75" x14ac:dyDescent="0.25">
      <c r="A111" s="17">
        <v>104</v>
      </c>
      <c r="B111" s="10">
        <v>1</v>
      </c>
      <c r="C111" s="28">
        <f t="shared" si="6"/>
        <v>1</v>
      </c>
      <c r="D111" s="15">
        <f t="shared" si="7"/>
        <v>0</v>
      </c>
      <c r="E111" s="15">
        <f t="shared" si="8"/>
        <v>1</v>
      </c>
      <c r="F111" s="29">
        <f>SUM(B$111:$B112)/B111+0.5</f>
        <v>1.5</v>
      </c>
      <c r="G111" s="16">
        <f t="shared" si="9"/>
        <v>0.12752112538650526</v>
      </c>
      <c r="H111" s="16">
        <f>G111</f>
        <v>0.12752112538650526</v>
      </c>
    </row>
    <row r="112" spans="1:8" ht="15.75" x14ac:dyDescent="0.25">
      <c r="C112" s="30"/>
      <c r="F112" s="30"/>
      <c r="G112" s="31"/>
    </row>
    <row r="113" spans="3:7" ht="15.75" x14ac:dyDescent="0.25">
      <c r="C113" s="30"/>
      <c r="F113" s="30"/>
      <c r="G113" s="31"/>
    </row>
    <row r="114" spans="3:7" ht="15.75" x14ac:dyDescent="0.25">
      <c r="C114" s="30"/>
      <c r="F114" s="30"/>
      <c r="G114" s="31"/>
    </row>
    <row r="115" spans="3:7" ht="15.75" x14ac:dyDescent="0.25">
      <c r="G115" s="31"/>
    </row>
    <row r="116" spans="3:7" ht="15.75" x14ac:dyDescent="0.25">
      <c r="G116" s="31"/>
    </row>
    <row r="117" spans="3:7" ht="15.75" x14ac:dyDescent="0.25">
      <c r="G117" s="31"/>
    </row>
  </sheetData>
  <mergeCells count="3">
    <mergeCell ref="A2:H2"/>
    <mergeCell ref="A3:H3"/>
    <mergeCell ref="G1:H1"/>
  </mergeCells>
  <phoneticPr fontId="1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87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117"/>
  <sheetViews>
    <sheetView zoomScaleNormal="100" workbookViewId="0"/>
  </sheetViews>
  <sheetFormatPr defaultRowHeight="12.75" x14ac:dyDescent="0.2"/>
  <cols>
    <col min="1" max="1" width="4.42578125" style="1" customWidth="1"/>
    <col min="2" max="2" width="13.28515625" customWidth="1"/>
    <col min="3" max="3" width="11.42578125" customWidth="1"/>
    <col min="4" max="4" width="14.85546875" customWidth="1"/>
    <col min="5" max="5" width="12.28515625" customWidth="1"/>
    <col min="6" max="6" width="17.42578125" customWidth="1"/>
    <col min="7" max="7" width="13.7109375" style="7" customWidth="1"/>
    <col min="8" max="8" width="14.42578125" style="7" customWidth="1"/>
  </cols>
  <sheetData>
    <row r="1" spans="1:8" ht="18.75" x14ac:dyDescent="0.2">
      <c r="G1" s="34"/>
      <c r="H1" s="34"/>
    </row>
    <row r="2" spans="1:8" ht="58.5" customHeight="1" x14ac:dyDescent="0.2">
      <c r="A2" s="35" t="s">
        <v>23</v>
      </c>
      <c r="B2" s="32"/>
      <c r="C2" s="32"/>
      <c r="D2" s="32"/>
      <c r="E2" s="32"/>
      <c r="F2" s="32"/>
      <c r="G2" s="32"/>
      <c r="H2" s="32"/>
    </row>
    <row r="3" spans="1:8" ht="18.75" x14ac:dyDescent="0.2">
      <c r="A3" s="36" t="s">
        <v>19</v>
      </c>
      <c r="B3" s="33"/>
      <c r="C3" s="33"/>
      <c r="D3" s="33"/>
      <c r="E3" s="33"/>
      <c r="F3" s="33"/>
      <c r="G3" s="33"/>
      <c r="H3" s="33"/>
    </row>
    <row r="4" spans="1:8" s="22" customFormat="1" ht="18.75" x14ac:dyDescent="0.3">
      <c r="A4" s="4"/>
      <c r="E4" s="4" t="s">
        <v>2</v>
      </c>
      <c r="G4" s="23"/>
      <c r="H4" s="23"/>
    </row>
    <row r="5" spans="1:8" s="26" customFormat="1" ht="45" customHeight="1" x14ac:dyDescent="0.2">
      <c r="A5" s="19" t="s">
        <v>1</v>
      </c>
      <c r="B5" s="24" t="s">
        <v>3</v>
      </c>
      <c r="C5" s="24" t="s">
        <v>4</v>
      </c>
      <c r="D5" s="24" t="s">
        <v>5</v>
      </c>
      <c r="E5" s="24" t="s">
        <v>6</v>
      </c>
      <c r="F5" s="24" t="s">
        <v>11</v>
      </c>
      <c r="G5" s="25" t="s">
        <v>8</v>
      </c>
      <c r="H5" s="25" t="s">
        <v>9</v>
      </c>
    </row>
    <row r="6" spans="1:8" s="20" customFormat="1" ht="17.25" customHeight="1" x14ac:dyDescent="0.2">
      <c r="A6" s="11" t="s">
        <v>0</v>
      </c>
      <c r="B6" s="12" t="s">
        <v>12</v>
      </c>
      <c r="C6" s="12" t="s">
        <v>13</v>
      </c>
      <c r="D6" s="12" t="s">
        <v>14</v>
      </c>
      <c r="E6" s="12" t="s">
        <v>15</v>
      </c>
      <c r="F6" s="12" t="s">
        <v>16</v>
      </c>
      <c r="G6" s="13" t="s">
        <v>17</v>
      </c>
      <c r="H6" s="13" t="s">
        <v>18</v>
      </c>
    </row>
    <row r="7" spans="1:8" ht="15.75" x14ac:dyDescent="0.25">
      <c r="A7" s="14">
        <v>0</v>
      </c>
      <c r="B7" s="10">
        <v>1000000</v>
      </c>
      <c r="C7" s="28">
        <f>B7-B8</f>
        <v>358</v>
      </c>
      <c r="D7" s="15">
        <f>B8/B7</f>
        <v>0.99964200000000003</v>
      </c>
      <c r="E7" s="15">
        <f>1-D7</f>
        <v>3.5799999999996945E-4</v>
      </c>
      <c r="F7" s="29">
        <f>SUM(B8:$B$110)/B7+0.5</f>
        <v>75.461053000000007</v>
      </c>
      <c r="G7" s="16">
        <f>$B7*1.02^(-$A7)</f>
        <v>1000000</v>
      </c>
      <c r="H7" s="16">
        <f t="shared" ref="H7:H70" si="0">H8+G7</f>
        <v>39169437.577278107</v>
      </c>
    </row>
    <row r="8" spans="1:8" ht="15.75" x14ac:dyDescent="0.25">
      <c r="A8" s="17">
        <v>1</v>
      </c>
      <c r="B8" s="10">
        <v>999642</v>
      </c>
      <c r="C8" s="28">
        <f t="shared" ref="C8:C71" si="1">B8-B9</f>
        <v>361</v>
      </c>
      <c r="D8" s="15">
        <f t="shared" ref="D8:D71" si="2">B9/B8</f>
        <v>0.99963887071571622</v>
      </c>
      <c r="E8" s="15">
        <f t="shared" ref="E8:E71" si="3">1-D8</f>
        <v>3.6112928428377877E-4</v>
      </c>
      <c r="F8" s="29">
        <f>SUM(B9:$B$110)/B8+0.5</f>
        <v>74.487898667723044</v>
      </c>
      <c r="G8" s="16">
        <f t="shared" ref="G8:G71" si="4">$B8*1.02^(-$A8)</f>
        <v>980041.17647058819</v>
      </c>
      <c r="H8" s="16">
        <f t="shared" si="0"/>
        <v>38169437.577278107</v>
      </c>
    </row>
    <row r="9" spans="1:8" ht="15.75" x14ac:dyDescent="0.25">
      <c r="A9" s="17">
        <v>2</v>
      </c>
      <c r="B9" s="10">
        <v>999281</v>
      </c>
      <c r="C9" s="28">
        <f t="shared" si="1"/>
        <v>364</v>
      </c>
      <c r="D9" s="15">
        <f t="shared" si="2"/>
        <v>0.99963573809569084</v>
      </c>
      <c r="E9" s="15">
        <f t="shared" si="3"/>
        <v>3.6426190430915995E-4</v>
      </c>
      <c r="F9" s="29">
        <f>SUM(B10:$B$110)/B9+0.5</f>
        <v>73.514627517184863</v>
      </c>
      <c r="G9" s="16">
        <f t="shared" si="4"/>
        <v>960477.70088427537</v>
      </c>
      <c r="H9" s="16">
        <f t="shared" si="0"/>
        <v>37189396.400807522</v>
      </c>
    </row>
    <row r="10" spans="1:8" ht="15.75" x14ac:dyDescent="0.25">
      <c r="A10" s="17">
        <v>3</v>
      </c>
      <c r="B10" s="10">
        <v>998917</v>
      </c>
      <c r="C10" s="28">
        <f t="shared" si="1"/>
        <v>368</v>
      </c>
      <c r="D10" s="15">
        <f t="shared" si="2"/>
        <v>0.99963160102390891</v>
      </c>
      <c r="E10" s="15">
        <f t="shared" si="3"/>
        <v>3.6839897609108885E-4</v>
      </c>
      <c r="F10" s="29">
        <f>SUM(B11:$B$110)/B10+0.5</f>
        <v>72.541233656049499</v>
      </c>
      <c r="G10" s="16">
        <f t="shared" si="4"/>
        <v>941301.79945873015</v>
      </c>
      <c r="H10" s="16">
        <f t="shared" si="0"/>
        <v>36228918.699923247</v>
      </c>
    </row>
    <row r="11" spans="1:8" ht="15.75" x14ac:dyDescent="0.25">
      <c r="A11" s="17">
        <v>4</v>
      </c>
      <c r="B11" s="10">
        <v>998549</v>
      </c>
      <c r="C11" s="28">
        <f t="shared" si="1"/>
        <v>372</v>
      </c>
      <c r="D11" s="15">
        <f t="shared" si="2"/>
        <v>0.99962745944365272</v>
      </c>
      <c r="E11" s="15">
        <f t="shared" si="3"/>
        <v>3.7254055634727834E-4</v>
      </c>
      <c r="F11" s="29">
        <f>SUM(B12:$B$110)/B11+0.5</f>
        <v>71.567783353646135</v>
      </c>
      <c r="G11" s="16">
        <f t="shared" si="4"/>
        <v>922504.92631334974</v>
      </c>
      <c r="H11" s="16">
        <f t="shared" si="0"/>
        <v>35287616.90046452</v>
      </c>
    </row>
    <row r="12" spans="1:8" ht="15.75" x14ac:dyDescent="0.25">
      <c r="A12" s="17">
        <v>5</v>
      </c>
      <c r="B12" s="10">
        <v>998177</v>
      </c>
      <c r="C12" s="28">
        <f t="shared" si="1"/>
        <v>378</v>
      </c>
      <c r="D12" s="15">
        <f t="shared" si="2"/>
        <v>0.99962130964748741</v>
      </c>
      <c r="E12" s="15">
        <f t="shared" si="3"/>
        <v>3.7869035251258953E-4</v>
      </c>
      <c r="F12" s="29">
        <f>SUM(B13:$B$110)/B12+0.5</f>
        <v>70.594268852117409</v>
      </c>
      <c r="G12" s="16">
        <f t="shared" si="4"/>
        <v>904079.66256359604</v>
      </c>
      <c r="H12" s="16">
        <f t="shared" si="0"/>
        <v>34365111.974151172</v>
      </c>
    </row>
    <row r="13" spans="1:8" ht="15.75" x14ac:dyDescent="0.25">
      <c r="A13" s="17">
        <v>6</v>
      </c>
      <c r="B13" s="10">
        <v>997799</v>
      </c>
      <c r="C13" s="28">
        <f t="shared" si="1"/>
        <v>383</v>
      </c>
      <c r="D13" s="15">
        <f t="shared" si="2"/>
        <v>0.99961615515750168</v>
      </c>
      <c r="E13" s="15">
        <f t="shared" si="3"/>
        <v>3.8384484249831541E-4</v>
      </c>
      <c r="F13" s="29">
        <f>SUM(B14:$B$110)/B13+0.5</f>
        <v>69.620822931271732</v>
      </c>
      <c r="G13" s="16">
        <f t="shared" si="4"/>
        <v>886016.95717400021</v>
      </c>
      <c r="H13" s="16">
        <f t="shared" si="0"/>
        <v>33461032.311587576</v>
      </c>
    </row>
    <row r="14" spans="1:8" ht="15.75" x14ac:dyDescent="0.25">
      <c r="A14" s="17">
        <v>7</v>
      </c>
      <c r="B14" s="10">
        <v>997416</v>
      </c>
      <c r="C14" s="28">
        <f t="shared" si="1"/>
        <v>390</v>
      </c>
      <c r="D14" s="15">
        <f t="shared" si="2"/>
        <v>0.99960898962920186</v>
      </c>
      <c r="E14" s="15">
        <f t="shared" si="3"/>
        <v>3.9101037079813938E-4</v>
      </c>
      <c r="F14" s="29">
        <f>SUM(B15:$B$110)/B14+0.5</f>
        <v>68.647364790618965</v>
      </c>
      <c r="G14" s="16">
        <f t="shared" si="4"/>
        <v>868310.65111237555</v>
      </c>
      <c r="H14" s="16">
        <f t="shared" si="0"/>
        <v>32575015.354413576</v>
      </c>
    </row>
    <row r="15" spans="1:8" ht="15.75" x14ac:dyDescent="0.25">
      <c r="A15" s="17">
        <v>8</v>
      </c>
      <c r="B15" s="10">
        <v>997026</v>
      </c>
      <c r="C15" s="28">
        <f t="shared" si="1"/>
        <v>397</v>
      </c>
      <c r="D15" s="15">
        <f t="shared" si="2"/>
        <v>0.99960181580018981</v>
      </c>
      <c r="E15" s="15">
        <f t="shared" si="3"/>
        <v>3.9818419981019204E-4</v>
      </c>
      <c r="F15" s="29">
        <f>SUM(B16:$B$110)/B15+0.5</f>
        <v>67.674021540060139</v>
      </c>
      <c r="G15" s="16">
        <f t="shared" si="4"/>
        <v>850952.09082619217</v>
      </c>
      <c r="H15" s="16">
        <f t="shared" si="0"/>
        <v>31706704.703301203</v>
      </c>
    </row>
    <row r="16" spans="1:8" ht="15.75" x14ac:dyDescent="0.25">
      <c r="A16" s="17">
        <v>9</v>
      </c>
      <c r="B16" s="10">
        <v>996629</v>
      </c>
      <c r="C16" s="28">
        <f t="shared" si="1"/>
        <v>405</v>
      </c>
      <c r="D16" s="15">
        <f t="shared" si="2"/>
        <v>0.99959363012715863</v>
      </c>
      <c r="E16" s="15">
        <f t="shared" si="3"/>
        <v>4.0636987284137227E-4</v>
      </c>
      <c r="F16" s="29">
        <f>SUM(B17:$B$110)/B16+0.5</f>
        <v>66.700779828802894</v>
      </c>
      <c r="G16" s="16">
        <f t="shared" si="4"/>
        <v>833934.56387140171</v>
      </c>
      <c r="H16" s="16">
        <f t="shared" si="0"/>
        <v>30855752.612475011</v>
      </c>
    </row>
    <row r="17" spans="1:8" ht="15.75" x14ac:dyDescent="0.25">
      <c r="A17" s="17">
        <v>10</v>
      </c>
      <c r="B17" s="10">
        <v>996224</v>
      </c>
      <c r="C17" s="28">
        <f t="shared" si="1"/>
        <v>414</v>
      </c>
      <c r="D17" s="15">
        <f t="shared" si="2"/>
        <v>0.99958443081074133</v>
      </c>
      <c r="E17" s="15">
        <f t="shared" si="3"/>
        <v>4.1556918925866881E-4</v>
      </c>
      <c r="F17" s="29">
        <f>SUM(B18:$B$110)/B17+0.5</f>
        <v>65.727692767891554</v>
      </c>
      <c r="G17" s="16">
        <f t="shared" si="4"/>
        <v>817250.6646948267</v>
      </c>
      <c r="H17" s="16">
        <f t="shared" si="0"/>
        <v>30021818.048603609</v>
      </c>
    </row>
    <row r="18" spans="1:8" ht="15.75" x14ac:dyDescent="0.25">
      <c r="A18" s="17">
        <v>11</v>
      </c>
      <c r="B18" s="10">
        <v>995810</v>
      </c>
      <c r="C18" s="28">
        <f t="shared" si="1"/>
        <v>423</v>
      </c>
      <c r="D18" s="15">
        <f t="shared" si="2"/>
        <v>0.99957522017252287</v>
      </c>
      <c r="E18" s="15">
        <f t="shared" si="3"/>
        <v>4.2477982747712861E-4</v>
      </c>
      <c r="F18" s="29">
        <f>SUM(B19:$B$110)/B18+0.5</f>
        <v>64.754810656651372</v>
      </c>
      <c r="G18" s="16">
        <f t="shared" si="4"/>
        <v>800893.17695948877</v>
      </c>
      <c r="H18" s="16">
        <f t="shared" si="0"/>
        <v>29204567.383908782</v>
      </c>
    </row>
    <row r="19" spans="1:8" ht="15.75" x14ac:dyDescent="0.25">
      <c r="A19" s="17">
        <v>12</v>
      </c>
      <c r="B19" s="10">
        <v>995387</v>
      </c>
      <c r="C19" s="28">
        <f t="shared" si="1"/>
        <v>435</v>
      </c>
      <c r="D19" s="15">
        <f t="shared" si="2"/>
        <v>0.99956298404540145</v>
      </c>
      <c r="E19" s="15">
        <f t="shared" si="3"/>
        <v>4.3701595459855191E-4</v>
      </c>
      <c r="F19" s="29">
        <f>SUM(B20:$B$110)/B19+0.5</f>
        <v>63.782116402966885</v>
      </c>
      <c r="G19" s="16">
        <f t="shared" si="4"/>
        <v>784855.85656269826</v>
      </c>
      <c r="H19" s="16">
        <f t="shared" si="0"/>
        <v>28403674.206949294</v>
      </c>
    </row>
    <row r="20" spans="1:8" ht="15.75" x14ac:dyDescent="0.25">
      <c r="A20" s="17">
        <v>13</v>
      </c>
      <c r="B20" s="10">
        <v>994952</v>
      </c>
      <c r="C20" s="28">
        <f t="shared" si="1"/>
        <v>445</v>
      </c>
      <c r="D20" s="15">
        <f t="shared" si="2"/>
        <v>0.99955274224284185</v>
      </c>
      <c r="E20" s="15">
        <f t="shared" si="3"/>
        <v>4.4725775715814819E-4</v>
      </c>
      <c r="F20" s="29">
        <f>SUM(B21:$B$110)/B20+0.5</f>
        <v>62.809783788564673</v>
      </c>
      <c r="G20" s="16">
        <f t="shared" si="4"/>
        <v>769130.25689345121</v>
      </c>
      <c r="H20" s="16">
        <f t="shared" si="0"/>
        <v>27618818.350386597</v>
      </c>
    </row>
    <row r="21" spans="1:8" ht="15.75" x14ac:dyDescent="0.25">
      <c r="A21" s="17">
        <v>14</v>
      </c>
      <c r="B21" s="10">
        <v>994507</v>
      </c>
      <c r="C21" s="28">
        <f t="shared" si="1"/>
        <v>459</v>
      </c>
      <c r="D21" s="15">
        <f t="shared" si="2"/>
        <v>0.99953846478707542</v>
      </c>
      <c r="E21" s="15">
        <f t="shared" si="3"/>
        <v>4.6153521292457977E-4</v>
      </c>
      <c r="F21" s="29">
        <f>SUM(B22:$B$110)/B21+0.5</f>
        <v>61.837664792706335</v>
      </c>
      <c r="G21" s="16">
        <f t="shared" si="4"/>
        <v>753712.01707822597</v>
      </c>
      <c r="H21" s="16">
        <f t="shared" si="0"/>
        <v>26849688.093493145</v>
      </c>
    </row>
    <row r="22" spans="1:8" ht="15.75" x14ac:dyDescent="0.25">
      <c r="A22" s="17">
        <v>15</v>
      </c>
      <c r="B22" s="10">
        <v>994048</v>
      </c>
      <c r="C22" s="28">
        <f t="shared" si="1"/>
        <v>473</v>
      </c>
      <c r="D22" s="15">
        <f t="shared" si="2"/>
        <v>0.99952416784702547</v>
      </c>
      <c r="E22" s="15">
        <f t="shared" si="3"/>
        <v>4.758321529745313E-4</v>
      </c>
      <c r="F22" s="29">
        <f>SUM(B23:$B$110)/B22+0.5</f>
        <v>60.865987356747361</v>
      </c>
      <c r="G22" s="16">
        <f t="shared" si="4"/>
        <v>738592.30631562753</v>
      </c>
      <c r="H22" s="16">
        <f t="shared" si="0"/>
        <v>26095976.07641492</v>
      </c>
    </row>
    <row r="23" spans="1:8" ht="15.75" x14ac:dyDescent="0.25">
      <c r="A23" s="17">
        <v>16</v>
      </c>
      <c r="B23" s="10">
        <v>993575</v>
      </c>
      <c r="C23" s="28">
        <f t="shared" si="1"/>
        <v>487</v>
      </c>
      <c r="D23" s="15">
        <f t="shared" si="2"/>
        <v>0.99950985079133436</v>
      </c>
      <c r="E23" s="15">
        <f t="shared" si="3"/>
        <v>4.9014920866563561E-4</v>
      </c>
      <c r="F23" s="29">
        <f>SUM(B24:$B$110)/B23+0.5</f>
        <v>59.894725108824197</v>
      </c>
      <c r="G23" s="16">
        <f t="shared" si="4"/>
        <v>723765.54936112044</v>
      </c>
      <c r="H23" s="16">
        <f t="shared" si="0"/>
        <v>25357383.770099293</v>
      </c>
    </row>
    <row r="24" spans="1:8" ht="15.75" x14ac:dyDescent="0.25">
      <c r="A24" s="17">
        <v>17</v>
      </c>
      <c r="B24" s="10">
        <v>993088</v>
      </c>
      <c r="C24" s="28">
        <f t="shared" si="1"/>
        <v>504</v>
      </c>
      <c r="D24" s="15">
        <f t="shared" si="2"/>
        <v>0.99949249210543278</v>
      </c>
      <c r="E24" s="15">
        <f t="shared" si="3"/>
        <v>5.0750789456721623E-4</v>
      </c>
      <c r="F24" s="29">
        <f>SUM(B25:$B$110)/B24+0.5</f>
        <v>58.923851662692527</v>
      </c>
      <c r="G24" s="16">
        <f t="shared" si="4"/>
        <v>709226.27083317807</v>
      </c>
      <c r="H24" s="16">
        <f t="shared" si="0"/>
        <v>24633618.220738173</v>
      </c>
    </row>
    <row r="25" spans="1:8" ht="15.75" x14ac:dyDescent="0.25">
      <c r="A25" s="17">
        <v>18</v>
      </c>
      <c r="B25" s="10">
        <v>992584</v>
      </c>
      <c r="C25" s="28">
        <f t="shared" si="1"/>
        <v>521</v>
      </c>
      <c r="D25" s="15">
        <f t="shared" si="2"/>
        <v>0.99947510739645207</v>
      </c>
      <c r="E25" s="15">
        <f t="shared" si="3"/>
        <v>5.2489260354793288E-4</v>
      </c>
      <c r="F25" s="29">
        <f>SUM(B26:$B$110)/B25+0.5</f>
        <v>57.953517284179476</v>
      </c>
      <c r="G25" s="16">
        <f t="shared" si="4"/>
        <v>694966.99304087821</v>
      </c>
      <c r="H25" s="16">
        <f t="shared" si="0"/>
        <v>23924391.949904993</v>
      </c>
    </row>
    <row r="26" spans="1:8" ht="15.75" x14ac:dyDescent="0.25">
      <c r="A26" s="17">
        <v>19</v>
      </c>
      <c r="B26" s="10">
        <v>992063</v>
      </c>
      <c r="C26" s="28">
        <f t="shared" si="1"/>
        <v>541</v>
      </c>
      <c r="D26" s="15">
        <f t="shared" si="2"/>
        <v>0.99945467172951719</v>
      </c>
      <c r="E26" s="15">
        <f t="shared" si="3"/>
        <v>5.453282704828144E-4</v>
      </c>
      <c r="F26" s="29">
        <f>SUM(B27:$B$110)/B26+0.5</f>
        <v>56.983690047910265</v>
      </c>
      <c r="G26" s="16">
        <f t="shared" si="4"/>
        <v>680982.55882992269</v>
      </c>
      <c r="H26" s="16">
        <f t="shared" si="0"/>
        <v>23229424.956864115</v>
      </c>
    </row>
    <row r="27" spans="1:8" ht="15.75" x14ac:dyDescent="0.25">
      <c r="A27" s="17">
        <v>20</v>
      </c>
      <c r="B27" s="10">
        <v>991522</v>
      </c>
      <c r="C27" s="28">
        <f t="shared" si="1"/>
        <v>561</v>
      </c>
      <c r="D27" s="15">
        <f t="shared" si="2"/>
        <v>0.99943420317451348</v>
      </c>
      <c r="E27" s="15">
        <f t="shared" si="3"/>
        <v>5.6579682548651977E-4</v>
      </c>
      <c r="F27" s="29">
        <f>SUM(B28:$B$110)/B27+0.5</f>
        <v>56.014509007364438</v>
      </c>
      <c r="G27" s="16">
        <f t="shared" si="4"/>
        <v>667265.88214596768</v>
      </c>
      <c r="H27" s="16">
        <f t="shared" si="0"/>
        <v>22548442.398034193</v>
      </c>
    </row>
    <row r="28" spans="1:8" ht="15.75" x14ac:dyDescent="0.25">
      <c r="A28" s="17">
        <v>21</v>
      </c>
      <c r="B28" s="10">
        <v>990961</v>
      </c>
      <c r="C28" s="28">
        <f t="shared" si="1"/>
        <v>584</v>
      </c>
      <c r="D28" s="15">
        <f t="shared" si="2"/>
        <v>0.99941067307391507</v>
      </c>
      <c r="E28" s="15">
        <f t="shared" si="3"/>
        <v>5.8932692608493209E-4</v>
      </c>
      <c r="F28" s="29">
        <f>SUM(B29:$B$110)/B28+0.5</f>
        <v>55.045936722030433</v>
      </c>
      <c r="G28" s="16">
        <f t="shared" si="4"/>
        <v>653812.10316479811</v>
      </c>
      <c r="H28" s="16">
        <f t="shared" si="0"/>
        <v>21881176.515888225</v>
      </c>
    </row>
    <row r="29" spans="1:8" ht="15.75" x14ac:dyDescent="0.25">
      <c r="A29" s="17">
        <v>22</v>
      </c>
      <c r="B29" s="10">
        <v>990377</v>
      </c>
      <c r="C29" s="28">
        <f t="shared" si="1"/>
        <v>609</v>
      </c>
      <c r="D29" s="15">
        <f t="shared" si="2"/>
        <v>0.99938508265034431</v>
      </c>
      <c r="E29" s="15">
        <f t="shared" si="3"/>
        <v>6.149173496556859E-4</v>
      </c>
      <c r="F29" s="29">
        <f>SUM(B30:$B$110)/B29+0.5</f>
        <v>54.078101066563541</v>
      </c>
      <c r="G29" s="16">
        <f t="shared" si="4"/>
        <v>640614.50400764984</v>
      </c>
      <c r="H29" s="16">
        <f t="shared" si="0"/>
        <v>21227364.412723426</v>
      </c>
    </row>
    <row r="30" spans="1:8" ht="15.75" x14ac:dyDescent="0.25">
      <c r="A30" s="17">
        <v>23</v>
      </c>
      <c r="B30" s="10">
        <v>989768</v>
      </c>
      <c r="C30" s="28">
        <f t="shared" si="1"/>
        <v>634</v>
      </c>
      <c r="D30" s="15">
        <f t="shared" si="2"/>
        <v>0.99935944584993652</v>
      </c>
      <c r="E30" s="15">
        <f t="shared" si="3"/>
        <v>6.4055415006347705E-4</v>
      </c>
      <c r="F30" s="29">
        <f>SUM(B31:$B$110)/B30+0.5</f>
        <v>53.111067442067231</v>
      </c>
      <c r="G30" s="16">
        <f t="shared" si="4"/>
        <v>627667.23434773972</v>
      </c>
      <c r="H30" s="16">
        <f t="shared" si="0"/>
        <v>20586749.908715777</v>
      </c>
    </row>
    <row r="31" spans="1:8" ht="15.75" x14ac:dyDescent="0.25">
      <c r="A31" s="17">
        <v>24</v>
      </c>
      <c r="B31" s="10">
        <v>989134</v>
      </c>
      <c r="C31" s="28">
        <f t="shared" si="1"/>
        <v>663</v>
      </c>
      <c r="D31" s="15">
        <f t="shared" si="2"/>
        <v>0.99932971670168047</v>
      </c>
      <c r="E31" s="15">
        <f t="shared" si="3"/>
        <v>6.7028329831952949E-4</v>
      </c>
      <c r="F31" s="29">
        <f>SUM(B32:$B$110)/B31+0.5</f>
        <v>52.144789280319955</v>
      </c>
      <c r="G31" s="16">
        <f t="shared" si="4"/>
        <v>614965.86225090141</v>
      </c>
      <c r="H31" s="16">
        <f t="shared" si="0"/>
        <v>19959082.674368039</v>
      </c>
    </row>
    <row r="32" spans="1:8" ht="15.75" x14ac:dyDescent="0.25">
      <c r="A32" s="17">
        <v>25</v>
      </c>
      <c r="B32" s="10">
        <v>988471</v>
      </c>
      <c r="C32" s="28">
        <f t="shared" si="1"/>
        <v>694</v>
      </c>
      <c r="D32" s="15">
        <f t="shared" si="2"/>
        <v>0.99929790555312192</v>
      </c>
      <c r="E32" s="15">
        <f t="shared" si="3"/>
        <v>7.0209444687807654E-4</v>
      </c>
      <c r="F32" s="29">
        <f>SUM(B33:$B$110)/B32+0.5</f>
        <v>51.179429138538204</v>
      </c>
      <c r="G32" s="16">
        <f t="shared" si="4"/>
        <v>602503.58912195882</v>
      </c>
      <c r="H32" s="16">
        <f t="shared" si="0"/>
        <v>19344116.812117137</v>
      </c>
    </row>
    <row r="33" spans="1:8" ht="15.75" x14ac:dyDescent="0.25">
      <c r="A33" s="17">
        <v>26</v>
      </c>
      <c r="B33" s="10">
        <v>987777</v>
      </c>
      <c r="C33" s="28">
        <f t="shared" si="1"/>
        <v>728</v>
      </c>
      <c r="D33" s="15">
        <f t="shared" si="2"/>
        <v>0.99926299154566267</v>
      </c>
      <c r="E33" s="15">
        <f t="shared" si="3"/>
        <v>7.3700845433732898E-4</v>
      </c>
      <c r="F33" s="29">
        <f>SUM(B34:$B$110)/B33+0.5</f>
        <v>50.21503588360531</v>
      </c>
      <c r="G33" s="16">
        <f t="shared" si="4"/>
        <v>590275.07323314913</v>
      </c>
      <c r="H33" s="16">
        <f t="shared" si="0"/>
        <v>18741613.222995177</v>
      </c>
    </row>
    <row r="34" spans="1:8" ht="15.75" x14ac:dyDescent="0.25">
      <c r="A34" s="17">
        <v>27</v>
      </c>
      <c r="B34" s="10">
        <v>987049</v>
      </c>
      <c r="C34" s="28">
        <f t="shared" si="1"/>
        <v>764</v>
      </c>
      <c r="D34" s="15">
        <f t="shared" si="2"/>
        <v>0.99922597561012672</v>
      </c>
      <c r="E34" s="15">
        <f t="shared" si="3"/>
        <v>7.7402438987328459E-4</v>
      </c>
      <c r="F34" s="29">
        <f>SUM(B35:$B$110)/B34+0.5</f>
        <v>49.251703309562139</v>
      </c>
      <c r="G34" s="16">
        <f t="shared" si="4"/>
        <v>578274.54462136456</v>
      </c>
      <c r="H34" s="16">
        <f t="shared" si="0"/>
        <v>18151338.149762027</v>
      </c>
    </row>
    <row r="35" spans="1:8" ht="15.75" x14ac:dyDescent="0.25">
      <c r="A35" s="17">
        <v>28</v>
      </c>
      <c r="B35" s="10">
        <v>986285</v>
      </c>
      <c r="C35" s="28">
        <f t="shared" si="1"/>
        <v>803</v>
      </c>
      <c r="D35" s="15">
        <f t="shared" si="2"/>
        <v>0.99918583370932335</v>
      </c>
      <c r="E35" s="15">
        <f t="shared" si="3"/>
        <v>8.1416629067665447E-4</v>
      </c>
      <c r="F35" s="29">
        <f>SUM(B36:$B$110)/B35+0.5</f>
        <v>48.289467547412769</v>
      </c>
      <c r="G35" s="16">
        <f t="shared" si="4"/>
        <v>566497.0059017496</v>
      </c>
      <c r="H35" s="16">
        <f t="shared" si="0"/>
        <v>17573063.605140664</v>
      </c>
    </row>
    <row r="36" spans="1:8" ht="15.75" x14ac:dyDescent="0.25">
      <c r="A36" s="14">
        <v>29</v>
      </c>
      <c r="B36" s="10">
        <v>985482</v>
      </c>
      <c r="C36" s="28">
        <f t="shared" si="1"/>
        <v>846</v>
      </c>
      <c r="D36" s="15">
        <f t="shared" si="2"/>
        <v>0.99914153683172291</v>
      </c>
      <c r="E36" s="15">
        <f t="shared" si="3"/>
        <v>8.5846316827709046E-4</v>
      </c>
      <c r="F36" s="29">
        <f>SUM(B37:$B$110)/B36+0.5</f>
        <v>47.32840782480045</v>
      </c>
      <c r="G36" s="16">
        <f t="shared" si="4"/>
        <v>554937.04228997568</v>
      </c>
      <c r="H36" s="16">
        <f t="shared" si="0"/>
        <v>17006566.599238914</v>
      </c>
    </row>
    <row r="37" spans="1:8" ht="15.75" x14ac:dyDescent="0.25">
      <c r="A37" s="17">
        <v>30</v>
      </c>
      <c r="B37" s="10">
        <v>984636</v>
      </c>
      <c r="C37" s="28">
        <f t="shared" si="1"/>
        <v>893</v>
      </c>
      <c r="D37" s="15">
        <f t="shared" si="2"/>
        <v>0.99909306586393343</v>
      </c>
      <c r="E37" s="15">
        <f t="shared" si="3"/>
        <v>9.069341360665728E-4</v>
      </c>
      <c r="F37" s="29">
        <f>SUM(B38:$B$110)/B37+0.5</f>
        <v>46.36864282841578</v>
      </c>
      <c r="G37" s="16">
        <f t="shared" si="4"/>
        <v>543588.87184162461</v>
      </c>
      <c r="H37" s="16">
        <f t="shared" si="0"/>
        <v>16451629.556948939</v>
      </c>
    </row>
    <row r="38" spans="1:8" ht="15.75" x14ac:dyDescent="0.25">
      <c r="A38" s="17">
        <v>31</v>
      </c>
      <c r="B38" s="10">
        <v>983743</v>
      </c>
      <c r="C38" s="28">
        <f t="shared" si="1"/>
        <v>943</v>
      </c>
      <c r="D38" s="15">
        <f t="shared" si="2"/>
        <v>0.9990414163048682</v>
      </c>
      <c r="E38" s="15">
        <f t="shared" si="3"/>
        <v>9.5858369513179831E-4</v>
      </c>
      <c r="F38" s="29">
        <f>SUM(B39:$B$110)/B38+0.5</f>
        <v>45.410280428933163</v>
      </c>
      <c r="G38" s="16">
        <f t="shared" si="4"/>
        <v>532446.93386055459</v>
      </c>
      <c r="H38" s="16">
        <f t="shared" si="0"/>
        <v>15908040.685107315</v>
      </c>
    </row>
    <row r="39" spans="1:8" ht="15.75" x14ac:dyDescent="0.25">
      <c r="A39" s="17">
        <v>32</v>
      </c>
      <c r="B39" s="10">
        <v>982800</v>
      </c>
      <c r="C39" s="28">
        <f t="shared" si="1"/>
        <v>998</v>
      </c>
      <c r="D39" s="15">
        <f t="shared" si="2"/>
        <v>0.99898453398453402</v>
      </c>
      <c r="E39" s="15">
        <f t="shared" si="3"/>
        <v>1.0154660154659823E-3</v>
      </c>
      <c r="F39" s="29">
        <f>SUM(B40:$B$110)/B39+0.5</f>
        <v>44.453371998371999</v>
      </c>
      <c r="G39" s="16">
        <f t="shared" si="4"/>
        <v>521506.41069728712</v>
      </c>
      <c r="H39" s="16">
        <f t="shared" si="0"/>
        <v>15375593.75124676</v>
      </c>
    </row>
    <row r="40" spans="1:8" ht="15.75" x14ac:dyDescent="0.25">
      <c r="A40" s="17">
        <v>33</v>
      </c>
      <c r="B40" s="10">
        <v>981802</v>
      </c>
      <c r="C40" s="28">
        <f t="shared" si="1"/>
        <v>1058</v>
      </c>
      <c r="D40" s="15">
        <f t="shared" si="2"/>
        <v>0.99892238964679236</v>
      </c>
      <c r="E40" s="15">
        <f t="shared" si="3"/>
        <v>1.0776103532076364E-3</v>
      </c>
      <c r="F40" s="29">
        <f>SUM(B41:$B$110)/B40+0.5</f>
        <v>43.498050523425292</v>
      </c>
      <c r="G40" s="16">
        <f t="shared" si="4"/>
        <v>510761.60652978066</v>
      </c>
      <c r="H40" s="16">
        <f t="shared" si="0"/>
        <v>14854087.340549473</v>
      </c>
    </row>
    <row r="41" spans="1:8" ht="15.75" x14ac:dyDescent="0.25">
      <c r="A41" s="17">
        <v>34</v>
      </c>
      <c r="B41" s="10">
        <v>980744</v>
      </c>
      <c r="C41" s="28">
        <f t="shared" si="1"/>
        <v>1123</v>
      </c>
      <c r="D41" s="15">
        <f t="shared" si="2"/>
        <v>0.99885495093520837</v>
      </c>
      <c r="E41" s="15">
        <f t="shared" si="3"/>
        <v>1.1450490647916256E-3</v>
      </c>
      <c r="F41" s="29">
        <f>SUM(B42:$B$110)/B41+0.5</f>
        <v>42.544435652932876</v>
      </c>
      <c r="G41" s="16">
        <f t="shared" si="4"/>
        <v>500207.06326917966</v>
      </c>
      <c r="H41" s="16">
        <f t="shared" si="0"/>
        <v>14343325.734019693</v>
      </c>
    </row>
    <row r="42" spans="1:8" ht="15.75" x14ac:dyDescent="0.25">
      <c r="A42" s="17">
        <v>35</v>
      </c>
      <c r="B42" s="10">
        <v>979621</v>
      </c>
      <c r="C42" s="28">
        <f t="shared" si="1"/>
        <v>1194</v>
      </c>
      <c r="D42" s="15">
        <f t="shared" si="2"/>
        <v>0.99878116128584427</v>
      </c>
      <c r="E42" s="15">
        <f t="shared" si="3"/>
        <v>1.2188387141557344E-3</v>
      </c>
      <c r="F42" s="29">
        <f>SUM(B43:$B$110)/B42+0.5</f>
        <v>41.592633783881723</v>
      </c>
      <c r="G42" s="16">
        <f t="shared" si="4"/>
        <v>489837.55062664824</v>
      </c>
      <c r="H42" s="16">
        <f t="shared" si="0"/>
        <v>13843118.670750514</v>
      </c>
    </row>
    <row r="43" spans="1:8" ht="15.75" x14ac:dyDescent="0.25">
      <c r="A43" s="17">
        <v>36</v>
      </c>
      <c r="B43" s="10">
        <v>978427</v>
      </c>
      <c r="C43" s="28">
        <f t="shared" si="1"/>
        <v>1271</v>
      </c>
      <c r="D43" s="15">
        <f t="shared" si="2"/>
        <v>0.99870097615867104</v>
      </c>
      <c r="E43" s="15">
        <f t="shared" si="3"/>
        <v>1.2990238413289612E-3</v>
      </c>
      <c r="F43" s="29">
        <f>SUM(B44:$B$110)/B43+0.5</f>
        <v>40.642780197194071</v>
      </c>
      <c r="G43" s="16">
        <f t="shared" si="4"/>
        <v>479647.5663297032</v>
      </c>
      <c r="H43" s="16">
        <f t="shared" si="0"/>
        <v>13353281.120123865</v>
      </c>
    </row>
    <row r="44" spans="1:8" ht="15.75" x14ac:dyDescent="0.25">
      <c r="A44" s="17">
        <v>37</v>
      </c>
      <c r="B44" s="10">
        <v>977156</v>
      </c>
      <c r="C44" s="28">
        <f t="shared" si="1"/>
        <v>1355</v>
      </c>
      <c r="D44" s="15">
        <f t="shared" si="2"/>
        <v>0.99861332274478176</v>
      </c>
      <c r="E44" s="15">
        <f t="shared" si="3"/>
        <v>1.3866772552182383E-3</v>
      </c>
      <c r="F44" s="29">
        <f>SUM(B45:$B$110)/B44+0.5</f>
        <v>39.694994453290981</v>
      </c>
      <c r="G44" s="16">
        <f t="shared" si="4"/>
        <v>469631.85559373081</v>
      </c>
      <c r="H44" s="16">
        <f t="shared" si="0"/>
        <v>12873633.553794162</v>
      </c>
    </row>
    <row r="45" spans="1:8" ht="15.75" x14ac:dyDescent="0.25">
      <c r="A45" s="17">
        <v>38</v>
      </c>
      <c r="B45" s="10">
        <v>975801</v>
      </c>
      <c r="C45" s="28">
        <f t="shared" si="1"/>
        <v>1448</v>
      </c>
      <c r="D45" s="15">
        <f t="shared" si="2"/>
        <v>0.99851609088328463</v>
      </c>
      <c r="E45" s="15">
        <f t="shared" si="3"/>
        <v>1.4839091167153651E-3</v>
      </c>
      <c r="F45" s="29">
        <f>SUM(B46:$B$110)/B45+0.5</f>
        <v>38.749420732300948</v>
      </c>
      <c r="G45" s="16">
        <f t="shared" si="4"/>
        <v>459784.9291973068</v>
      </c>
      <c r="H45" s="16">
        <f t="shared" si="0"/>
        <v>12404001.698200431</v>
      </c>
    </row>
    <row r="46" spans="1:8" ht="15.75" x14ac:dyDescent="0.25">
      <c r="A46" s="17">
        <v>39</v>
      </c>
      <c r="B46" s="10">
        <v>974353</v>
      </c>
      <c r="C46" s="28">
        <f t="shared" si="1"/>
        <v>1549</v>
      </c>
      <c r="D46" s="15">
        <f t="shared" si="2"/>
        <v>0.99841022709428717</v>
      </c>
      <c r="E46" s="15">
        <f t="shared" si="3"/>
        <v>1.5897729057128274E-3</v>
      </c>
      <c r="F46" s="29">
        <f>SUM(B47:$B$110)/B46+0.5</f>
        <v>37.80626374630139</v>
      </c>
      <c r="G46" s="16">
        <f t="shared" si="4"/>
        <v>450100.63740112039</v>
      </c>
      <c r="H46" s="16">
        <f t="shared" si="0"/>
        <v>11944216.769003123</v>
      </c>
    </row>
    <row r="47" spans="1:8" ht="15.75" x14ac:dyDescent="0.25">
      <c r="A47" s="17">
        <v>40</v>
      </c>
      <c r="B47" s="10">
        <v>972804</v>
      </c>
      <c r="C47" s="28">
        <f t="shared" si="1"/>
        <v>1658</v>
      </c>
      <c r="D47" s="15">
        <f t="shared" si="2"/>
        <v>0.99829564845539287</v>
      </c>
      <c r="E47" s="15">
        <f t="shared" si="3"/>
        <v>1.70435154460713E-3</v>
      </c>
      <c r="F47" s="29">
        <f>SUM(B48:$B$110)/B47+0.5</f>
        <v>36.865666670778495</v>
      </c>
      <c r="G47" s="16">
        <f t="shared" si="4"/>
        <v>440573.60745385871</v>
      </c>
      <c r="H47" s="16">
        <f t="shared" si="0"/>
        <v>11494116.131602002</v>
      </c>
    </row>
    <row r="48" spans="1:8" ht="15.75" x14ac:dyDescent="0.25">
      <c r="A48" s="17">
        <v>41</v>
      </c>
      <c r="B48" s="10">
        <v>971146</v>
      </c>
      <c r="C48" s="28">
        <f t="shared" si="1"/>
        <v>1780</v>
      </c>
      <c r="D48" s="15">
        <f t="shared" si="2"/>
        <v>0.99816711390460344</v>
      </c>
      <c r="E48" s="15">
        <f t="shared" si="3"/>
        <v>1.8328860953965576E-3</v>
      </c>
      <c r="F48" s="29">
        <f>SUM(B49:$B$110)/B48+0.5</f>
        <v>35.927752366791402</v>
      </c>
      <c r="G48" s="16">
        <f t="shared" si="4"/>
        <v>431198.74033870746</v>
      </c>
      <c r="H48" s="16">
        <f t="shared" si="0"/>
        <v>11053542.524148144</v>
      </c>
    </row>
    <row r="49" spans="1:8" ht="15.75" x14ac:dyDescent="0.25">
      <c r="A49" s="17">
        <v>42</v>
      </c>
      <c r="B49" s="10">
        <v>969366</v>
      </c>
      <c r="C49" s="28">
        <f t="shared" si="1"/>
        <v>1912</v>
      </c>
      <c r="D49" s="15">
        <f t="shared" si="2"/>
        <v>0.99802757678730225</v>
      </c>
      <c r="E49" s="15">
        <f t="shared" si="3"/>
        <v>1.9724232126977492E-3</v>
      </c>
      <c r="F49" s="29">
        <f>SUM(B50:$B$110)/B49+0.5</f>
        <v>34.992806638565824</v>
      </c>
      <c r="G49" s="16">
        <f t="shared" si="4"/>
        <v>421969.0217286158</v>
      </c>
      <c r="H49" s="16">
        <f t="shared" si="0"/>
        <v>10622343.783809436</v>
      </c>
    </row>
    <row r="50" spans="1:8" ht="15.75" x14ac:dyDescent="0.25">
      <c r="A50" s="17">
        <v>43</v>
      </c>
      <c r="B50" s="10">
        <v>967454</v>
      </c>
      <c r="C50" s="28">
        <f t="shared" si="1"/>
        <v>2058</v>
      </c>
      <c r="D50" s="15">
        <f t="shared" si="2"/>
        <v>0.99787276707729777</v>
      </c>
      <c r="E50" s="15">
        <f t="shared" si="3"/>
        <v>2.1272329227022269E-3</v>
      </c>
      <c r="F50" s="29">
        <f>SUM(B51:$B$110)/B50+0.5</f>
        <v>34.060975508913089</v>
      </c>
      <c r="G50" s="16">
        <f t="shared" si="4"/>
        <v>412879.13748541073</v>
      </c>
      <c r="H50" s="16">
        <f t="shared" si="0"/>
        <v>10200374.76208082</v>
      </c>
    </row>
    <row r="51" spans="1:8" ht="15.75" x14ac:dyDescent="0.25">
      <c r="A51" s="17">
        <v>44</v>
      </c>
      <c r="B51" s="10">
        <v>965396</v>
      </c>
      <c r="C51" s="28">
        <f t="shared" si="1"/>
        <v>2216</v>
      </c>
      <c r="D51" s="15">
        <f t="shared" si="2"/>
        <v>0.99770456890229497</v>
      </c>
      <c r="E51" s="15">
        <f t="shared" si="3"/>
        <v>2.2954310977050252E-3</v>
      </c>
      <c r="F51" s="29">
        <f>SUM(B52:$B$110)/B51+0.5</f>
        <v>33.132519712118139</v>
      </c>
      <c r="G51" s="16">
        <f t="shared" si="4"/>
        <v>403922.39940299495</v>
      </c>
      <c r="H51" s="16">
        <f t="shared" si="0"/>
        <v>9787495.6245954093</v>
      </c>
    </row>
    <row r="52" spans="1:8" ht="15.75" x14ac:dyDescent="0.25">
      <c r="A52" s="17">
        <v>45</v>
      </c>
      <c r="B52" s="10">
        <v>963180</v>
      </c>
      <c r="C52" s="28">
        <f t="shared" si="1"/>
        <v>2393</v>
      </c>
      <c r="D52" s="15">
        <f t="shared" si="2"/>
        <v>0.99751552150169231</v>
      </c>
      <c r="E52" s="15">
        <f t="shared" si="3"/>
        <v>2.4844784983076851E-3</v>
      </c>
      <c r="F52" s="29">
        <f>SUM(B53:$B$110)/B52+0.5</f>
        <v>32.207597749122698</v>
      </c>
      <c r="G52" s="16">
        <f t="shared" si="4"/>
        <v>395093.35624151543</v>
      </c>
      <c r="H52" s="16">
        <f t="shared" si="0"/>
        <v>9383573.2251924146</v>
      </c>
    </row>
    <row r="53" spans="1:8" ht="15.75" x14ac:dyDescent="0.25">
      <c r="A53" s="17">
        <v>46</v>
      </c>
      <c r="B53" s="10">
        <v>960787</v>
      </c>
      <c r="C53" s="28">
        <f t="shared" si="1"/>
        <v>2585</v>
      </c>
      <c r="D53" s="15">
        <f t="shared" si="2"/>
        <v>0.99730949731834428</v>
      </c>
      <c r="E53" s="15">
        <f t="shared" si="3"/>
        <v>2.6905026816557154E-3</v>
      </c>
      <c r="F53" s="29">
        <f>SUM(B54:$B$110)/B53+0.5</f>
        <v>31.28657080081225</v>
      </c>
      <c r="G53" s="16">
        <f t="shared" si="4"/>
        <v>386384.0738167736</v>
      </c>
      <c r="H53" s="16">
        <f t="shared" si="0"/>
        <v>8988479.8689508997</v>
      </c>
    </row>
    <row r="54" spans="1:8" ht="15.75" x14ac:dyDescent="0.25">
      <c r="A54" s="17">
        <v>47</v>
      </c>
      <c r="B54" s="10">
        <v>958202</v>
      </c>
      <c r="C54" s="28">
        <f t="shared" si="1"/>
        <v>2797</v>
      </c>
      <c r="D54" s="15">
        <f t="shared" si="2"/>
        <v>0.99708099127323879</v>
      </c>
      <c r="E54" s="15">
        <f t="shared" si="3"/>
        <v>2.9190087267612075E-3</v>
      </c>
      <c r="F54" s="29">
        <f>SUM(B55:$B$110)/B54+0.5</f>
        <v>30.369625611301167</v>
      </c>
      <c r="G54" s="16">
        <f t="shared" si="4"/>
        <v>377788.73179413786</v>
      </c>
      <c r="H54" s="16">
        <f t="shared" si="0"/>
        <v>8602095.7951341253</v>
      </c>
    </row>
    <row r="55" spans="1:8" ht="15.75" x14ac:dyDescent="0.25">
      <c r="A55" s="17">
        <v>48</v>
      </c>
      <c r="B55" s="10">
        <v>955405</v>
      </c>
      <c r="C55" s="28">
        <f t="shared" si="1"/>
        <v>3031</v>
      </c>
      <c r="D55" s="15">
        <f t="shared" si="2"/>
        <v>0.99682752340630409</v>
      </c>
      <c r="E55" s="15">
        <f t="shared" si="3"/>
        <v>3.1724765936959054E-3</v>
      </c>
      <c r="F55" s="29">
        <f>SUM(B56:$B$110)/B55+0.5</f>
        <v>29.457070561698966</v>
      </c>
      <c r="G55" s="16">
        <f t="shared" si="4"/>
        <v>369299.96391093987</v>
      </c>
      <c r="H55" s="16">
        <f t="shared" si="0"/>
        <v>8224307.0633399868</v>
      </c>
    </row>
    <row r="56" spans="1:8" ht="15.75" x14ac:dyDescent="0.25">
      <c r="A56" s="17">
        <v>49</v>
      </c>
      <c r="B56" s="10">
        <v>952374</v>
      </c>
      <c r="C56" s="28">
        <f t="shared" si="1"/>
        <v>3289</v>
      </c>
      <c r="D56" s="15">
        <f t="shared" si="2"/>
        <v>0.99654652478963102</v>
      </c>
      <c r="E56" s="15">
        <f t="shared" si="3"/>
        <v>3.4534752103689836E-3</v>
      </c>
      <c r="F56" s="29">
        <f>SUM(B57:$B$110)/B56+0.5</f>
        <v>28.549228559368483</v>
      </c>
      <c r="G56" s="16">
        <f t="shared" si="4"/>
        <v>360910.16511703888</v>
      </c>
      <c r="H56" s="16">
        <f t="shared" si="0"/>
        <v>7855007.0994290467</v>
      </c>
    </row>
    <row r="57" spans="1:8" ht="15.75" x14ac:dyDescent="0.25">
      <c r="A57" s="17">
        <v>50</v>
      </c>
      <c r="B57" s="10">
        <v>949085</v>
      </c>
      <c r="C57" s="28">
        <f t="shared" si="1"/>
        <v>3573</v>
      </c>
      <c r="D57" s="15">
        <f t="shared" si="2"/>
        <v>0.99623532138849524</v>
      </c>
      <c r="E57" s="15">
        <f t="shared" si="3"/>
        <v>3.764678611504757E-3</v>
      </c>
      <c r="F57" s="29">
        <f>SUM(B58:$B$110)/B57+0.5</f>
        <v>27.646431563031761</v>
      </c>
      <c r="G57" s="16">
        <f t="shared" si="4"/>
        <v>352611.54000846762</v>
      </c>
      <c r="H57" s="16">
        <f t="shared" si="0"/>
        <v>7494096.9343120074</v>
      </c>
    </row>
    <row r="58" spans="1:8" ht="15.75" x14ac:dyDescent="0.25">
      <c r="A58" s="17">
        <v>51</v>
      </c>
      <c r="B58" s="10">
        <v>945512</v>
      </c>
      <c r="C58" s="28">
        <f t="shared" si="1"/>
        <v>3886</v>
      </c>
      <c r="D58" s="15">
        <f t="shared" si="2"/>
        <v>0.99589005745035497</v>
      </c>
      <c r="E58" s="15">
        <f t="shared" si="3"/>
        <v>4.1099425496450293E-3</v>
      </c>
      <c r="F58" s="29">
        <f>SUM(B59:$B$110)/B58+0.5</f>
        <v>26.749015348298066</v>
      </c>
      <c r="G58" s="16">
        <f t="shared" si="4"/>
        <v>344396.14792708633</v>
      </c>
      <c r="H58" s="16">
        <f t="shared" si="0"/>
        <v>7141485.3943035398</v>
      </c>
    </row>
    <row r="59" spans="1:8" ht="15.75" x14ac:dyDescent="0.25">
      <c r="A59" s="17">
        <v>52</v>
      </c>
      <c r="B59" s="10">
        <v>941626</v>
      </c>
      <c r="C59" s="28">
        <f t="shared" si="1"/>
        <v>4233</v>
      </c>
      <c r="D59" s="15">
        <f t="shared" si="2"/>
        <v>0.99550458462276958</v>
      </c>
      <c r="E59" s="15">
        <f t="shared" si="3"/>
        <v>4.4954153772304162E-3</v>
      </c>
      <c r="F59" s="29">
        <f>SUM(B60:$B$110)/B59+0.5</f>
        <v>25.857342511782811</v>
      </c>
      <c r="G59" s="16">
        <f t="shared" si="4"/>
        <v>336255.58778900676</v>
      </c>
      <c r="H59" s="16">
        <f t="shared" si="0"/>
        <v>6797089.2463764539</v>
      </c>
    </row>
    <row r="60" spans="1:8" ht="15.75" x14ac:dyDescent="0.25">
      <c r="A60" s="17">
        <v>53</v>
      </c>
      <c r="B60" s="10">
        <v>937393</v>
      </c>
      <c r="C60" s="28">
        <f t="shared" si="1"/>
        <v>4616</v>
      </c>
      <c r="D60" s="15">
        <f t="shared" si="2"/>
        <v>0.99507570464042294</v>
      </c>
      <c r="E60" s="15">
        <f t="shared" si="3"/>
        <v>4.9242953595770578E-3</v>
      </c>
      <c r="F60" s="29">
        <f>SUM(B61:$B$110)/B60+0.5</f>
        <v>24.971849053705331</v>
      </c>
      <c r="G60" s="16">
        <f t="shared" si="4"/>
        <v>328180.37181272596</v>
      </c>
      <c r="H60" s="16">
        <f t="shared" si="0"/>
        <v>6460833.6585874474</v>
      </c>
    </row>
    <row r="61" spans="1:8" ht="15.75" x14ac:dyDescent="0.25">
      <c r="A61" s="17">
        <v>54</v>
      </c>
      <c r="B61" s="10">
        <v>932777</v>
      </c>
      <c r="C61" s="28">
        <f t="shared" si="1"/>
        <v>5039</v>
      </c>
      <c r="D61" s="15">
        <f t="shared" si="2"/>
        <v>0.99459785136211554</v>
      </c>
      <c r="E61" s="15">
        <f t="shared" si="3"/>
        <v>5.402148637884463E-3</v>
      </c>
      <c r="F61" s="29">
        <f>SUM(B62:$B$110)/B61+0.5</f>
        <v>24.092952013182142</v>
      </c>
      <c r="G61" s="16">
        <f t="shared" si="4"/>
        <v>320161.09287323942</v>
      </c>
      <c r="H61" s="16">
        <f t="shared" si="0"/>
        <v>6132653.286774721</v>
      </c>
    </row>
    <row r="62" spans="1:8" ht="15.75" x14ac:dyDescent="0.25">
      <c r="A62" s="17">
        <v>55</v>
      </c>
      <c r="B62" s="10">
        <v>927738</v>
      </c>
      <c r="C62" s="28">
        <f t="shared" si="1"/>
        <v>5507</v>
      </c>
      <c r="D62" s="15">
        <f t="shared" si="2"/>
        <v>0.99406405687812727</v>
      </c>
      <c r="E62" s="15">
        <f t="shared" si="3"/>
        <v>5.9359431218727332E-3</v>
      </c>
      <c r="F62" s="29">
        <f>SUM(B63:$B$110)/B62+0.5</f>
        <v>23.221096904513988</v>
      </c>
      <c r="G62" s="16">
        <f t="shared" si="4"/>
        <v>312187.77947203012</v>
      </c>
      <c r="H62" s="16">
        <f t="shared" si="0"/>
        <v>5812492.1939014811</v>
      </c>
    </row>
    <row r="63" spans="1:8" ht="15.75" x14ac:dyDescent="0.25">
      <c r="A63" s="17">
        <v>56</v>
      </c>
      <c r="B63" s="10">
        <v>922231</v>
      </c>
      <c r="C63" s="28">
        <f t="shared" si="1"/>
        <v>6025</v>
      </c>
      <c r="D63" s="15">
        <f t="shared" si="2"/>
        <v>0.99346692965211536</v>
      </c>
      <c r="E63" s="15">
        <f t="shared" si="3"/>
        <v>6.5330703478846397E-3</v>
      </c>
      <c r="F63" s="29">
        <f>SUM(B64:$B$110)/B63+0.5</f>
        <v>22.356773411433796</v>
      </c>
      <c r="G63" s="16">
        <f t="shared" si="4"/>
        <v>304249.6574213141</v>
      </c>
      <c r="H63" s="16">
        <f t="shared" si="0"/>
        <v>5500304.4144294513</v>
      </c>
    </row>
    <row r="64" spans="1:8" ht="15.75" x14ac:dyDescent="0.25">
      <c r="A64" s="17">
        <v>57</v>
      </c>
      <c r="B64" s="10">
        <v>916206</v>
      </c>
      <c r="C64" s="28">
        <f t="shared" si="1"/>
        <v>6596</v>
      </c>
      <c r="D64" s="15">
        <f t="shared" si="2"/>
        <v>0.99280074568383092</v>
      </c>
      <c r="E64" s="15">
        <f t="shared" si="3"/>
        <v>7.1992543161690792E-3</v>
      </c>
      <c r="F64" s="29">
        <f>SUM(B65:$B$110)/B64+0.5</f>
        <v>21.500504253410259</v>
      </c>
      <c r="G64" s="16">
        <f t="shared" si="4"/>
        <v>296335.26765300083</v>
      </c>
      <c r="H64" s="16">
        <f t="shared" si="0"/>
        <v>5196054.7570081372</v>
      </c>
    </row>
    <row r="65" spans="1:8" ht="15.75" x14ac:dyDescent="0.25">
      <c r="A65" s="17">
        <v>58</v>
      </c>
      <c r="B65" s="10">
        <v>909610</v>
      </c>
      <c r="C65" s="28">
        <f t="shared" si="1"/>
        <v>7230</v>
      </c>
      <c r="D65" s="15">
        <f t="shared" si="2"/>
        <v>0.99205153857147566</v>
      </c>
      <c r="E65" s="15">
        <f t="shared" si="3"/>
        <v>7.9484614285243449E-3</v>
      </c>
      <c r="F65" s="29">
        <f>SUM(B66:$B$110)/B65+0.5</f>
        <v>20.652788557733533</v>
      </c>
      <c r="G65" s="16">
        <f t="shared" si="4"/>
        <v>288433.21048854588</v>
      </c>
      <c r="H65" s="16">
        <f t="shared" si="0"/>
        <v>4899719.4893551366</v>
      </c>
    </row>
    <row r="66" spans="1:8" ht="15.75" x14ac:dyDescent="0.25">
      <c r="A66" s="17">
        <v>59</v>
      </c>
      <c r="B66" s="10">
        <v>902380</v>
      </c>
      <c r="C66" s="28">
        <f t="shared" si="1"/>
        <v>7929</v>
      </c>
      <c r="D66" s="15">
        <f t="shared" si="2"/>
        <v>0.99121323610895629</v>
      </c>
      <c r="E66" s="15">
        <f t="shared" si="3"/>
        <v>8.786763891043714E-3</v>
      </c>
      <c r="F66" s="29">
        <f>SUM(B67:$B$110)/B66+0.5</f>
        <v>19.814255635098295</v>
      </c>
      <c r="G66" s="16">
        <f t="shared" si="4"/>
        <v>280530.01003948267</v>
      </c>
      <c r="H66" s="16">
        <f t="shared" si="0"/>
        <v>4611286.2788665909</v>
      </c>
    </row>
    <row r="67" spans="1:8" ht="15.75" x14ac:dyDescent="0.25">
      <c r="A67" s="17">
        <v>60</v>
      </c>
      <c r="B67" s="10">
        <v>894451</v>
      </c>
      <c r="C67" s="28">
        <f t="shared" si="1"/>
        <v>8702</v>
      </c>
      <c r="D67" s="15">
        <f t="shared" si="2"/>
        <v>0.99027112720540311</v>
      </c>
      <c r="E67" s="15">
        <f t="shared" si="3"/>
        <v>9.7288727945968878E-3</v>
      </c>
      <c r="F67" s="29">
        <f>SUM(B68:$B$110)/B67+0.5</f>
        <v>18.985469858047004</v>
      </c>
      <c r="G67" s="16">
        <f t="shared" si="4"/>
        <v>272612.80301658192</v>
      </c>
      <c r="H67" s="16">
        <f t="shared" si="0"/>
        <v>4330756.2688271087</v>
      </c>
    </row>
    <row r="68" spans="1:8" ht="15.75" x14ac:dyDescent="0.25">
      <c r="A68" s="17">
        <v>61</v>
      </c>
      <c r="B68" s="10">
        <v>885749</v>
      </c>
      <c r="C68" s="28">
        <f t="shared" si="1"/>
        <v>9555</v>
      </c>
      <c r="D68" s="15">
        <f t="shared" si="2"/>
        <v>0.98921251957382961</v>
      </c>
      <c r="E68" s="15">
        <f t="shared" si="3"/>
        <v>1.0787480426170393E-2</v>
      </c>
      <c r="F68" s="29">
        <f>SUM(B69:$B$110)/B68+0.5</f>
        <v>18.167079499948631</v>
      </c>
      <c r="G68" s="16">
        <f t="shared" si="4"/>
        <v>264667.24287632853</v>
      </c>
      <c r="H68" s="16">
        <f t="shared" si="0"/>
        <v>4058143.4658105266</v>
      </c>
    </row>
    <row r="69" spans="1:8" ht="15.75" x14ac:dyDescent="0.25">
      <c r="A69" s="17">
        <v>62</v>
      </c>
      <c r="B69" s="10">
        <v>876194</v>
      </c>
      <c r="C69" s="28">
        <f t="shared" si="1"/>
        <v>10498</v>
      </c>
      <c r="D69" s="15">
        <f t="shared" si="2"/>
        <v>0.98801863514244559</v>
      </c>
      <c r="E69" s="15">
        <f t="shared" si="3"/>
        <v>1.1981364857554411E-2</v>
      </c>
      <c r="F69" s="29">
        <f>SUM(B70:$B$110)/B69+0.5</f>
        <v>17.359741107562936</v>
      </c>
      <c r="G69" s="16">
        <f t="shared" si="4"/>
        <v>256678.57860230553</v>
      </c>
      <c r="H69" s="16">
        <f t="shared" si="0"/>
        <v>3793476.2229341981</v>
      </c>
    </row>
    <row r="70" spans="1:8" ht="15.75" x14ac:dyDescent="0.25">
      <c r="A70" s="17">
        <v>63</v>
      </c>
      <c r="B70" s="10">
        <v>865696</v>
      </c>
      <c r="C70" s="28">
        <f t="shared" si="1"/>
        <v>11535</v>
      </c>
      <c r="D70" s="15">
        <f t="shared" si="2"/>
        <v>0.98667546113185234</v>
      </c>
      <c r="E70" s="15">
        <f t="shared" si="3"/>
        <v>1.3324538868147662E-2</v>
      </c>
      <c r="F70" s="29">
        <f>SUM(B71:$B$110)/B70+0.5</f>
        <v>16.564193435108859</v>
      </c>
      <c r="G70" s="16">
        <f t="shared" si="4"/>
        <v>248630.60676564011</v>
      </c>
      <c r="H70" s="16">
        <f t="shared" si="0"/>
        <v>3536797.6443318925</v>
      </c>
    </row>
    <row r="71" spans="1:8" ht="15.75" x14ac:dyDescent="0.25">
      <c r="A71" s="17">
        <v>64</v>
      </c>
      <c r="B71" s="10">
        <v>854161</v>
      </c>
      <c r="C71" s="28">
        <f t="shared" si="1"/>
        <v>12675</v>
      </c>
      <c r="D71" s="15">
        <f t="shared" si="2"/>
        <v>0.98516087716484368</v>
      </c>
      <c r="E71" s="15">
        <f t="shared" si="3"/>
        <v>1.4839122835156315E-2</v>
      </c>
      <c r="F71" s="29">
        <f>SUM(B72:$B$110)/B71+0.5</f>
        <v>15.781132011412369</v>
      </c>
      <c r="G71" s="16">
        <f t="shared" si="4"/>
        <v>240507.5672372354</v>
      </c>
      <c r="H71" s="16">
        <f t="shared" ref="H71:H108" si="5">H72+G71</f>
        <v>3288167.0375662525</v>
      </c>
    </row>
    <row r="72" spans="1:8" ht="15.75" x14ac:dyDescent="0.25">
      <c r="A72" s="17">
        <v>65</v>
      </c>
      <c r="B72" s="10">
        <v>841486</v>
      </c>
      <c r="C72" s="28">
        <f t="shared" ref="C72:C110" si="6">B72-B73</f>
        <v>13928</v>
      </c>
      <c r="D72" s="15">
        <f t="shared" ref="D72:D110" si="7">B73/B72</f>
        <v>0.98344832831443418</v>
      </c>
      <c r="E72" s="15">
        <f t="shared" ref="E72:E110" si="8">1-D72</f>
        <v>1.6551671685565816E-2</v>
      </c>
      <c r="F72" s="29">
        <f>SUM(B73:$B$110)/B72+0.5</f>
        <v>15.011306189288948</v>
      </c>
      <c r="G72" s="16">
        <f t="shared" ref="G72:G110" si="9">$B72*1.02^(-$A72)</f>
        <v>232292.79010217398</v>
      </c>
      <c r="H72" s="16">
        <f t="shared" si="5"/>
        <v>3047659.4703290169</v>
      </c>
    </row>
    <row r="73" spans="1:8" ht="15.75" x14ac:dyDescent="0.25">
      <c r="A73" s="17">
        <v>66</v>
      </c>
      <c r="B73" s="10">
        <v>827558</v>
      </c>
      <c r="C73" s="28">
        <f t="shared" si="6"/>
        <v>15298</v>
      </c>
      <c r="D73" s="15">
        <f t="shared" si="7"/>
        <v>0.9815142866119354</v>
      </c>
      <c r="E73" s="15">
        <f t="shared" si="8"/>
        <v>1.8485713388064595E-2</v>
      </c>
      <c r="F73" s="29">
        <f>SUM(B74:$B$110)/B73+0.5</f>
        <v>14.255534959483203</v>
      </c>
      <c r="G73" s="16">
        <f t="shared" si="9"/>
        <v>223968.58441713604</v>
      </c>
      <c r="H73" s="16">
        <f t="shared" si="5"/>
        <v>2815366.6802268429</v>
      </c>
    </row>
    <row r="74" spans="1:8" ht="15.75" x14ac:dyDescent="0.25">
      <c r="A74" s="17">
        <v>67</v>
      </c>
      <c r="B74" s="10">
        <v>812260</v>
      </c>
      <c r="C74" s="28">
        <f t="shared" si="6"/>
        <v>16793</v>
      </c>
      <c r="D74" s="15">
        <f t="shared" si="7"/>
        <v>0.97932558540368853</v>
      </c>
      <c r="E74" s="15">
        <f t="shared" si="8"/>
        <v>2.0674414596311474E-2</v>
      </c>
      <c r="F74" s="29">
        <f>SUM(B75:$B$110)/B74+0.5</f>
        <v>13.514604929456086</v>
      </c>
      <c r="G74" s="16">
        <f t="shared" si="9"/>
        <v>215518.00525261794</v>
      </c>
      <c r="H74" s="16">
        <f t="shared" si="5"/>
        <v>2591398.095809707</v>
      </c>
    </row>
    <row r="75" spans="1:8" ht="15.75" x14ac:dyDescent="0.25">
      <c r="A75" s="17">
        <v>68</v>
      </c>
      <c r="B75" s="10">
        <v>795467</v>
      </c>
      <c r="C75" s="28">
        <f t="shared" si="6"/>
        <v>18417</v>
      </c>
      <c r="D75" s="15">
        <f t="shared" si="7"/>
        <v>0.97684756250102145</v>
      </c>
      <c r="E75" s="15">
        <f t="shared" si="8"/>
        <v>2.3152437498978551E-2</v>
      </c>
      <c r="F75" s="29">
        <f>SUM(B76:$B$110)/B75+0.5</f>
        <v>12.789354555248678</v>
      </c>
      <c r="G75" s="16">
        <f t="shared" si="9"/>
        <v>206923.82025397575</v>
      </c>
      <c r="H75" s="16">
        <f t="shared" si="5"/>
        <v>2375880.0905570891</v>
      </c>
    </row>
    <row r="76" spans="1:8" ht="15.75" x14ac:dyDescent="0.25">
      <c r="A76" s="17">
        <v>69</v>
      </c>
      <c r="B76" s="10">
        <v>777050</v>
      </c>
      <c r="C76" s="28">
        <f t="shared" si="6"/>
        <v>20171</v>
      </c>
      <c r="D76" s="15">
        <f t="shared" si="7"/>
        <v>0.97404156746670101</v>
      </c>
      <c r="E76" s="15">
        <f t="shared" si="8"/>
        <v>2.5958432533298992E-2</v>
      </c>
      <c r="F76" s="29">
        <f>SUM(B77:$B$110)/B76+0.5</f>
        <v>12.080626729296698</v>
      </c>
      <c r="G76" s="16">
        <f t="shared" si="9"/>
        <v>198169.63670440755</v>
      </c>
      <c r="H76" s="16">
        <f t="shared" si="5"/>
        <v>2168956.2703031134</v>
      </c>
    </row>
    <row r="77" spans="1:8" ht="15.75" x14ac:dyDescent="0.25">
      <c r="A77" s="17">
        <v>70</v>
      </c>
      <c r="B77" s="10">
        <v>756879</v>
      </c>
      <c r="C77" s="28">
        <f t="shared" si="6"/>
        <v>22058</v>
      </c>
      <c r="D77" s="15">
        <f t="shared" si="7"/>
        <v>0.97085663626550611</v>
      </c>
      <c r="E77" s="15">
        <f t="shared" si="8"/>
        <v>2.9143363734493888E-2</v>
      </c>
      <c r="F77" s="29">
        <f>SUM(B78:$B$110)/B77+0.5</f>
        <v>11.389253103864686</v>
      </c>
      <c r="G77" s="16">
        <f t="shared" si="9"/>
        <v>189240.65054889</v>
      </c>
      <c r="H77" s="16">
        <f t="shared" si="5"/>
        <v>1970786.633598706</v>
      </c>
    </row>
    <row r="78" spans="1:8" ht="15.75" x14ac:dyDescent="0.25">
      <c r="A78" s="17">
        <v>71</v>
      </c>
      <c r="B78" s="10">
        <v>734821</v>
      </c>
      <c r="C78" s="28">
        <f t="shared" si="6"/>
        <v>24070</v>
      </c>
      <c r="D78" s="15">
        <f t="shared" si="7"/>
        <v>0.96724372330132102</v>
      </c>
      <c r="E78" s="15">
        <f t="shared" si="8"/>
        <v>3.2756276698678977E-2</v>
      </c>
      <c r="F78" s="29">
        <f>SUM(B79:$B$110)/B78+0.5</f>
        <v>10.716128825931758</v>
      </c>
      <c r="G78" s="16">
        <f t="shared" si="9"/>
        <v>180123.07983979557</v>
      </c>
      <c r="H78" s="16">
        <f t="shared" si="5"/>
        <v>1781545.983049816</v>
      </c>
    </row>
    <row r="79" spans="1:8" ht="15.75" x14ac:dyDescent="0.25">
      <c r="A79" s="17">
        <v>72</v>
      </c>
      <c r="B79" s="10">
        <v>710751</v>
      </c>
      <c r="C79" s="28">
        <f t="shared" si="6"/>
        <v>26195</v>
      </c>
      <c r="D79" s="15">
        <f t="shared" si="7"/>
        <v>0.96314461745393254</v>
      </c>
      <c r="E79" s="15">
        <f t="shared" si="8"/>
        <v>3.6855382546067461E-2</v>
      </c>
      <c r="F79" s="29">
        <f>SUM(B80:$B$110)/B79+0.5</f>
        <v>10.062104027992925</v>
      </c>
      <c r="G79" s="16">
        <f t="shared" si="9"/>
        <v>170806.78274190682</v>
      </c>
      <c r="H79" s="16">
        <f t="shared" si="5"/>
        <v>1601422.9032100204</v>
      </c>
    </row>
    <row r="80" spans="1:8" ht="15.75" x14ac:dyDescent="0.25">
      <c r="A80" s="14">
        <v>73</v>
      </c>
      <c r="B80" s="10">
        <v>684556</v>
      </c>
      <c r="C80" s="28">
        <f t="shared" si="6"/>
        <v>28417</v>
      </c>
      <c r="D80" s="15">
        <f t="shared" si="7"/>
        <v>0.95848842169230863</v>
      </c>
      <c r="E80" s="15">
        <f t="shared" si="8"/>
        <v>4.1511578307691366E-2</v>
      </c>
      <c r="F80" s="29">
        <f>SUM(B81:$B$110)/B80+0.5</f>
        <v>9.4280044291482366</v>
      </c>
      <c r="G80" s="16">
        <f t="shared" si="9"/>
        <v>161285.91512008905</v>
      </c>
      <c r="H80" s="16">
        <f t="shared" si="5"/>
        <v>1430616.1204681136</v>
      </c>
    </row>
    <row r="81" spans="1:8" ht="15.75" x14ac:dyDescent="0.25">
      <c r="A81" s="17">
        <v>74</v>
      </c>
      <c r="B81" s="10">
        <v>656139</v>
      </c>
      <c r="C81" s="28">
        <f t="shared" si="6"/>
        <v>30706</v>
      </c>
      <c r="D81" s="15">
        <f t="shared" si="7"/>
        <v>0.95320198921265153</v>
      </c>
      <c r="E81" s="15">
        <f t="shared" si="8"/>
        <v>4.6798010787348465E-2</v>
      </c>
      <c r="F81" s="29">
        <f>SUM(B82:$B$110)/B81+0.5</f>
        <v>8.814671129135748</v>
      </c>
      <c r="G81" s="16">
        <f t="shared" si="9"/>
        <v>151559.49237711154</v>
      </c>
      <c r="H81" s="16">
        <f t="shared" si="5"/>
        <v>1269330.2053480246</v>
      </c>
    </row>
    <row r="82" spans="1:8" ht="15.75" x14ac:dyDescent="0.25">
      <c r="A82" s="17">
        <v>75</v>
      </c>
      <c r="B82" s="10">
        <v>625433</v>
      </c>
      <c r="C82" s="28">
        <f t="shared" si="6"/>
        <v>33025</v>
      </c>
      <c r="D82" s="15">
        <f t="shared" si="7"/>
        <v>0.94719658220784642</v>
      </c>
      <c r="E82" s="15">
        <f t="shared" si="8"/>
        <v>5.2803417792153584E-2</v>
      </c>
      <c r="F82" s="29">
        <f>SUM(B83:$B$110)/B82+0.5</f>
        <v>8.2228847854206606</v>
      </c>
      <c r="G82" s="16">
        <f t="shared" si="9"/>
        <v>141634.12707639459</v>
      </c>
      <c r="H82" s="16">
        <f t="shared" si="5"/>
        <v>1117770.7129709132</v>
      </c>
    </row>
    <row r="83" spans="1:8" ht="15.75" x14ac:dyDescent="0.25">
      <c r="A83" s="17">
        <v>76</v>
      </c>
      <c r="B83" s="10">
        <v>592408</v>
      </c>
      <c r="C83" s="28">
        <f t="shared" si="6"/>
        <v>35319</v>
      </c>
      <c r="D83" s="15">
        <f t="shared" si="7"/>
        <v>0.94038061606190326</v>
      </c>
      <c r="E83" s="15">
        <f t="shared" si="8"/>
        <v>5.9619383938096737E-2</v>
      </c>
      <c r="F83" s="29">
        <f>SUM(B84:$B$110)/B83+0.5</f>
        <v>7.6534128506029626</v>
      </c>
      <c r="G83" s="16">
        <f t="shared" si="9"/>
        <v>131524.86381446343</v>
      </c>
      <c r="H83" s="16">
        <f t="shared" si="5"/>
        <v>976136.58589451853</v>
      </c>
    </row>
    <row r="84" spans="1:8" ht="15.75" x14ac:dyDescent="0.25">
      <c r="A84" s="17">
        <v>77</v>
      </c>
      <c r="B84" s="10">
        <v>557089</v>
      </c>
      <c r="C84" s="28">
        <f t="shared" si="6"/>
        <v>37523</v>
      </c>
      <c r="D84" s="15">
        <f t="shared" si="7"/>
        <v>0.93264451461077136</v>
      </c>
      <c r="E84" s="15">
        <f t="shared" si="8"/>
        <v>6.7355485389228642E-2</v>
      </c>
      <c r="F84" s="29">
        <f>SUM(B85:$B$110)/B84+0.5</f>
        <v>7.106933542037269</v>
      </c>
      <c r="G84" s="16">
        <f t="shared" si="9"/>
        <v>121258.26711892457</v>
      </c>
      <c r="H84" s="16">
        <f t="shared" si="5"/>
        <v>844611.72208005516</v>
      </c>
    </row>
    <row r="85" spans="1:8" ht="15.75" x14ac:dyDescent="0.25">
      <c r="A85" s="17">
        <v>78</v>
      </c>
      <c r="B85" s="10">
        <v>519566</v>
      </c>
      <c r="C85" s="28">
        <f t="shared" si="6"/>
        <v>39553</v>
      </c>
      <c r="D85" s="15">
        <f t="shared" si="7"/>
        <v>0.92387300169757069</v>
      </c>
      <c r="E85" s="15">
        <f t="shared" si="8"/>
        <v>7.6126998302429305E-2</v>
      </c>
      <c r="F85" s="29">
        <f>SUM(B86:$B$110)/B85+0.5</f>
        <v>6.5840855637204898</v>
      </c>
      <c r="G85" s="16">
        <f t="shared" si="9"/>
        <v>110873.38988203202</v>
      </c>
      <c r="H85" s="16">
        <f t="shared" si="5"/>
        <v>723353.45496113063</v>
      </c>
    </row>
    <row r="86" spans="1:8" ht="15.75" x14ac:dyDescent="0.25">
      <c r="A86" s="17">
        <v>79</v>
      </c>
      <c r="B86" s="10">
        <v>480013</v>
      </c>
      <c r="C86" s="28">
        <f t="shared" si="6"/>
        <v>41311</v>
      </c>
      <c r="D86" s="15">
        <f t="shared" si="7"/>
        <v>0.91393774751933798</v>
      </c>
      <c r="E86" s="15">
        <f t="shared" si="8"/>
        <v>8.6062252480662016E-2</v>
      </c>
      <c r="F86" s="29">
        <f>SUM(B87:$B$110)/B86+0.5</f>
        <v>6.0854133117228075</v>
      </c>
      <c r="G86" s="16">
        <f t="shared" si="9"/>
        <v>100424.4426653902</v>
      </c>
      <c r="H86" s="16">
        <f t="shared" si="5"/>
        <v>612480.06507909857</v>
      </c>
    </row>
    <row r="87" spans="1:8" ht="15.75" x14ac:dyDescent="0.25">
      <c r="A87" s="17">
        <v>80</v>
      </c>
      <c r="B87" s="10">
        <v>438702</v>
      </c>
      <c r="C87" s="28">
        <f t="shared" si="6"/>
        <v>42687</v>
      </c>
      <c r="D87" s="15">
        <f t="shared" si="7"/>
        <v>0.902697047198326</v>
      </c>
      <c r="E87" s="15">
        <f t="shared" si="8"/>
        <v>9.7302952801674003E-2</v>
      </c>
      <c r="F87" s="29">
        <f>SUM(B88:$B$110)/B87+0.5</f>
        <v>5.6113717284170122</v>
      </c>
      <c r="G87" s="16">
        <f t="shared" si="9"/>
        <v>89982.047966168248</v>
      </c>
      <c r="H87" s="16">
        <f t="shared" si="5"/>
        <v>512055.62241370836</v>
      </c>
    </row>
    <row r="88" spans="1:8" ht="15.75" x14ac:dyDescent="0.25">
      <c r="A88" s="17">
        <v>81</v>
      </c>
      <c r="B88" s="10">
        <v>396015</v>
      </c>
      <c r="C88" s="28">
        <f t="shared" si="6"/>
        <v>43557</v>
      </c>
      <c r="D88" s="15">
        <f t="shared" si="7"/>
        <v>0.89001174197947053</v>
      </c>
      <c r="E88" s="15">
        <f t="shared" si="8"/>
        <v>0.10998825802052947</v>
      </c>
      <c r="F88" s="29">
        <f>SUM(B89:$B$110)/B88+0.5</f>
        <v>5.1623334974685307</v>
      </c>
      <c r="G88" s="16">
        <f t="shared" si="9"/>
        <v>79633.851960704138</v>
      </c>
      <c r="H88" s="16">
        <f t="shared" si="5"/>
        <v>422073.5744475401</v>
      </c>
    </row>
    <row r="89" spans="1:8" ht="15.75" x14ac:dyDescent="0.25">
      <c r="A89" s="17">
        <v>82</v>
      </c>
      <c r="B89" s="10">
        <v>352458</v>
      </c>
      <c r="C89" s="28">
        <f t="shared" si="6"/>
        <v>43802</v>
      </c>
      <c r="D89" s="15">
        <f t="shared" si="7"/>
        <v>0.87572419976280858</v>
      </c>
      <c r="E89" s="15">
        <f t="shared" si="8"/>
        <v>0.12427580023719142</v>
      </c>
      <c r="F89" s="29">
        <f>SUM(B90:$B$110)/B89+0.5</f>
        <v>4.7385078505807785</v>
      </c>
      <c r="G89" s="16">
        <f t="shared" si="9"/>
        <v>69485.356180472125</v>
      </c>
      <c r="H89" s="16">
        <f t="shared" si="5"/>
        <v>342439.72248683596</v>
      </c>
    </row>
    <row r="90" spans="1:8" ht="15.75" x14ac:dyDescent="0.25">
      <c r="A90" s="17">
        <v>83</v>
      </c>
      <c r="B90" s="10">
        <v>308656</v>
      </c>
      <c r="C90" s="28">
        <f t="shared" si="6"/>
        <v>43313</v>
      </c>
      <c r="D90" s="15">
        <f t="shared" si="7"/>
        <v>0.85967225649266499</v>
      </c>
      <c r="E90" s="15">
        <f t="shared" si="8"/>
        <v>0.14032774350733501</v>
      </c>
      <c r="F90" s="29">
        <f>SUM(B91:$B$110)/B90+0.5</f>
        <v>4.34000311025867</v>
      </c>
      <c r="G90" s="16">
        <f t="shared" si="9"/>
        <v>59656.870525860468</v>
      </c>
      <c r="H90" s="16">
        <f t="shared" si="5"/>
        <v>272954.36630636384</v>
      </c>
    </row>
    <row r="91" spans="1:8" ht="15.75" x14ac:dyDescent="0.25">
      <c r="A91" s="17">
        <v>84</v>
      </c>
      <c r="B91" s="10">
        <v>265343</v>
      </c>
      <c r="C91" s="28">
        <f t="shared" si="6"/>
        <v>42001</v>
      </c>
      <c r="D91" s="15">
        <f t="shared" si="7"/>
        <v>0.84171054069638163</v>
      </c>
      <c r="E91" s="15">
        <f t="shared" si="8"/>
        <v>0.15828945930361837</v>
      </c>
      <c r="F91" s="29">
        <f>SUM(B92:$B$110)/B91+0.5</f>
        <v>3.9668221886388562</v>
      </c>
      <c r="G91" s="16">
        <f t="shared" si="9"/>
        <v>50279.761274761986</v>
      </c>
      <c r="H91" s="16">
        <f t="shared" si="5"/>
        <v>213297.49578050338</v>
      </c>
    </row>
    <row r="92" spans="1:8" ht="15.75" x14ac:dyDescent="0.25">
      <c r="A92" s="17">
        <v>85</v>
      </c>
      <c r="B92" s="10">
        <v>223342</v>
      </c>
      <c r="C92" s="28">
        <f t="shared" si="6"/>
        <v>39824</v>
      </c>
      <c r="D92" s="15">
        <f t="shared" si="7"/>
        <v>0.82169050156262591</v>
      </c>
      <c r="E92" s="15">
        <f t="shared" si="8"/>
        <v>0.17830949843737409</v>
      </c>
      <c r="F92" s="29">
        <f>SUM(B93:$B$110)/B92+0.5</f>
        <v>3.6187819577150737</v>
      </c>
      <c r="G92" s="16">
        <f t="shared" si="9"/>
        <v>41491.181420259702</v>
      </c>
      <c r="H92" s="16">
        <f t="shared" si="5"/>
        <v>163017.73450574139</v>
      </c>
    </row>
    <row r="93" spans="1:8" ht="15.75" x14ac:dyDescent="0.25">
      <c r="A93" s="17">
        <v>86</v>
      </c>
      <c r="B93" s="10">
        <v>183518</v>
      </c>
      <c r="C93" s="28">
        <f t="shared" si="6"/>
        <v>36799</v>
      </c>
      <c r="D93" s="15">
        <f t="shared" si="7"/>
        <v>0.79948015998430677</v>
      </c>
      <c r="E93" s="15">
        <f t="shared" si="8"/>
        <v>0.20051984001569323</v>
      </c>
      <c r="F93" s="29">
        <f>SUM(B94:$B$110)/B93+0.5</f>
        <v>3.2955677372246863</v>
      </c>
      <c r="G93" s="16">
        <f t="shared" si="9"/>
        <v>33424.421246705002</v>
      </c>
      <c r="H93" s="16">
        <f t="shared" si="5"/>
        <v>121526.55308548169</v>
      </c>
    </row>
    <row r="94" spans="1:8" ht="15.75" x14ac:dyDescent="0.25">
      <c r="A94" s="17">
        <v>87</v>
      </c>
      <c r="B94" s="10">
        <v>146719</v>
      </c>
      <c r="C94" s="28">
        <f t="shared" si="6"/>
        <v>33014</v>
      </c>
      <c r="D94" s="15">
        <f t="shared" si="7"/>
        <v>0.77498483495661774</v>
      </c>
      <c r="E94" s="15">
        <f t="shared" si="8"/>
        <v>0.22501516504338226</v>
      </c>
      <c r="F94" s="29">
        <f>SUM(B95:$B$110)/B94+0.5</f>
        <v>2.9967318479542526</v>
      </c>
      <c r="G94" s="16">
        <f t="shared" si="9"/>
        <v>26198.197691861355</v>
      </c>
      <c r="H94" s="16">
        <f t="shared" si="5"/>
        <v>88102.131838776695</v>
      </c>
    </row>
    <row r="95" spans="1:8" ht="15.75" x14ac:dyDescent="0.25">
      <c r="A95" s="17">
        <v>88</v>
      </c>
      <c r="B95" s="10">
        <v>113705</v>
      </c>
      <c r="C95" s="28">
        <f t="shared" si="6"/>
        <v>28640</v>
      </c>
      <c r="D95" s="15">
        <f t="shared" si="7"/>
        <v>0.74812013543819533</v>
      </c>
      <c r="E95" s="15">
        <f t="shared" si="8"/>
        <v>0.25187986456180467</v>
      </c>
      <c r="F95" s="29">
        <f>SUM(B96:$B$110)/B95+0.5</f>
        <v>2.7216525218767864</v>
      </c>
      <c r="G95" s="16">
        <f t="shared" si="9"/>
        <v>19905.103837635306</v>
      </c>
      <c r="H95" s="16">
        <f t="shared" si="5"/>
        <v>61903.934146915344</v>
      </c>
    </row>
    <row r="96" spans="1:8" ht="15.75" x14ac:dyDescent="0.25">
      <c r="A96" s="17">
        <v>89</v>
      </c>
      <c r="B96" s="10">
        <v>85065</v>
      </c>
      <c r="C96" s="28">
        <f t="shared" si="6"/>
        <v>23912</v>
      </c>
      <c r="D96" s="15">
        <f t="shared" si="7"/>
        <v>0.71889731381884436</v>
      </c>
      <c r="E96" s="15">
        <f t="shared" si="8"/>
        <v>0.28110268618115564</v>
      </c>
      <c r="F96" s="29">
        <f>SUM(B97:$B$110)/B96+0.5</f>
        <v>2.4696467407276788</v>
      </c>
      <c r="G96" s="16">
        <f t="shared" si="9"/>
        <v>14599.420567571635</v>
      </c>
      <c r="H96" s="16">
        <f t="shared" si="5"/>
        <v>41998.830309280034</v>
      </c>
    </row>
    <row r="97" spans="1:8" ht="15.75" x14ac:dyDescent="0.25">
      <c r="A97" s="17">
        <v>90</v>
      </c>
      <c r="B97" s="10">
        <v>61153</v>
      </c>
      <c r="C97" s="28">
        <f t="shared" si="6"/>
        <v>19120</v>
      </c>
      <c r="D97" s="15">
        <f t="shared" si="7"/>
        <v>0.68734158585842065</v>
      </c>
      <c r="E97" s="15">
        <f t="shared" si="8"/>
        <v>0.31265841414157935</v>
      </c>
      <c r="F97" s="29">
        <f>SUM(B98:$B$110)/B97+0.5</f>
        <v>2.2398165257632496</v>
      </c>
      <c r="G97" s="16">
        <f t="shared" si="9"/>
        <v>10289.690420920428</v>
      </c>
      <c r="H97" s="16">
        <f t="shared" si="5"/>
        <v>27399.409741708398</v>
      </c>
    </row>
    <row r="98" spans="1:8" ht="15.75" x14ac:dyDescent="0.25">
      <c r="A98" s="17">
        <v>91</v>
      </c>
      <c r="B98" s="10">
        <v>42033</v>
      </c>
      <c r="C98" s="28">
        <f t="shared" si="6"/>
        <v>14560</v>
      </c>
      <c r="D98" s="15">
        <f t="shared" si="7"/>
        <v>0.65360550044013033</v>
      </c>
      <c r="E98" s="15">
        <f t="shared" si="8"/>
        <v>0.34639449955986967</v>
      </c>
      <c r="F98" s="29">
        <f>SUM(B99:$B$110)/B98+0.5</f>
        <v>2.0312254657055169</v>
      </c>
      <c r="G98" s="16">
        <f t="shared" si="9"/>
        <v>6933.855031282008</v>
      </c>
      <c r="H98" s="16">
        <f t="shared" si="5"/>
        <v>17109.719320787968</v>
      </c>
    </row>
    <row r="99" spans="1:8" ht="15.75" x14ac:dyDescent="0.25">
      <c r="A99" s="17">
        <v>92</v>
      </c>
      <c r="B99" s="10">
        <v>27473</v>
      </c>
      <c r="C99" s="28">
        <f t="shared" si="6"/>
        <v>10499</v>
      </c>
      <c r="D99" s="15">
        <f t="shared" si="7"/>
        <v>0.61784297310086267</v>
      </c>
      <c r="E99" s="15">
        <f t="shared" si="8"/>
        <v>0.38215702689913733</v>
      </c>
      <c r="F99" s="29">
        <f>SUM(B100:$B$110)/B99+0.5</f>
        <v>1.8427365049321152</v>
      </c>
      <c r="G99" s="16">
        <f t="shared" si="9"/>
        <v>4443.1429291180311</v>
      </c>
      <c r="H99" s="16">
        <f t="shared" si="5"/>
        <v>10175.86428950596</v>
      </c>
    </row>
    <row r="100" spans="1:8" ht="15.75" x14ac:dyDescent="0.25">
      <c r="A100" s="17">
        <v>93</v>
      </c>
      <c r="B100" s="10">
        <v>16974</v>
      </c>
      <c r="C100" s="28">
        <f t="shared" si="6"/>
        <v>7123</v>
      </c>
      <c r="D100" s="15">
        <f t="shared" si="7"/>
        <v>0.5803581948862967</v>
      </c>
      <c r="E100" s="15">
        <f t="shared" si="8"/>
        <v>0.4196418051137033</v>
      </c>
      <c r="F100" s="29">
        <f>SUM(B101:$B$110)/B100+0.5</f>
        <v>1.6732649935195003</v>
      </c>
      <c r="G100" s="16">
        <f t="shared" si="9"/>
        <v>2691.3378796454513</v>
      </c>
      <c r="H100" s="16">
        <f t="shared" si="5"/>
        <v>5732.7213603879291</v>
      </c>
    </row>
    <row r="101" spans="1:8" ht="15.75" x14ac:dyDescent="0.25">
      <c r="A101" s="17">
        <v>94</v>
      </c>
      <c r="B101" s="10">
        <v>9851</v>
      </c>
      <c r="C101" s="28">
        <f t="shared" si="6"/>
        <v>4516</v>
      </c>
      <c r="D101" s="15">
        <f t="shared" si="7"/>
        <v>0.54156938381890163</v>
      </c>
      <c r="E101" s="15">
        <f t="shared" si="8"/>
        <v>0.45843061618109837</v>
      </c>
      <c r="F101" s="29">
        <f>SUM(B102:$B$110)/B101+0.5</f>
        <v>1.5216221703380368</v>
      </c>
      <c r="G101" s="16">
        <f t="shared" si="9"/>
        <v>1531.313719274654</v>
      </c>
      <c r="H101" s="16">
        <f t="shared" si="5"/>
        <v>3041.3834807424778</v>
      </c>
    </row>
    <row r="102" spans="1:8" ht="15.75" x14ac:dyDescent="0.25">
      <c r="A102" s="17">
        <v>95</v>
      </c>
      <c r="B102" s="10">
        <v>5335</v>
      </c>
      <c r="C102" s="28">
        <f t="shared" si="6"/>
        <v>2658</v>
      </c>
      <c r="D102" s="15">
        <f t="shared" si="7"/>
        <v>0.50178069353327082</v>
      </c>
      <c r="E102" s="15">
        <f t="shared" si="8"/>
        <v>0.49821930646672918</v>
      </c>
      <c r="F102" s="29">
        <f>SUM(B103:$B$110)/B102+0.5</f>
        <v>1.3864104967197752</v>
      </c>
      <c r="G102" s="16">
        <f t="shared" si="9"/>
        <v>813.05159547157371</v>
      </c>
      <c r="H102" s="16">
        <f t="shared" si="5"/>
        <v>1510.0697614678238</v>
      </c>
    </row>
    <row r="103" spans="1:8" ht="15.75" x14ac:dyDescent="0.25">
      <c r="A103" s="17">
        <v>96</v>
      </c>
      <c r="B103" s="10">
        <v>2677</v>
      </c>
      <c r="C103" s="28">
        <f t="shared" si="6"/>
        <v>1441</v>
      </c>
      <c r="D103" s="15">
        <f t="shared" si="7"/>
        <v>0.46171087037728803</v>
      </c>
      <c r="E103" s="15">
        <f t="shared" si="8"/>
        <v>0.53828912962271191</v>
      </c>
      <c r="F103" s="29">
        <f>SUM(B104:$B$110)/B103+0.5</f>
        <v>1.266529697422488</v>
      </c>
      <c r="G103" s="16">
        <f t="shared" si="9"/>
        <v>399.97411122946914</v>
      </c>
      <c r="H103" s="16">
        <f t="shared" si="5"/>
        <v>697.0181659962501</v>
      </c>
    </row>
    <row r="104" spans="1:8" ht="15.75" x14ac:dyDescent="0.25">
      <c r="A104" s="17">
        <v>97</v>
      </c>
      <c r="B104" s="10">
        <v>1236</v>
      </c>
      <c r="C104" s="28">
        <f t="shared" si="6"/>
        <v>715</v>
      </c>
      <c r="D104" s="15">
        <f t="shared" si="7"/>
        <v>0.42152103559870552</v>
      </c>
      <c r="E104" s="15">
        <f t="shared" si="8"/>
        <v>0.57847896440129443</v>
      </c>
      <c r="F104" s="29">
        <f>SUM(B105:$B$110)/B104+0.5</f>
        <v>1.1601941747572817</v>
      </c>
      <c r="G104" s="16">
        <f t="shared" si="9"/>
        <v>181.05136767072588</v>
      </c>
      <c r="H104" s="16">
        <f t="shared" si="5"/>
        <v>297.04405476678096</v>
      </c>
    </row>
    <row r="105" spans="1:8" ht="15.75" x14ac:dyDescent="0.25">
      <c r="A105" s="17">
        <v>98</v>
      </c>
      <c r="B105" s="10">
        <v>521</v>
      </c>
      <c r="C105" s="28">
        <f t="shared" si="6"/>
        <v>322</v>
      </c>
      <c r="D105" s="15">
        <f t="shared" si="7"/>
        <v>0.38195777351247601</v>
      </c>
      <c r="E105" s="15">
        <f t="shared" si="8"/>
        <v>0.61804222648752405</v>
      </c>
      <c r="F105" s="29">
        <f>SUM(B106:$B$110)/B105+0.5</f>
        <v>1.0662188099808061</v>
      </c>
      <c r="G105" s="16">
        <f t="shared" si="9"/>
        <v>74.820549016790565</v>
      </c>
      <c r="H105" s="16">
        <f t="shared" si="5"/>
        <v>115.99268709605508</v>
      </c>
    </row>
    <row r="106" spans="1:8" ht="15.75" x14ac:dyDescent="0.25">
      <c r="A106" s="17">
        <v>99</v>
      </c>
      <c r="B106" s="10">
        <v>199</v>
      </c>
      <c r="C106" s="28">
        <f t="shared" si="6"/>
        <v>131</v>
      </c>
      <c r="D106" s="15">
        <f t="shared" si="7"/>
        <v>0.34170854271356782</v>
      </c>
      <c r="E106" s="15">
        <f t="shared" si="8"/>
        <v>0.65829145728643224</v>
      </c>
      <c r="F106" s="29">
        <f>SUM(B107:$B$110)/B106+0.5</f>
        <v>0.98241206030150752</v>
      </c>
      <c r="G106" s="16">
        <f t="shared" si="9"/>
        <v>28.017931681798427</v>
      </c>
      <c r="H106" s="16">
        <f t="shared" si="5"/>
        <v>41.172138079264506</v>
      </c>
    </row>
    <row r="107" spans="1:8" ht="15.75" x14ac:dyDescent="0.25">
      <c r="A107" s="17">
        <v>100</v>
      </c>
      <c r="B107" s="10">
        <v>68</v>
      </c>
      <c r="C107" s="28">
        <f t="shared" si="6"/>
        <v>47</v>
      </c>
      <c r="D107" s="15">
        <f t="shared" si="7"/>
        <v>0.30882352941176472</v>
      </c>
      <c r="E107" s="15">
        <f t="shared" si="8"/>
        <v>0.69117647058823528</v>
      </c>
      <c r="F107" s="29">
        <f>SUM(B108:$B$110)/B107+0.5</f>
        <v>0.91176470588235292</v>
      </c>
      <c r="G107" s="16">
        <f t="shared" si="9"/>
        <v>9.3862417694467108</v>
      </c>
      <c r="H107" s="16">
        <f t="shared" si="5"/>
        <v>13.154206397466078</v>
      </c>
    </row>
    <row r="108" spans="1:8" ht="15.75" x14ac:dyDescent="0.25">
      <c r="A108" s="17">
        <v>101</v>
      </c>
      <c r="B108" s="10">
        <v>21</v>
      </c>
      <c r="C108" s="28">
        <f t="shared" si="6"/>
        <v>15</v>
      </c>
      <c r="D108" s="15">
        <f t="shared" si="7"/>
        <v>0.2857142857142857</v>
      </c>
      <c r="E108" s="15">
        <f t="shared" si="8"/>
        <v>0.7142857142857143</v>
      </c>
      <c r="F108" s="29">
        <f>SUM(B109:$B$110)/B108+0.5</f>
        <v>0.83333333333333326</v>
      </c>
      <c r="G108" s="16">
        <f t="shared" si="9"/>
        <v>2.8418552070124119</v>
      </c>
      <c r="H108" s="16">
        <f t="shared" si="5"/>
        <v>3.7679646280193677</v>
      </c>
    </row>
    <row r="109" spans="1:8" ht="15.75" x14ac:dyDescent="0.25">
      <c r="A109" s="17">
        <v>102</v>
      </c>
      <c r="B109" s="10">
        <v>6</v>
      </c>
      <c r="C109" s="28">
        <f t="shared" si="6"/>
        <v>5</v>
      </c>
      <c r="D109" s="15">
        <f t="shared" si="7"/>
        <v>0.16666666666666666</v>
      </c>
      <c r="E109" s="15">
        <f t="shared" si="8"/>
        <v>0.83333333333333337</v>
      </c>
      <c r="F109" s="29">
        <f>SUM(B110:$B$110)/B109+0.5</f>
        <v>0.66666666666666663</v>
      </c>
      <c r="G109" s="16">
        <f t="shared" si="9"/>
        <v>0.79603787311272045</v>
      </c>
      <c r="H109" s="16">
        <f>H110+G109</f>
        <v>0.92610942100695581</v>
      </c>
    </row>
    <row r="110" spans="1:8" ht="15.75" x14ac:dyDescent="0.25">
      <c r="A110" s="17">
        <v>103</v>
      </c>
      <c r="B110" s="10">
        <v>1</v>
      </c>
      <c r="C110" s="28">
        <f t="shared" si="6"/>
        <v>1</v>
      </c>
      <c r="D110" s="15">
        <f t="shared" si="7"/>
        <v>0</v>
      </c>
      <c r="E110" s="15">
        <f t="shared" si="8"/>
        <v>1</v>
      </c>
      <c r="F110" s="29">
        <f>SUM(B$110:$B111)/B110+0.5</f>
        <v>1.5</v>
      </c>
      <c r="G110" s="16">
        <f t="shared" si="9"/>
        <v>0.13007154789423539</v>
      </c>
      <c r="H110" s="16">
        <f>G110</f>
        <v>0.13007154789423539</v>
      </c>
    </row>
    <row r="111" spans="1:8" ht="15.75" x14ac:dyDescent="0.25">
      <c r="C111" s="30"/>
      <c r="F111" s="30"/>
      <c r="G111" s="31"/>
    </row>
    <row r="112" spans="1:8" ht="15.75" x14ac:dyDescent="0.25">
      <c r="C112" s="30"/>
      <c r="F112" s="30"/>
      <c r="G112" s="31"/>
    </row>
    <row r="113" spans="3:7" ht="15.75" x14ac:dyDescent="0.25">
      <c r="C113" s="30"/>
      <c r="F113" s="30"/>
      <c r="G113" s="31"/>
    </row>
    <row r="114" spans="3:7" ht="15.75" x14ac:dyDescent="0.25">
      <c r="C114" s="30"/>
      <c r="F114" s="30"/>
      <c r="G114" s="31"/>
    </row>
    <row r="115" spans="3:7" ht="15.75" x14ac:dyDescent="0.25">
      <c r="G115" s="31"/>
    </row>
    <row r="116" spans="3:7" ht="15.75" x14ac:dyDescent="0.25">
      <c r="G116" s="31"/>
    </row>
    <row r="117" spans="3:7" ht="15.75" x14ac:dyDescent="0.25">
      <c r="G117" s="31"/>
    </row>
  </sheetData>
  <mergeCells count="3">
    <mergeCell ref="A2:H2"/>
    <mergeCell ref="A3:H3"/>
    <mergeCell ref="G1:H1"/>
  </mergeCells>
  <phoneticPr fontId="1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87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УПФ-мъже</vt:lpstr>
      <vt:lpstr>УПФ-жени</vt:lpstr>
      <vt:lpstr>ДПФ-мъже-старост</vt:lpstr>
      <vt:lpstr>ДПФ-жени-старост</vt:lpstr>
      <vt:lpstr>ДПФ-мъже-инвалидност</vt:lpstr>
      <vt:lpstr>ДПФ-жени-инвалидност</vt:lpstr>
      <vt:lpstr>'ДПФ-жени-инвалидност'!Print_Titles</vt:lpstr>
      <vt:lpstr>'ДПФ-жени-старост'!Print_Titles</vt:lpstr>
      <vt:lpstr>'ДПФ-мъже-инвалидност'!Print_Titles</vt:lpstr>
      <vt:lpstr>'ДПФ-мъже-старост'!Print_Titles</vt:lpstr>
      <vt:lpstr>'УПФ-жени'!Print_Titles</vt:lpstr>
      <vt:lpstr>'УПФ-мъже'!Print_Titles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Lilova</dc:creator>
  <cp:lastModifiedBy>Valentina Lilova</cp:lastModifiedBy>
  <cp:lastPrinted>2020-12-16T09:56:10Z</cp:lastPrinted>
  <dcterms:created xsi:type="dcterms:W3CDTF">2007-11-29T11:19:10Z</dcterms:created>
  <dcterms:modified xsi:type="dcterms:W3CDTF">2020-12-16T09:56:24Z</dcterms:modified>
</cp:coreProperties>
</file>