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7_2020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<sst xmlns="http://schemas.openxmlformats.org/spreadsheetml/2006/main" count="1049" uniqueCount="654">
  <si>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</si>
  <si>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</si>
  <si>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</si>
  <si>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</si>
  <si>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</si>
  <si>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</si>
  <si>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</si>
  <si>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</si>
  <si>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</si>
  <si>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</si>
  <si>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</si>
  <si>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</si>
  <si>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</si>
  <si>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</si>
  <si>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</si>
  <si>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</si>
  <si>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</si>
  <si>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</si>
  <si>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</si>
  <si>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</si>
  <si>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</si>
  <si>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</si>
  <si>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</si>
  <si>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</si>
  <si>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</si>
  <si>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</si>
  <si>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</si>
  <si>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</si>
  <si>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</si>
  <si>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</si>
  <si>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</si>
  <si>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</si>
  <si>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</si>
  <si>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</si>
  <si>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</si>
  <si>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</si>
  <si>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</si>
  <si>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</si>
  <si>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</si>
  <si>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</si>
  <si>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</si>
  <si>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</si>
  <si>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</si>
  <si>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</si>
  <si>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</si>
  <si>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</si>
  <si>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</si>
  <si>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</si>
  <si>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</si>
  <si>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</si>
  <si>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</si>
  <si>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</si>
  <si>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</si>
  <si>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</si>
  <si>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</si>
  <si>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</si>
  <si>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</si>
  <si>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</si>
  <si>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</si>
  <si>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</si>
  <si>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</si>
  <si>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</si>
  <si>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</si>
  <si>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</si>
  <si>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</si>
  <si>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</si>
  <si>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</si>
  <si>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</si>
  <si>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</si>
  <si>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</si>
  <si>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</si>
  <si>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</si>
  <si>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</si>
  <si>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</si>
  <si>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</si>
  <si>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</si>
  <si>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</si>
  <si>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</si>
  <si>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</si>
  <si>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</si>
  <si>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</si>
  <si>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</si>
  <si>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</si>
  <si>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</si>
  <si>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</si>
  <si>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</si>
  <si>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</si>
  <si>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</si>
  <si>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</si>
  <si>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</si>
  <si>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</si>
  <si>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</si>
  <si>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</si>
  <si>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</si>
  <si>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</si>
  <si>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</si>
  <si>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</si>
  <si>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</si>
  <si>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</si>
  <si>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</si>
  <si>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</si>
  <si>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</si>
  <si>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</si>
  <si>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</si>
  <si>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</si>
  <si>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</si>
  <si>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</si>
  <si>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</si>
  <si>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</si>
  <si>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</si>
  <si>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</si>
  <si>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</si>
  <si>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</si>
  <si>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</si>
  <si>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</si>
  <si>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</si>
  <si>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</si>
  <si>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</si>
  <si>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</si>
  <si>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</si>
  <si>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</si>
  <si>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</si>
  <si>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</si>
  <si>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</si>
  <si>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</si>
  <si>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</si>
  <si>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</si>
  <si>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</si>
  <si>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</si>
  <si>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</si>
  <si>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</si>
  <si>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</si>
  <si>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</si>
  <si>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</si>
  <si>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</si>
  <si>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</si>
  <si>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</si>
  <si>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</si>
  <si>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</si>
  <si>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</si>
  <si>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</si>
  <si>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</si>
  <si>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</si>
  <si>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</si>
  <si>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</si>
  <si>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</si>
  <si>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</si>
  <si>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</si>
  <si>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</si>
  <si>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</si>
  <si>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</si>
  <si>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</si>
  <si>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</si>
  <si>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</si>
  <si>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</si>
  <si>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</si>
  <si>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</si>
  <si>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</si>
  <si>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</si>
  <si>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</si>
  <si>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</si>
  <si>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</si>
  <si>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</si>
  <si>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</si>
  <si>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</si>
  <si>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</si>
  <si>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</si>
  <si>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</si>
  <si>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</si>
  <si>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</si>
  <si>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</si>
  <si>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</si>
  <si>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</si>
  <si>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</si>
  <si>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</si>
  <si>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</si>
  <si>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</si>
  <si>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</si>
  <si>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</si>
  <si>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</si>
  <si>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</si>
  <si>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</si>
  <si>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</si>
  <si>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</si>
  <si>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</si>
  <si>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</si>
  <si>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</si>
  <si>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</si>
  <si>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</si>
  <si>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</si>
  <si>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</si>
  <si>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</si>
  <si>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</si>
  <si>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</si>
  <si>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</si>
  <si>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</si>
  <si>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</si>
  <si>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</si>
  <si>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</si>
  <si>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</si>
  <si>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</si>
  <si>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</si>
  <si>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</si>
  <si>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</si>
  <si>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</si>
  <si>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</si>
  <si>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</si>
  <si>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</si>
  <si>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</si>
  <si>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</si>
  <si>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</si>
  <si>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</si>
  <si>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</si>
  <si>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</si>
  <si>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</si>
  <si>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</si>
  <si>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</si>
  <si>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</si>
  <si>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</si>
  <si>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</si>
  <si>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</si>
  <si>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</si>
  <si>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</si>
  <si>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</si>
  <si>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</si>
  <si>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</si>
  <si>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</si>
  <si>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</si>
  <si>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</si>
  <si>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</si>
  <si>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</si>
  <si>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</si>
  <si>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</si>
  <si>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</si>
  <si>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</si>
  <si>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</si>
  <si>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</si>
  <si>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</si>
  <si>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</si>
  <si>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</si>
  <si>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</si>
  <si>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</si>
  <si>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</si>
  <si>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</si>
  <si>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</si>
  <si>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</si>
  <si>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</si>
  <si>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</si>
  <si>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</si>
  <si>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</si>
  <si>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</si>
  <si>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</si>
  <si>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</si>
  <si>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</si>
  <si>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</si>
  <si>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</si>
  <si>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</si>
  <si>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</si>
  <si>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</si>
  <si>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</si>
  <si>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</si>
  <si>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</si>
  <si>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</si>
  <si>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</si>
  <si>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</si>
  <si>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</si>
  <si>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</si>
  <si>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</si>
  <si>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</si>
  <si>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</si>
  <si>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</si>
  <si>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</si>
  <si>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</si>
  <si>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</si>
  <si>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</si>
  <si>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</si>
  <si>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</si>
  <si>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</si>
  <si>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</si>
  <si>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</si>
  <si>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</si>
  <si>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</si>
  <si>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</si>
  <si>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</si>
  <si>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</si>
  <si>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</si>
  <si>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</si>
  <si>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</si>
  <si>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</si>
  <si>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</si>
  <si>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</si>
  <si>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</si>
  <si>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</si>
  <si>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</si>
  <si>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</si>
  <si>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</si>
  <si>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</si>
  <si>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</si>
  <si>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</si>
  <si>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</si>
  <si>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</si>
  <si>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</si>
  <si>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</si>
  <si>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</si>
  <si>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</si>
  <si>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</si>
  <si>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</si>
  <si>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</si>
  <si>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</si>
  <si>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</si>
  <si>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</si>
  <si>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</si>
  <si>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</si>
  <si>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</si>
  <si>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</si>
  <si>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</si>
  <si>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</si>
  <si>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</si>
  <si>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</si>
  <si>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</si>
  <si>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</si>
  <si>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</si>
  <si>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</si>
  <si>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</si>
  <si>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</si>
  <si>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</si>
  <si>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</si>
  <si>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</si>
  <si>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</si>
  <si>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</si>
  <si>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</si>
  <si>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</si>
  <si>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</si>
  <si>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</si>
  <si>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</si>
  <si>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</si>
  <si>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</si>
  <si>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</si>
  <si>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</si>
  <si>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</si>
  <si>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</si>
  <si>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</si>
  <si>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</si>
  <si>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</si>
  <si>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</si>
  <si>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</si>
  <si>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</si>
  <si>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</si>
  <si>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</si>
  <si>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</si>
  <si>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</si>
  <si>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</si>
  <si>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</si>
  <si>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</si>
  <si>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</si>
  <si>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</si>
  <si>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</si>
  <si>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</si>
  <si>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</si>
  <si>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</si>
  <si>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</si>
  <si>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</si>
  <si>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</si>
  <si>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</si>
  <si>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</si>
  <si>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</si>
  <si>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</si>
  <si>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</si>
  <si>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</si>
  <si>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</si>
  <si>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</si>
  <si>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</si>
  <si>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</si>
  <si>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</si>
  <si>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</si>
  <si>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</si>
  <si>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</si>
  <si>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</si>
  <si>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</si>
  <si>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</si>
  <si>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</si>
  <si>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</si>
  <si>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</si>
  <si>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</si>
  <si>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</si>
  <si>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</si>
  <si>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</si>
  <si>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</si>
  <si>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</si>
  <si>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</si>
  <si>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</si>
  <si>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</si>
  <si>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</si>
  <si>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</si>
  <si>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</si>
  <si>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</si>
  <si>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</si>
  <si>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</si>
  <si>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</si>
  <si>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</si>
  <si>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</si>
  <si>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</si>
  <si>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</si>
  <si>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</si>
  <si>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</si>
  <si>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</si>
  <si>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</si>
  <si>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</si>
  <si>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</si>
  <si>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</si>
  <si>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</si>
  <si>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</si>
  <si>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</si>
  <si>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</si>
  <si>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</si>
  <si>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</si>
  <si>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</si>
  <si>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</si>
  <si>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</si>
  <si>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</si>
  <si>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</si>
  <si>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</si>
  <si>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</si>
  <si>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</si>
  <si>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</si>
  <si>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</si>
  <si>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</si>
  <si>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</si>
  <si>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</si>
  <si>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</si>
  <si>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</si>
  <si>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</si>
  <si>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</si>
  <si>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</si>
  <si>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</si>
  <si>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</si>
  <si>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</si>
  <si>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</si>
  <si>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</si>
  <si>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</si>
  <si>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</si>
  <si>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</si>
  <si>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</si>
  <si>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</si>
  <si>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</si>
  <si>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</si>
  <si>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</si>
  <si>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</si>
  <si>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</si>
  <si>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</si>
  <si>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</si>
  <si>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</si>
  <si>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</si>
  <si>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</si>
  <si>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</si>
  <si>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</si>
  <si>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</si>
  <si>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</si>
  <si>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</si>
  <si>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</si>
  <si>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</si>
  <si>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</si>
  <si>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</si>
  <si>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</si>
  <si>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</si>
  <si>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</si>
  <si>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</si>
  <si>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</si>
  <si>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</si>
  <si>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</si>
  <si>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</si>
  <si>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</si>
  <si>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</si>
  <si>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</si>
  <si>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</si>
  <si>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</si>
  <si>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</si>
  <si>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</si>
  <si>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</si>
  <si>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</si>
  <si>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</si>
  <si>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</si>
  <si>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</si>
  <si>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</si>
  <si>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</si>
  <si>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</si>
  <si>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</si>
  <si>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</si>
  <si>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</si>
  <si>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</si>
  <si>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</si>
  <si>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</si>
  <si>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</si>
  <si>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</si>
  <si>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</si>
  <si>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</si>
  <si>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</si>
  <si>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</si>
  <si>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</si>
  <si>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</si>
  <si>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</si>
  <si>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</si>
  <si>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</si>
  <si>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</si>
  <si>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</si>
  <si>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</si>
  <si>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</si>
  <si>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</si>
  <si>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</si>
  <si>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</si>
  <si>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</si>
  <si>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</si>
  <si>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</si>
  <si>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</si>
  <si>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</si>
  <si>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</si>
  <si>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</si>
  <si>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</si>
  <si>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</si>
  <si>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</si>
  <si>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</si>
  <si>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</si>
  <si>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</si>
  <si>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</si>
  <si>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</si>
  <si>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</si>
  <si>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</si>
  <si>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</si>
  <si>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</si>
  <si>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</si>
  <si>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</si>
  <si>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</si>
  <si>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</si>
  <si>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</si>
  <si>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</si>
  <si>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</si>
  <si>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</si>
  <si>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</si>
  <si>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</si>
  <si>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</si>
  <si>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</si>
  <si>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</si>
  <si>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</si>
  <si>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</si>
  <si>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</si>
  <si>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</si>
  <si>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</si>
  <si>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</si>
  <si>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</si>
  <si>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</si>
  <si>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</si>
  <si>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</si>
  <si>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</si>
  <si>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</si>
  <si>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</si>
  <si>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</si>
  <si>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</si>
  <si>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</si>
  <si>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</si>
  <si>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</si>
  <si>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</si>
  <si>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</si>
  <si>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</si>
  <si>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</si>
  <si>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</si>
  <si>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</si>
  <si>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</si>
  <si>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</si>
  <si>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</si>
  <si>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</si>
  <si>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</si>
  <si>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</si>
  <si>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</si>
  <si>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</si>
  <si>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</si>
  <si>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</si>
  <si>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</si>
  <si>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</si>
  <si>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</si>
  <si>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</si>
  <si>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</si>
  <si>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</si>
  <si>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</si>
  <si>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</si>
  <si>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</si>
  <si>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</si>
  <si>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</si>
  <si>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</si>
  <si>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</si>
  <si>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</si>
  <si>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</si>
  <si>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</si>
  <si>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</si>
  <si>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</si>
  <si>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</si>
  <si>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</si>
  <si>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</si>
  <si>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</si>
  <si>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</si>
  <si>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</si>
  <si>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</si>
  <si>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</si>
  <si>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</si>
  <si>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</si>
  <si>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</si>
  <si>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</si>
  <si>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</si>
  <si>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</si>
  <si>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</si>
  <si>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</si>
  <si>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</si>
  <si>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</si>
  <si>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</si>
  <si>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</si>
  <si>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</si>
  <si>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</si>
  <si>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</si>
  <si>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</si>
  <si>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</si>
  <si>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</si>
  <si>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</si>
  <si>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</si>
  <si>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</si>
  <si>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</si>
  <si>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</si>
  <si>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</si>
  <si>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</si>
  <si>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</si>
  <si>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</si>
  <si>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</si>
  <si>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</si>
  <si>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</si>
  <si>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</si>
  <si>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</si>
  <si>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</si>
  <si>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</si>
  <si>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</si>
  <si>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</si>
  <si>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</si>
  <si>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</si>
  <si>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</si>
  <si>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</si>
  <si>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</si>
  <si>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</si>
  <si>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</si>
  <si>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</si>
  <si>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</si>
  <si>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</si>
  <si>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*  Insurers with mixed activity carried out life, accident and sickness insurance activities.</t>
  </si>
  <si>
    <r>
      <t xml:space="preserve">CLAIMS PAID BY LIFE INSURERS AND INSURERS WITH MIXED ACTIVITY* AS AT 31.07.2020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</si>
  <si>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AGGREGATED STATEMENT OF FINANCIAL POSITION OF LIFE INSURERS AND INSURERS WITH MIXED ACTIVITY* AS AT 31.07.2020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</si>
  <si>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31.07.2020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</si>
  <si>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31.07.2020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</si>
  <si>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PREMIUMS WRITTEN BY LIFE INSURERS AND INSURERS WITH MIXED ACTIVITY* AS AT 31.07.2020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</si>
</sst>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8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5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70" fontId="18" fillId="0" borderId="0" applyFont="0" applyFill="0" applyBorder="0" applyAlignment="0" applyProtection="0"/>
    <xf numFmtId="171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2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7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164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8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8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8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8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31.07.2020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0.0%</c:formatCode>
                <c:ptCount val="7"/>
                <c:pt idx="0">
                  <c:v>0.48156421365513724</c:v>
                </c:pt>
                <c:pt idx="1">
                  <c:v>1.5255896321415248E-2</c:v>
                </c:pt>
                <c:pt idx="2">
                  <c:v>0.21998245755312351</c:v>
                </c:pt>
                <c:pt idx="3">
                  <c:v>0</c:v>
                </c:pt>
                <c:pt idx="4">
                  <c:v>7.5652908898212703E-2</c:v>
                </c:pt>
                <c:pt idx="5">
                  <c:v>3.6597164112746425E-2</c:v>
                </c:pt>
                <c:pt idx="6">
                  <c:v>0.1709473594593649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31.07.2020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0.6417137187774532</c:v>
                </c:pt>
                <c:pt idx="1">
                  <c:v>3.0095496420846538E-2</c:v>
                </c:pt>
                <c:pt idx="2">
                  <c:v>0.12795887477768828</c:v>
                </c:pt>
                <c:pt idx="3">
                  <c:v>0</c:v>
                </c:pt>
                <c:pt idx="4">
                  <c:v>3.1465349788058594E-2</c:v>
                </c:pt>
                <c:pt idx="5">
                  <c:v>1.3559006899363884E-2</c:v>
                </c:pt>
                <c:pt idx="6">
                  <c:v>0.15520755333658959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0.6417137187774532</c:v>
                </c:pt>
                <c:pt idx="1">
                  <c:v>3.0095496420846538E-2</c:v>
                </c:pt>
                <c:pt idx="2">
                  <c:v>0.12795887477768828</c:v>
                </c:pt>
                <c:pt idx="3">
                  <c:v>0</c:v>
                </c:pt>
                <c:pt idx="4">
                  <c:v>3.1465349788058594E-2</c:v>
                </c:pt>
                <c:pt idx="5">
                  <c:v>1.3559006899363884E-2</c:v>
                </c:pt>
                <c:pt idx="6">
                  <c:v>0.15520755333658959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142875</xdr:rowOff>
    </xdr:from>
    <xdr:to>
      <xdr:col>10</xdr:col>
      <xdr:colOff>103415</xdr:colOff>
      <xdr:row>47</xdr:row>
      <xdr:rowOff>133351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20</xdr:row>
      <xdr:rowOff>54427</xdr:rowOff>
    </xdr:from>
    <xdr:to>
      <xdr:col>10</xdr:col>
      <xdr:colOff>874058</xdr:colOff>
      <xdr:row>47</xdr:row>
      <xdr:rowOff>35374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3" t="s">
        <v>653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O2" s="154"/>
      <c r="P2" s="82"/>
      <c r="Q2" s="82"/>
      <c r="R2" s="82"/>
    </row>
    <row r="3" spans="1:18">
      <c r="A3" s="157"/>
      <c r="B3" s="157"/>
      <c r="C3" s="157"/>
      <c r="D3" s="80"/>
      <c r="E3" s="157"/>
      <c r="F3" s="157"/>
      <c r="G3" s="157"/>
      <c r="H3" s="157"/>
      <c r="I3" s="157"/>
      <c r="K3" s="157"/>
      <c r="L3" s="157"/>
      <c r="M3" s="81" t="s">
        <v>83</v>
      </c>
      <c r="N3" s="157"/>
      <c r="O3" s="157"/>
      <c r="P3" s="82"/>
      <c r="Q3" s="82"/>
      <c r="R3" s="82"/>
    </row>
    <row r="4" spans="1:18" s="70" customFormat="1" ht="63">
      <c r="A4" s="68" t="s">
        <v>374</v>
      </c>
      <c r="B4" s="68" t="s">
        <v>375</v>
      </c>
      <c r="C4" s="152" t="s">
        <v>394</v>
      </c>
      <c r="D4" s="153" t="s">
        <v>391</v>
      </c>
      <c r="E4" s="152" t="s">
        <v>392</v>
      </c>
      <c r="F4" s="152" t="s">
        <v>393</v>
      </c>
      <c r="G4" s="152" t="s">
        <v>395</v>
      </c>
      <c r="H4" s="152" t="s">
        <v>396</v>
      </c>
      <c r="I4" s="152" t="s">
        <v>397</v>
      </c>
      <c r="J4" s="152" t="s">
        <v>400</v>
      </c>
      <c r="K4" s="152" t="s">
        <v>398</v>
      </c>
      <c r="L4" s="152" t="s">
        <v>399</v>
      </c>
      <c r="M4" s="152" t="s">
        <v>389</v>
      </c>
    </row>
    <row r="5" spans="1:18" ht="15.75" customHeight="1">
      <c r="A5" s="91" t="s">
        <v>1</v>
      </c>
      <c r="B5" s="92" t="s">
        <v>377</v>
      </c>
      <c r="C5" s="85">
        <v>23884654.8125</v>
      </c>
      <c r="D5" s="85">
        <v>32232496</v>
      </c>
      <c r="E5" s="85">
        <v>21473478.85717319</v>
      </c>
      <c r="F5" s="85">
        <v>18823785.260000002</v>
      </c>
      <c r="G5" s="85">
        <v>14495931.199999999</v>
      </c>
      <c r="H5" s="85">
        <v>11732626.710000001</v>
      </c>
      <c r="I5" s="85">
        <v>1987201.3099999998</v>
      </c>
      <c r="J5" s="85">
        <v>899333</v>
      </c>
      <c r="K5" s="85">
        <v>200593.12</v>
      </c>
      <c r="L5" s="85">
        <v>1179821.3383334279</v>
      </c>
      <c r="M5" s="86">
        <v>126909921.60800663</v>
      </c>
      <c r="N5" s="71"/>
      <c r="O5" s="72"/>
    </row>
    <row r="6" spans="1:18" ht="15.75" customHeight="1">
      <c r="A6" s="91"/>
      <c r="B6" s="93" t="s">
        <v>378</v>
      </c>
      <c r="C6" s="85">
        <v>23881022.782499999</v>
      </c>
      <c r="D6" s="85">
        <v>22663174</v>
      </c>
      <c r="E6" s="85">
        <v>14437196.814751221</v>
      </c>
      <c r="F6" s="85">
        <v>18823334.260000002</v>
      </c>
      <c r="G6" s="85">
        <v>14495931.199999999</v>
      </c>
      <c r="H6" s="85">
        <v>11732626.710000001</v>
      </c>
      <c r="I6" s="85">
        <v>1987200.89</v>
      </c>
      <c r="J6" s="85">
        <v>899333</v>
      </c>
      <c r="K6" s="85">
        <v>200593.12</v>
      </c>
      <c r="L6" s="85">
        <v>1179821.3383334279</v>
      </c>
      <c r="M6" s="86">
        <v>110300234.11558466</v>
      </c>
      <c r="N6" s="80"/>
      <c r="O6" s="72"/>
    </row>
    <row r="7" spans="1:18" ht="15.75" customHeight="1">
      <c r="A7" s="91"/>
      <c r="B7" s="93" t="s">
        <v>379</v>
      </c>
      <c r="C7" s="85">
        <v>18531865.492499996</v>
      </c>
      <c r="D7" s="85">
        <v>10650750</v>
      </c>
      <c r="E7" s="85">
        <v>11265934.911819484</v>
      </c>
      <c r="F7" s="85">
        <v>8107296.2300000014</v>
      </c>
      <c r="G7" s="85">
        <v>14495931.199999999</v>
      </c>
      <c r="H7" s="85">
        <v>536511.82000000007</v>
      </c>
      <c r="I7" s="85">
        <v>1686030.89</v>
      </c>
      <c r="J7" s="85">
        <v>371094</v>
      </c>
      <c r="K7" s="85">
        <v>200593.12</v>
      </c>
      <c r="L7" s="85">
        <v>322178.96000000002</v>
      </c>
      <c r="M7" s="86">
        <v>66168186.624319486</v>
      </c>
      <c r="N7" s="80"/>
      <c r="O7" s="72"/>
    </row>
    <row r="8" spans="1:18">
      <c r="A8" s="91"/>
      <c r="B8" s="93" t="s">
        <v>380</v>
      </c>
      <c r="C8" s="85">
        <v>5349157.290000001</v>
      </c>
      <c r="D8" s="85">
        <v>12012424</v>
      </c>
      <c r="E8" s="85">
        <v>3171261.9029317372</v>
      </c>
      <c r="F8" s="85">
        <v>10716038.030000001</v>
      </c>
      <c r="G8" s="85">
        <v>0</v>
      </c>
      <c r="H8" s="85">
        <v>11196114.890000001</v>
      </c>
      <c r="I8" s="85">
        <v>301170</v>
      </c>
      <c r="J8" s="85">
        <v>528239</v>
      </c>
      <c r="K8" s="85">
        <v>0</v>
      </c>
      <c r="L8" s="85">
        <v>857642.37833342794</v>
      </c>
      <c r="M8" s="86">
        <v>44132047.49126517</v>
      </c>
      <c r="N8" s="80"/>
      <c r="O8" s="72"/>
    </row>
    <row r="9" spans="1:18" ht="15.75" customHeight="1">
      <c r="A9" s="91"/>
      <c r="B9" s="93" t="s">
        <v>381</v>
      </c>
      <c r="C9" s="85">
        <v>3632.0299999999997</v>
      </c>
      <c r="D9" s="85">
        <v>9569322</v>
      </c>
      <c r="E9" s="85">
        <v>7036282.0424219668</v>
      </c>
      <c r="F9" s="85">
        <v>451</v>
      </c>
      <c r="G9" s="85">
        <v>0</v>
      </c>
      <c r="H9" s="85">
        <v>0</v>
      </c>
      <c r="I9" s="85">
        <v>0.42</v>
      </c>
      <c r="J9" s="85">
        <v>0</v>
      </c>
      <c r="K9" s="85">
        <v>0</v>
      </c>
      <c r="L9" s="85">
        <v>0</v>
      </c>
      <c r="M9" s="86">
        <v>16609687.492421966</v>
      </c>
      <c r="N9" s="80"/>
      <c r="O9" s="72"/>
    </row>
    <row r="10" spans="1:18" ht="15.75" customHeight="1">
      <c r="A10" s="91" t="s">
        <v>2</v>
      </c>
      <c r="B10" s="92" t="s">
        <v>382</v>
      </c>
      <c r="C10" s="85">
        <v>144703.48700000002</v>
      </c>
      <c r="D10" s="85">
        <v>388030</v>
      </c>
      <c r="E10" s="85">
        <v>2305547.8130530785</v>
      </c>
      <c r="F10" s="85">
        <v>856769.40999999992</v>
      </c>
      <c r="G10" s="85">
        <v>0</v>
      </c>
      <c r="H10" s="85">
        <v>79916.37</v>
      </c>
      <c r="I10" s="85">
        <v>245523.96</v>
      </c>
      <c r="J10" s="85">
        <v>0</v>
      </c>
      <c r="K10" s="85">
        <v>0</v>
      </c>
      <c r="L10" s="85">
        <v>0</v>
      </c>
      <c r="M10" s="86">
        <v>4020491.0400530789</v>
      </c>
      <c r="N10" s="71"/>
      <c r="O10" s="72"/>
    </row>
    <row r="11" spans="1:18" ht="28.5" customHeight="1">
      <c r="A11" s="91" t="s">
        <v>3</v>
      </c>
      <c r="B11" s="92" t="s">
        <v>383</v>
      </c>
      <c r="C11" s="85">
        <v>23364541.4285</v>
      </c>
      <c r="D11" s="85">
        <v>3728840</v>
      </c>
      <c r="E11" s="85">
        <v>28120426.269773733</v>
      </c>
      <c r="F11" s="85">
        <v>902382.62999999989</v>
      </c>
      <c r="G11" s="85">
        <v>1578204.05</v>
      </c>
      <c r="H11" s="85">
        <v>0</v>
      </c>
      <c r="I11" s="85">
        <v>273436.13</v>
      </c>
      <c r="J11" s="85">
        <v>0</v>
      </c>
      <c r="K11" s="85">
        <v>0</v>
      </c>
      <c r="L11" s="85">
        <v>5656</v>
      </c>
      <c r="M11" s="86">
        <v>57973486.508273736</v>
      </c>
      <c r="N11" s="71"/>
      <c r="O11" s="72"/>
    </row>
    <row r="12" spans="1:18" ht="15.75" customHeight="1">
      <c r="A12" s="91" t="s">
        <v>4</v>
      </c>
      <c r="B12" s="94" t="s">
        <v>384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6">
        <v>0</v>
      </c>
      <c r="N12" s="71"/>
      <c r="O12" s="72"/>
    </row>
    <row r="13" spans="1:18" ht="15.75" customHeight="1">
      <c r="A13" s="91" t="s">
        <v>5</v>
      </c>
      <c r="B13" s="95" t="s">
        <v>385</v>
      </c>
      <c r="C13" s="85">
        <v>6990073.7420000015</v>
      </c>
      <c r="D13" s="85">
        <v>10228646</v>
      </c>
      <c r="E13" s="85">
        <v>0</v>
      </c>
      <c r="F13" s="85">
        <v>0</v>
      </c>
      <c r="G13" s="85">
        <v>866749</v>
      </c>
      <c r="H13" s="85">
        <v>0</v>
      </c>
      <c r="I13" s="85">
        <v>104425.72</v>
      </c>
      <c r="J13" s="85">
        <v>0</v>
      </c>
      <c r="K13" s="85">
        <v>1361698.56</v>
      </c>
      <c r="L13" s="85">
        <v>385737.17289999977</v>
      </c>
      <c r="M13" s="86">
        <v>19937330.194899999</v>
      </c>
      <c r="N13" s="71"/>
      <c r="O13" s="72"/>
    </row>
    <row r="14" spans="1:18" ht="15.75" customHeight="1">
      <c r="A14" s="96" t="s">
        <v>6</v>
      </c>
      <c r="B14" s="95" t="s">
        <v>386</v>
      </c>
      <c r="C14" s="85">
        <v>4131496.4</v>
      </c>
      <c r="D14" s="85">
        <v>1254765</v>
      </c>
      <c r="E14" s="85">
        <v>512824.12</v>
      </c>
      <c r="F14" s="85">
        <v>1924214.8699999999</v>
      </c>
      <c r="G14" s="85">
        <v>0</v>
      </c>
      <c r="H14" s="85">
        <v>1110891.1100000001</v>
      </c>
      <c r="I14" s="85">
        <v>67730.28</v>
      </c>
      <c r="J14" s="85">
        <v>642780</v>
      </c>
      <c r="K14" s="85">
        <v>0</v>
      </c>
      <c r="L14" s="85" t="s">
        <v>373</v>
      </c>
      <c r="M14" s="86">
        <v>9644701.7799999993</v>
      </c>
      <c r="N14" s="71"/>
      <c r="O14" s="72"/>
    </row>
    <row r="15" spans="1:18" ht="31.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 t="s">
        <v>373</v>
      </c>
      <c r="M15" s="86">
        <v>0</v>
      </c>
      <c r="N15" s="71"/>
      <c r="O15" s="72"/>
    </row>
    <row r="16" spans="1:18" ht="15.75" customHeight="1">
      <c r="A16" s="96" t="s">
        <v>7</v>
      </c>
      <c r="B16" s="95" t="s">
        <v>388</v>
      </c>
      <c r="C16" s="85">
        <v>11045017.65</v>
      </c>
      <c r="D16" s="85">
        <v>21581495</v>
      </c>
      <c r="E16" s="85">
        <v>2440048.9899999998</v>
      </c>
      <c r="F16" s="85">
        <v>8815505.2899999991</v>
      </c>
      <c r="G16" s="85">
        <v>106390.92</v>
      </c>
      <c r="H16" s="85">
        <v>0</v>
      </c>
      <c r="I16" s="85">
        <v>0</v>
      </c>
      <c r="J16" s="85">
        <v>1048181</v>
      </c>
      <c r="K16" s="85">
        <v>14291.79</v>
      </c>
      <c r="L16" s="85" t="s">
        <v>373</v>
      </c>
      <c r="M16" s="86">
        <v>45050930.640000001</v>
      </c>
      <c r="N16" s="71"/>
      <c r="O16" s="72"/>
    </row>
    <row r="17" spans="1:16" s="70" customFormat="1" ht="16.5" customHeight="1">
      <c r="A17" s="159" t="s">
        <v>389</v>
      </c>
      <c r="B17" s="160"/>
      <c r="C17" s="87">
        <v>69560487.519999996</v>
      </c>
      <c r="D17" s="87">
        <v>69414272</v>
      </c>
      <c r="E17" s="87">
        <v>54852326.049999997</v>
      </c>
      <c r="F17" s="87">
        <v>31322657.460000001</v>
      </c>
      <c r="G17" s="87">
        <v>17047275.170000002</v>
      </c>
      <c r="H17" s="87">
        <v>12923434.189999999</v>
      </c>
      <c r="I17" s="87">
        <v>2678317.4</v>
      </c>
      <c r="J17" s="87">
        <v>2590294</v>
      </c>
      <c r="K17" s="87">
        <v>1576583.4700000002</v>
      </c>
      <c r="L17" s="87">
        <v>1571214.5112334276</v>
      </c>
      <c r="M17" s="86">
        <v>263536861.77123341</v>
      </c>
      <c r="O17" s="73"/>
    </row>
    <row r="18" spans="1:16" ht="30" customHeight="1">
      <c r="A18" s="161" t="s">
        <v>390</v>
      </c>
      <c r="B18" s="162"/>
      <c r="C18" s="88">
        <v>0.26394974521774067</v>
      </c>
      <c r="D18" s="88">
        <v>0.26339492522399377</v>
      </c>
      <c r="E18" s="88">
        <v>0.20813910312711878</v>
      </c>
      <c r="F18" s="88">
        <v>0.1188549383546581</v>
      </c>
      <c r="G18" s="88">
        <v>6.4686492263075171E-2</v>
      </c>
      <c r="H18" s="88">
        <v>4.9038430916804168E-2</v>
      </c>
      <c r="I18" s="88">
        <v>1.0162970682731086E-2</v>
      </c>
      <c r="J18" s="88">
        <v>9.8289627591017538E-3</v>
      </c>
      <c r="K18" s="88">
        <v>5.982402079935876E-3</v>
      </c>
      <c r="L18" s="88">
        <v>5.9620293748407034E-3</v>
      </c>
      <c r="M18" s="88">
        <v>1</v>
      </c>
      <c r="N18" s="80"/>
      <c r="O18" s="72"/>
    </row>
    <row r="19" spans="1:16">
      <c r="A19" s="90" t="s">
        <v>648</v>
      </c>
      <c r="G19" s="75"/>
      <c r="H19" s="75"/>
      <c r="J19" s="75"/>
      <c r="L19" s="75"/>
      <c r="M19" s="75"/>
      <c r="P19" s="75"/>
    </row>
    <row r="20" spans="1:16" ht="15.75" customHeight="1">
      <c r="A20" s="90" t="s">
        <v>376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5"/>
    </row>
    <row r="21" spans="1:16">
      <c r="C21" s="134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3"/>
      <c r="D23" s="134"/>
      <c r="E23" s="134"/>
      <c r="F23" s="134"/>
    </row>
    <row r="24" spans="1:16">
      <c r="C24" s="138">
        <f t="shared" ref="C24:C30" si="0">E24/$E$31</f>
        <v>0.48156421365513724</v>
      </c>
      <c r="D24" s="133" t="s">
        <v>377</v>
      </c>
      <c r="E24" s="137">
        <f>M5</f>
        <v>126909921.60800663</v>
      </c>
      <c r="F24" s="134"/>
    </row>
    <row r="25" spans="1:16">
      <c r="C25" s="138">
        <f t="shared" si="0"/>
        <v>1.5255896321415248E-2</v>
      </c>
      <c r="D25" s="133" t="s">
        <v>382</v>
      </c>
      <c r="E25" s="137">
        <f>M10</f>
        <v>4020491.0400530789</v>
      </c>
      <c r="F25" s="134"/>
    </row>
    <row r="26" spans="1:16">
      <c r="C26" s="138">
        <f t="shared" si="0"/>
        <v>0.21998245755312351</v>
      </c>
      <c r="D26" s="133" t="s">
        <v>383</v>
      </c>
      <c r="E26" s="137">
        <f>M11</f>
        <v>57973486.508273736</v>
      </c>
      <c r="F26" s="134"/>
    </row>
    <row r="27" spans="1:16">
      <c r="C27" s="138">
        <f t="shared" si="0"/>
        <v>0</v>
      </c>
      <c r="D27" s="133" t="s">
        <v>384</v>
      </c>
      <c r="E27" s="137">
        <f>M12</f>
        <v>0</v>
      </c>
      <c r="F27" s="134"/>
    </row>
    <row r="28" spans="1:16">
      <c r="C28" s="138">
        <f t="shared" si="0"/>
        <v>7.5652908898212703E-2</v>
      </c>
      <c r="D28" s="133" t="s">
        <v>385</v>
      </c>
      <c r="E28" s="137">
        <f>M13</f>
        <v>19937330.194899999</v>
      </c>
      <c r="F28" s="134"/>
    </row>
    <row r="29" spans="1:16">
      <c r="C29" s="138">
        <f t="shared" si="0"/>
        <v>3.6597164112746425E-2</v>
      </c>
      <c r="D29" s="134" t="s">
        <v>386</v>
      </c>
      <c r="E29" s="137">
        <f>M14</f>
        <v>9644701.7799999993</v>
      </c>
      <c r="F29" s="134"/>
    </row>
    <row r="30" spans="1:16">
      <c r="C30" s="138">
        <f t="shared" si="0"/>
        <v>0.1709473594593649</v>
      </c>
      <c r="D30" s="134" t="s">
        <v>388</v>
      </c>
      <c r="E30" s="137">
        <f>M16</f>
        <v>45050930.640000001</v>
      </c>
      <c r="F30" s="134"/>
    </row>
    <row r="31" spans="1:16">
      <c r="C31" s="133"/>
      <c r="D31" s="134"/>
      <c r="E31" s="139">
        <f>SUM(E24:E30)</f>
        <v>263536861.77123344</v>
      </c>
      <c r="F31" s="134"/>
    </row>
    <row r="34" spans="11:14">
      <c r="K34" s="80"/>
      <c r="N34" s="80"/>
    </row>
    <row r="35" spans="11:14">
      <c r="K35" s="73"/>
      <c r="N35" s="83"/>
    </row>
    <row r="36" spans="11:14">
      <c r="K36" s="73"/>
      <c r="N36" s="83"/>
    </row>
    <row r="64" spans="1:6">
      <c r="A64" s="133"/>
      <c r="B64" s="134"/>
      <c r="C64" s="134"/>
      <c r="D64" s="134"/>
      <c r="E64" s="134"/>
      <c r="F64" s="134"/>
    </row>
    <row r="65" spans="1:6">
      <c r="A65" s="133"/>
      <c r="B65" s="134"/>
      <c r="C65" s="134"/>
      <c r="D65" s="134"/>
      <c r="E65" s="134"/>
      <c r="F65" s="134"/>
    </row>
    <row r="66" spans="1:6">
      <c r="E66" s="134"/>
      <c r="F66" s="134"/>
    </row>
    <row r="67" spans="1:6">
      <c r="E67" s="134"/>
      <c r="F67" s="134"/>
    </row>
    <row r="68" spans="1:6">
      <c r="E68" s="134"/>
      <c r="F68" s="134"/>
    </row>
    <row r="69" spans="1:6">
      <c r="E69" s="134"/>
      <c r="F69" s="134"/>
    </row>
    <row r="70" spans="1:6">
      <c r="E70" s="134"/>
      <c r="F70" s="134"/>
    </row>
    <row r="71" spans="1:6">
      <c r="E71" s="134"/>
      <c r="F71" s="134"/>
    </row>
    <row r="72" spans="1:6">
      <c r="E72" s="134"/>
      <c r="F72" s="134"/>
    </row>
    <row r="73" spans="1:6">
      <c r="E73" s="134"/>
      <c r="F73" s="134"/>
    </row>
    <row r="74" spans="1:6">
      <c r="E74" s="134"/>
      <c r="F74" s="134"/>
    </row>
    <row r="75" spans="1:6">
      <c r="E75" s="134"/>
      <c r="F75" s="134"/>
    </row>
    <row r="76" spans="1:6">
      <c r="E76" s="134"/>
      <c r="F76" s="134"/>
    </row>
    <row r="77" spans="1:6">
      <c r="E77" s="134"/>
      <c r="F77" s="134"/>
    </row>
    <row r="78" spans="1:6">
      <c r="C78" s="151">
        <f>E31-M17</f>
        <v>0</v>
      </c>
      <c r="E78" s="134"/>
      <c r="F78" s="134"/>
    </row>
    <row r="79" spans="1:6">
      <c r="B79" s="80"/>
      <c r="C79" s="80"/>
      <c r="E79" s="134"/>
      <c r="F79" s="134"/>
    </row>
    <row r="80" spans="1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  <row r="84" spans="5:6">
      <c r="E84" s="134"/>
      <c r="F84" s="134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M3" sqref="M3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5" ht="15.75" customHeight="1">
      <c r="A1" s="166" t="s">
        <v>649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O2" s="155"/>
    </row>
    <row r="3" spans="1:15" ht="15.75" customHeight="1">
      <c r="A3" s="158"/>
      <c r="B3" s="158"/>
      <c r="C3" s="158"/>
      <c r="F3" s="158"/>
      <c r="G3" s="158"/>
      <c r="H3" s="158"/>
      <c r="I3" s="158"/>
      <c r="J3" s="158"/>
      <c r="K3" s="158"/>
      <c r="L3" s="158"/>
      <c r="M3" s="136" t="s">
        <v>83</v>
      </c>
      <c r="N3" s="136"/>
      <c r="O3" s="158"/>
    </row>
    <row r="4" spans="1:15" s="84" customFormat="1" ht="63">
      <c r="A4" s="68" t="s">
        <v>374</v>
      </c>
      <c r="B4" s="68" t="s">
        <v>375</v>
      </c>
      <c r="C4" s="132" t="s">
        <v>392</v>
      </c>
      <c r="D4" s="132" t="s">
        <v>394</v>
      </c>
      <c r="E4" s="132" t="s">
        <v>391</v>
      </c>
      <c r="F4" s="132" t="s">
        <v>393</v>
      </c>
      <c r="G4" s="132" t="s">
        <v>395</v>
      </c>
      <c r="H4" s="132" t="s">
        <v>396</v>
      </c>
      <c r="I4" s="132" t="s">
        <v>397</v>
      </c>
      <c r="J4" s="132" t="s">
        <v>400</v>
      </c>
      <c r="K4" s="132" t="s">
        <v>399</v>
      </c>
      <c r="L4" s="132" t="s">
        <v>398</v>
      </c>
      <c r="M4" s="69" t="s">
        <v>389</v>
      </c>
    </row>
    <row r="5" spans="1:15" ht="15.75" customHeight="1">
      <c r="A5" s="91" t="s">
        <v>1</v>
      </c>
      <c r="B5" s="92" t="s">
        <v>377</v>
      </c>
      <c r="C5" s="78">
        <v>19668229.780000079</v>
      </c>
      <c r="D5" s="78">
        <v>17384597.037032597</v>
      </c>
      <c r="E5" s="78">
        <v>11244113</v>
      </c>
      <c r="F5" s="78">
        <v>5780102.1400000006</v>
      </c>
      <c r="G5" s="78">
        <v>6488750.910000002</v>
      </c>
      <c r="H5" s="78">
        <v>4179493.3971026996</v>
      </c>
      <c r="I5" s="78">
        <v>1702731.1900000002</v>
      </c>
      <c r="J5" s="78">
        <v>377639</v>
      </c>
      <c r="K5" s="78">
        <v>531616.34578259999</v>
      </c>
      <c r="L5" s="78">
        <v>25233.87</v>
      </c>
      <c r="M5" s="79">
        <v>67382506.669917986</v>
      </c>
      <c r="O5" s="80"/>
    </row>
    <row r="6" spans="1:15" ht="15.75" customHeight="1">
      <c r="A6" s="91"/>
      <c r="B6" s="93" t="s">
        <v>378</v>
      </c>
      <c r="C6" s="78">
        <v>12218321.570000036</v>
      </c>
      <c r="D6" s="78">
        <v>17353416.809896383</v>
      </c>
      <c r="E6" s="78">
        <v>6766153</v>
      </c>
      <c r="F6" s="78">
        <v>5780102.1400000006</v>
      </c>
      <c r="G6" s="78">
        <v>6488750.910000002</v>
      </c>
      <c r="H6" s="78">
        <v>4179493.3971026996</v>
      </c>
      <c r="I6" s="78">
        <v>1699809.0300000003</v>
      </c>
      <c r="J6" s="78">
        <v>377639</v>
      </c>
      <c r="K6" s="78">
        <v>531616.34578259999</v>
      </c>
      <c r="L6" s="78">
        <v>25233.87</v>
      </c>
      <c r="M6" s="79">
        <v>55420536.072781719</v>
      </c>
      <c r="N6" s="72"/>
      <c r="O6" s="80"/>
    </row>
    <row r="7" spans="1:15" ht="15.75" customHeight="1">
      <c r="A7" s="91"/>
      <c r="B7" s="93" t="s">
        <v>379</v>
      </c>
      <c r="C7" s="78">
        <v>11547806.360000037</v>
      </c>
      <c r="D7" s="78">
        <v>16178139.841593252</v>
      </c>
      <c r="E7" s="78">
        <v>5595840</v>
      </c>
      <c r="F7" s="78">
        <v>4161021.0700000003</v>
      </c>
      <c r="G7" s="78">
        <v>6488750.910000002</v>
      </c>
      <c r="H7" s="78">
        <v>492627.02364789997</v>
      </c>
      <c r="I7" s="78">
        <v>1478996.4600000002</v>
      </c>
      <c r="J7" s="78">
        <v>211699</v>
      </c>
      <c r="K7" s="78">
        <v>295334.4957825999</v>
      </c>
      <c r="L7" s="78">
        <v>25233.87</v>
      </c>
      <c r="M7" s="79">
        <v>46475449.031023785</v>
      </c>
      <c r="N7" s="72"/>
      <c r="O7" s="80"/>
    </row>
    <row r="8" spans="1:15">
      <c r="A8" s="91"/>
      <c r="B8" s="93" t="s">
        <v>380</v>
      </c>
      <c r="C8" s="78">
        <v>670515.2099999995</v>
      </c>
      <c r="D8" s="78">
        <v>1175276.9683031274</v>
      </c>
      <c r="E8" s="78">
        <v>1170313</v>
      </c>
      <c r="F8" s="78">
        <v>1619081.07</v>
      </c>
      <c r="G8" s="78">
        <v>0</v>
      </c>
      <c r="H8" s="78">
        <v>3686866.3734547999</v>
      </c>
      <c r="I8" s="78">
        <v>220812.57</v>
      </c>
      <c r="J8" s="78">
        <v>165940</v>
      </c>
      <c r="K8" s="78">
        <v>236281.85000000003</v>
      </c>
      <c r="L8" s="78">
        <v>0</v>
      </c>
      <c r="M8" s="79">
        <v>8945087.0417579263</v>
      </c>
      <c r="N8" s="72"/>
      <c r="O8" s="80"/>
    </row>
    <row r="9" spans="1:15" ht="16.5" customHeight="1">
      <c r="A9" s="91"/>
      <c r="B9" s="93" t="s">
        <v>381</v>
      </c>
      <c r="C9" s="78">
        <v>7449908.2100000437</v>
      </c>
      <c r="D9" s="78">
        <v>31180.22713621693</v>
      </c>
      <c r="E9" s="78">
        <v>4477960</v>
      </c>
      <c r="F9" s="78">
        <v>0</v>
      </c>
      <c r="G9" s="78">
        <v>0</v>
      </c>
      <c r="H9" s="78">
        <v>0</v>
      </c>
      <c r="I9" s="78">
        <v>2922.16</v>
      </c>
      <c r="J9" s="78">
        <v>0</v>
      </c>
      <c r="K9" s="78">
        <v>0</v>
      </c>
      <c r="L9" s="78">
        <v>0</v>
      </c>
      <c r="M9" s="79">
        <v>11961970.597136261</v>
      </c>
      <c r="N9" s="72"/>
      <c r="O9" s="80"/>
    </row>
    <row r="10" spans="1:15" ht="16.5" customHeight="1">
      <c r="A10" s="91" t="s">
        <v>2</v>
      </c>
      <c r="B10" s="92" t="s">
        <v>382</v>
      </c>
      <c r="C10" s="78">
        <v>2082186.0400000003</v>
      </c>
      <c r="D10" s="78">
        <v>340001.08538140921</v>
      </c>
      <c r="E10" s="78">
        <v>156870</v>
      </c>
      <c r="F10" s="78">
        <v>300970.36000000004</v>
      </c>
      <c r="G10" s="78">
        <v>0</v>
      </c>
      <c r="H10" s="78">
        <v>85094.64</v>
      </c>
      <c r="I10" s="78">
        <v>195025.35</v>
      </c>
      <c r="J10" s="78">
        <v>0</v>
      </c>
      <c r="K10" s="78">
        <v>0</v>
      </c>
      <c r="L10" s="78">
        <v>0</v>
      </c>
      <c r="M10" s="79">
        <v>3160147.4753814097</v>
      </c>
      <c r="N10" s="72"/>
      <c r="O10" s="80"/>
    </row>
    <row r="11" spans="1:15" ht="28.5" customHeight="1">
      <c r="A11" s="91" t="s">
        <v>3</v>
      </c>
      <c r="B11" s="92" t="s">
        <v>383</v>
      </c>
      <c r="C11" s="78">
        <v>11413563.910000008</v>
      </c>
      <c r="D11" s="78">
        <v>940732.70645309787</v>
      </c>
      <c r="E11" s="78">
        <v>175744</v>
      </c>
      <c r="F11" s="78">
        <v>165330.6</v>
      </c>
      <c r="G11" s="78">
        <v>291273.57</v>
      </c>
      <c r="H11" s="78">
        <v>78556.779778099997</v>
      </c>
      <c r="I11" s="78">
        <v>370991.99</v>
      </c>
      <c r="J11" s="78">
        <v>0</v>
      </c>
      <c r="K11" s="78">
        <v>0</v>
      </c>
      <c r="L11" s="78">
        <v>0</v>
      </c>
      <c r="M11" s="79">
        <v>13436193.556231206</v>
      </c>
      <c r="N11" s="72"/>
      <c r="O11" s="80"/>
    </row>
    <row r="12" spans="1:15" ht="15.75" customHeight="1">
      <c r="A12" s="91" t="s">
        <v>4</v>
      </c>
      <c r="B12" s="94" t="s">
        <v>384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9">
        <v>0</v>
      </c>
      <c r="N12" s="72"/>
      <c r="O12" s="80"/>
    </row>
    <row r="13" spans="1:15" ht="15.75" customHeight="1">
      <c r="A13" s="91" t="s">
        <v>5</v>
      </c>
      <c r="B13" s="95" t="s">
        <v>385</v>
      </c>
      <c r="C13" s="78">
        <v>0</v>
      </c>
      <c r="D13" s="78">
        <v>1355316.120875536</v>
      </c>
      <c r="E13" s="78">
        <v>1650233</v>
      </c>
      <c r="F13" s="78">
        <v>0</v>
      </c>
      <c r="G13" s="78">
        <v>57225.94</v>
      </c>
      <c r="H13" s="78">
        <v>0</v>
      </c>
      <c r="I13" s="78">
        <v>7553.36</v>
      </c>
      <c r="J13" s="78">
        <v>0</v>
      </c>
      <c r="K13" s="78">
        <v>93656.116074999984</v>
      </c>
      <c r="L13" s="78">
        <v>140003.01999999999</v>
      </c>
      <c r="M13" s="79">
        <v>3303987.5569505356</v>
      </c>
      <c r="N13" s="72"/>
      <c r="O13" s="80"/>
    </row>
    <row r="14" spans="1:15" ht="15.75" customHeight="1">
      <c r="A14" s="96" t="s">
        <v>6</v>
      </c>
      <c r="B14" s="95" t="s">
        <v>386</v>
      </c>
      <c r="C14" s="85">
        <v>60224.719999999987</v>
      </c>
      <c r="D14" s="85">
        <v>169109.46658747815</v>
      </c>
      <c r="E14" s="85">
        <v>302360</v>
      </c>
      <c r="F14" s="85">
        <v>524211.73999999993</v>
      </c>
      <c r="G14" s="85">
        <v>0</v>
      </c>
      <c r="H14" s="85">
        <v>78793.519999999975</v>
      </c>
      <c r="I14" s="85">
        <v>9388.5</v>
      </c>
      <c r="J14" s="85">
        <v>279662</v>
      </c>
      <c r="K14" s="85" t="s">
        <v>373</v>
      </c>
      <c r="L14" s="85">
        <v>0</v>
      </c>
      <c r="M14" s="86">
        <v>1423749.946587478</v>
      </c>
      <c r="N14" s="71"/>
      <c r="O14" s="72"/>
    </row>
    <row r="15" spans="1:15" ht="47.2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 t="s">
        <v>373</v>
      </c>
      <c r="L15" s="85">
        <v>0</v>
      </c>
      <c r="M15" s="86">
        <v>0</v>
      </c>
      <c r="N15" s="71"/>
      <c r="O15" s="72"/>
    </row>
    <row r="16" spans="1:15" ht="15.75" customHeight="1">
      <c r="A16" s="96" t="s">
        <v>7</v>
      </c>
      <c r="B16" s="95" t="s">
        <v>388</v>
      </c>
      <c r="C16" s="85">
        <v>1438347.5</v>
      </c>
      <c r="D16" s="85">
        <v>3582662.0617497307</v>
      </c>
      <c r="E16" s="85">
        <v>7639574</v>
      </c>
      <c r="F16" s="85">
        <v>2816018.4599999995</v>
      </c>
      <c r="G16" s="85">
        <v>17211.260000000006</v>
      </c>
      <c r="H16" s="85">
        <v>0</v>
      </c>
      <c r="I16" s="85">
        <v>0</v>
      </c>
      <c r="J16" s="85">
        <v>735503</v>
      </c>
      <c r="K16" s="85" t="s">
        <v>373</v>
      </c>
      <c r="L16" s="85">
        <v>68097.490000000005</v>
      </c>
      <c r="M16" s="86">
        <v>16297413.771749729</v>
      </c>
      <c r="N16" s="71"/>
      <c r="O16" s="72"/>
    </row>
    <row r="17" spans="1:16" s="70" customFormat="1" ht="15.75" customHeight="1">
      <c r="A17" s="159" t="s">
        <v>389</v>
      </c>
      <c r="B17" s="160"/>
      <c r="C17" s="87">
        <v>34662551.950000085</v>
      </c>
      <c r="D17" s="87">
        <v>23772418.478079848</v>
      </c>
      <c r="E17" s="87">
        <v>21168894</v>
      </c>
      <c r="F17" s="87">
        <v>9586633.3000000007</v>
      </c>
      <c r="G17" s="87">
        <v>6854461.6800000025</v>
      </c>
      <c r="H17" s="87">
        <v>4421938.3368807985</v>
      </c>
      <c r="I17" s="87">
        <v>2285690.39</v>
      </c>
      <c r="J17" s="87">
        <v>1392804</v>
      </c>
      <c r="K17" s="87">
        <v>625272.46185760002</v>
      </c>
      <c r="L17" s="87">
        <v>233334.38</v>
      </c>
      <c r="M17" s="79">
        <v>105003998.97681834</v>
      </c>
      <c r="N17" s="73"/>
    </row>
    <row r="18" spans="1:16" ht="30" customHeight="1">
      <c r="A18" s="164" t="s">
        <v>402</v>
      </c>
      <c r="B18" s="165"/>
      <c r="C18" s="88">
        <v>0.33010697009408674</v>
      </c>
      <c r="D18" s="88">
        <v>0.22639536312638978</v>
      </c>
      <c r="E18" s="88">
        <v>0.2016008362183753</v>
      </c>
      <c r="F18" s="88">
        <v>9.12977924023297E-2</v>
      </c>
      <c r="G18" s="88">
        <v>6.5278101279868939E-2</v>
      </c>
      <c r="H18" s="88">
        <v>4.2112094586578809E-2</v>
      </c>
      <c r="I18" s="88">
        <v>2.1767650873035897E-2</v>
      </c>
      <c r="J18" s="88">
        <v>1.3264294822785639E-2</v>
      </c>
      <c r="K18" s="88">
        <v>5.954749037659423E-3</v>
      </c>
      <c r="L18" s="88">
        <v>2.2221475588897624E-3</v>
      </c>
      <c r="M18" s="88">
        <v>1</v>
      </c>
      <c r="O18" s="80"/>
      <c r="P18" s="72"/>
    </row>
    <row r="19" spans="1:16">
      <c r="A19" s="90" t="s">
        <v>648</v>
      </c>
      <c r="B19" s="80"/>
      <c r="C19" s="8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6">
      <c r="A20" s="90" t="s">
        <v>376</v>
      </c>
      <c r="B20" s="80"/>
    </row>
    <row r="22" spans="1:16">
      <c r="B22" s="134"/>
      <c r="C22" s="133"/>
      <c r="D22" s="134"/>
      <c r="E22" s="134"/>
      <c r="F22" s="133"/>
    </row>
    <row r="23" spans="1:16">
      <c r="B23" s="134"/>
      <c r="C23" s="133"/>
      <c r="D23" s="134"/>
      <c r="E23" s="137"/>
      <c r="F23" s="133"/>
    </row>
    <row r="24" spans="1:16">
      <c r="B24" s="134"/>
      <c r="C24" s="138">
        <f t="shared" ref="C24:C30" si="0">E24/$E$31</f>
        <v>0.6417137187774532</v>
      </c>
      <c r="D24" s="133" t="s">
        <v>377</v>
      </c>
      <c r="E24" s="137">
        <f>M5</f>
        <v>67382506.669917986</v>
      </c>
      <c r="F24" s="133"/>
    </row>
    <row r="25" spans="1:16">
      <c r="B25" s="134"/>
      <c r="C25" s="138">
        <f t="shared" si="0"/>
        <v>3.0095496420846538E-2</v>
      </c>
      <c r="D25" s="133" t="s">
        <v>382</v>
      </c>
      <c r="E25" s="137">
        <f>M10</f>
        <v>3160147.4753814097</v>
      </c>
      <c r="F25" s="133"/>
    </row>
    <row r="26" spans="1:16">
      <c r="B26" s="134"/>
      <c r="C26" s="138">
        <f t="shared" si="0"/>
        <v>0.12795887477768828</v>
      </c>
      <c r="D26" s="133" t="s">
        <v>383</v>
      </c>
      <c r="E26" s="137">
        <f>M11</f>
        <v>13436193.556231206</v>
      </c>
      <c r="F26" s="133"/>
    </row>
    <row r="27" spans="1:16">
      <c r="B27" s="134"/>
      <c r="C27" s="138">
        <f t="shared" si="0"/>
        <v>0</v>
      </c>
      <c r="D27" s="133" t="s">
        <v>384</v>
      </c>
      <c r="E27" s="137">
        <f>M12</f>
        <v>0</v>
      </c>
      <c r="F27" s="133"/>
    </row>
    <row r="28" spans="1:16">
      <c r="B28" s="134"/>
      <c r="C28" s="138">
        <f t="shared" si="0"/>
        <v>3.1465349788058594E-2</v>
      </c>
      <c r="D28" s="133" t="s">
        <v>385</v>
      </c>
      <c r="E28" s="137">
        <f>M13</f>
        <v>3303987.5569505356</v>
      </c>
      <c r="F28" s="133"/>
    </row>
    <row r="29" spans="1:16">
      <c r="B29" s="134"/>
      <c r="C29" s="138">
        <f t="shared" si="0"/>
        <v>1.3559006899363884E-2</v>
      </c>
      <c r="D29" s="134" t="s">
        <v>386</v>
      </c>
      <c r="E29" s="137">
        <f>M14</f>
        <v>1423749.946587478</v>
      </c>
      <c r="F29" s="133"/>
    </row>
    <row r="30" spans="1:16">
      <c r="B30" s="134"/>
      <c r="C30" s="138">
        <f t="shared" si="0"/>
        <v>0.15520755333658959</v>
      </c>
      <c r="D30" s="134" t="s">
        <v>388</v>
      </c>
      <c r="E30" s="137">
        <f>M16</f>
        <v>16297413.771749729</v>
      </c>
      <c r="F30" s="133"/>
    </row>
    <row r="31" spans="1:16">
      <c r="B31" s="134"/>
      <c r="C31" s="133"/>
      <c r="D31" s="134"/>
      <c r="E31" s="139">
        <f>SUM(E24:E30)</f>
        <v>105003998.97681834</v>
      </c>
      <c r="F31" s="133"/>
    </row>
    <row r="32" spans="1:16">
      <c r="B32" s="134"/>
      <c r="C32" s="133"/>
      <c r="D32" s="134"/>
      <c r="E32" s="139">
        <f>E31-M17</f>
        <v>0</v>
      </c>
      <c r="F32" s="133"/>
    </row>
    <row r="64" spans="1:6">
      <c r="A64" s="133"/>
      <c r="B64" s="134"/>
      <c r="C64" s="134"/>
      <c r="D64" s="133"/>
      <c r="E64" s="133"/>
      <c r="F64" s="133"/>
    </row>
    <row r="65" spans="1:6">
      <c r="A65" s="133"/>
      <c r="B65" s="134"/>
      <c r="C65" s="134"/>
      <c r="D65" s="133"/>
      <c r="E65" s="133"/>
      <c r="F65" s="133"/>
    </row>
    <row r="66" spans="1:6">
      <c r="F66" s="133"/>
    </row>
    <row r="67" spans="1:6">
      <c r="F67" s="133"/>
    </row>
    <row r="68" spans="1:6">
      <c r="F68" s="133"/>
    </row>
    <row r="69" spans="1:6">
      <c r="F69" s="133"/>
    </row>
    <row r="70" spans="1:6">
      <c r="F70" s="133"/>
    </row>
    <row r="71" spans="1:6">
      <c r="F71" s="133"/>
    </row>
    <row r="72" spans="1:6">
      <c r="F72" s="133"/>
    </row>
    <row r="73" spans="1:6">
      <c r="F73" s="133"/>
    </row>
    <row r="74" spans="1:6">
      <c r="F74" s="133"/>
    </row>
    <row r="75" spans="1:6">
      <c r="F75" s="133"/>
    </row>
    <row r="76" spans="1:6">
      <c r="F76" s="133"/>
    </row>
    <row r="77" spans="1:6">
      <c r="F77" s="133"/>
    </row>
    <row r="78" spans="1:6">
      <c r="F78" s="133"/>
    </row>
    <row r="79" spans="1:6">
      <c r="F79" s="133"/>
    </row>
    <row r="80" spans="1:6">
      <c r="F80" s="133"/>
    </row>
    <row r="81" spans="6:6">
      <c r="F81" s="133"/>
    </row>
    <row r="82" spans="6:6">
      <c r="F82" s="133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B6" sqref="B6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7" t="s">
        <v>652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8" t="s">
        <v>375</v>
      </c>
      <c r="B3" s="168" t="s">
        <v>409</v>
      </c>
      <c r="C3" s="168" t="s">
        <v>410</v>
      </c>
      <c r="D3" s="168"/>
      <c r="E3" s="168"/>
      <c r="F3" s="168"/>
      <c r="G3" s="168"/>
      <c r="H3" s="168" t="s">
        <v>417</v>
      </c>
      <c r="I3" s="174" t="s">
        <v>418</v>
      </c>
      <c r="J3" s="174"/>
      <c r="K3" s="174"/>
      <c r="L3" s="174"/>
      <c r="M3" s="174"/>
      <c r="N3" s="174"/>
      <c r="O3" s="174"/>
      <c r="P3" s="174"/>
      <c r="Q3" s="174"/>
      <c r="R3" s="173" t="s">
        <v>428</v>
      </c>
      <c r="S3" s="173"/>
      <c r="T3" s="173"/>
      <c r="U3" s="173"/>
      <c r="V3" s="173"/>
      <c r="W3" s="173"/>
      <c r="X3" s="173"/>
    </row>
    <row r="4" spans="1:41" ht="15.6" customHeight="1">
      <c r="A4" s="168"/>
      <c r="B4" s="168"/>
      <c r="C4" s="171" t="s">
        <v>411</v>
      </c>
      <c r="D4" s="171" t="s">
        <v>412</v>
      </c>
      <c r="E4" s="168" t="s">
        <v>413</v>
      </c>
      <c r="F4" s="168" t="s">
        <v>414</v>
      </c>
      <c r="G4" s="169"/>
      <c r="H4" s="168"/>
      <c r="I4" s="170" t="s">
        <v>421</v>
      </c>
      <c r="J4" s="170" t="s">
        <v>422</v>
      </c>
      <c r="K4" s="170" t="s">
        <v>423</v>
      </c>
      <c r="L4" s="170" t="s">
        <v>424</v>
      </c>
      <c r="M4" s="170" t="s">
        <v>419</v>
      </c>
      <c r="N4" s="170"/>
      <c r="O4" s="170"/>
      <c r="P4" s="172" t="s">
        <v>420</v>
      </c>
      <c r="Q4" s="172"/>
      <c r="R4" s="168" t="s">
        <v>429</v>
      </c>
      <c r="S4" s="168" t="s">
        <v>430</v>
      </c>
      <c r="T4" s="168"/>
      <c r="U4" s="168"/>
      <c r="V4" s="168" t="s">
        <v>434</v>
      </c>
      <c r="W4" s="168" t="s">
        <v>435</v>
      </c>
      <c r="X4" s="175" t="s">
        <v>408</v>
      </c>
    </row>
    <row r="5" spans="1:41" s="43" customFormat="1" ht="108" customHeight="1">
      <c r="A5" s="168"/>
      <c r="B5" s="168"/>
      <c r="C5" s="171"/>
      <c r="D5" s="171"/>
      <c r="E5" s="168"/>
      <c r="F5" s="89" t="s">
        <v>415</v>
      </c>
      <c r="G5" s="66" t="s">
        <v>416</v>
      </c>
      <c r="H5" s="168"/>
      <c r="I5" s="170"/>
      <c r="J5" s="170"/>
      <c r="K5" s="170"/>
      <c r="L5" s="170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68"/>
      <c r="S5" s="66" t="s">
        <v>431</v>
      </c>
      <c r="T5" s="66" t="s">
        <v>432</v>
      </c>
      <c r="U5" s="66" t="s">
        <v>433</v>
      </c>
      <c r="V5" s="168"/>
      <c r="W5" s="168"/>
      <c r="X5" s="176"/>
    </row>
    <row r="6" spans="1:41" s="46" customFormat="1">
      <c r="A6" s="92" t="s">
        <v>403</v>
      </c>
      <c r="B6" s="44">
        <v>1391827.6641137856</v>
      </c>
      <c r="C6" s="44">
        <v>126909921.60800663</v>
      </c>
      <c r="D6" s="44">
        <v>126909921.60800663</v>
      </c>
      <c r="E6" s="44">
        <v>4776054.3657700624</v>
      </c>
      <c r="F6" s="44">
        <v>16634752.629999995</v>
      </c>
      <c r="G6" s="44">
        <v>68493746.300402999</v>
      </c>
      <c r="H6" s="44">
        <v>118173021.16838531</v>
      </c>
      <c r="I6" s="44">
        <v>36837136.803757899</v>
      </c>
      <c r="J6" s="44">
        <v>18441264.757403001</v>
      </c>
      <c r="K6" s="44">
        <v>8764860.2836666014</v>
      </c>
      <c r="L6" s="44">
        <v>3199755.1380578992</v>
      </c>
      <c r="M6" s="44">
        <v>22474</v>
      </c>
      <c r="N6" s="44">
        <v>67246656.982885405</v>
      </c>
      <c r="O6" s="44">
        <v>527551.16245216806</v>
      </c>
      <c r="P6" s="44">
        <v>1922</v>
      </c>
      <c r="Q6" s="44">
        <v>7940910.7662682924</v>
      </c>
      <c r="R6" s="44">
        <v>135849.68703257365</v>
      </c>
      <c r="S6" s="44">
        <v>21347917.434096731</v>
      </c>
      <c r="T6" s="44">
        <v>4133353.6111292467</v>
      </c>
      <c r="U6" s="44">
        <v>16921387.066403974</v>
      </c>
      <c r="V6" s="44">
        <v>13624006.778686168</v>
      </c>
      <c r="W6" s="44">
        <v>5082750.372612684</v>
      </c>
      <c r="X6" s="44">
        <v>40190524.27242817</v>
      </c>
    </row>
    <row r="7" spans="1:41" s="46" customFormat="1">
      <c r="A7" s="93" t="s">
        <v>378</v>
      </c>
      <c r="B7" s="47">
        <v>1340910.6641137856</v>
      </c>
      <c r="C7" s="47">
        <v>110300234.11558466</v>
      </c>
      <c r="D7" s="47">
        <v>110300234.11558466</v>
      </c>
      <c r="E7" s="47">
        <v>4774592.5780988624</v>
      </c>
      <c r="F7" s="47">
        <v>16308619.889999993</v>
      </c>
      <c r="G7" s="47">
        <v>64004828.190403</v>
      </c>
      <c r="H7" s="47">
        <v>106540869.10596335</v>
      </c>
      <c r="I7" s="47">
        <v>27038530.213757861</v>
      </c>
      <c r="J7" s="47">
        <v>16447263.097403001</v>
      </c>
      <c r="K7" s="47">
        <v>8664063.7936666012</v>
      </c>
      <c r="L7" s="47">
        <v>3136435.9680578993</v>
      </c>
      <c r="M7" s="47">
        <v>20053</v>
      </c>
      <c r="N7" s="47">
        <v>55289933.072885364</v>
      </c>
      <c r="O7" s="47">
        <v>527551.16245216806</v>
      </c>
      <c r="P7" s="47">
        <v>706</v>
      </c>
      <c r="Q7" s="47">
        <v>4758309.4662683001</v>
      </c>
      <c r="R7" s="47">
        <v>130602.99989635681</v>
      </c>
      <c r="S7" s="47">
        <v>20618760.218679108</v>
      </c>
      <c r="T7" s="47">
        <v>3809181.7830760465</v>
      </c>
      <c r="U7" s="47">
        <v>16921296.903348673</v>
      </c>
      <c r="V7" s="47">
        <v>12462408.657825204</v>
      </c>
      <c r="W7" s="47">
        <v>5082750.372612684</v>
      </c>
      <c r="X7" s="47">
        <v>38294522.249013357</v>
      </c>
    </row>
    <row r="8" spans="1:41" s="46" customFormat="1">
      <c r="A8" s="93" t="s">
        <v>379</v>
      </c>
      <c r="B8" s="47">
        <v>150615.66411378555</v>
      </c>
      <c r="C8" s="47">
        <v>66168186.624319471</v>
      </c>
      <c r="D8" s="47">
        <v>66168186.624319471</v>
      </c>
      <c r="E8" s="47">
        <v>438255.58949134278</v>
      </c>
      <c r="F8" s="47">
        <v>1007169.76</v>
      </c>
      <c r="G8" s="47">
        <v>41666982.072402991</v>
      </c>
      <c r="H8" s="47">
        <v>64295682.505031593</v>
      </c>
      <c r="I8" s="47">
        <v>27038530.213757861</v>
      </c>
      <c r="J8" s="47">
        <v>16447263.097403001</v>
      </c>
      <c r="K8" s="47">
        <v>1082749.3782697001</v>
      </c>
      <c r="L8" s="47">
        <v>1837867.21</v>
      </c>
      <c r="M8" s="47">
        <v>18015</v>
      </c>
      <c r="N8" s="47">
        <v>46406409.899430558</v>
      </c>
      <c r="O8" s="47">
        <v>124288.95107711801</v>
      </c>
      <c r="P8" s="47">
        <v>387</v>
      </c>
      <c r="Q8" s="47">
        <v>2222760.3305000002</v>
      </c>
      <c r="R8" s="47">
        <v>69039.131593229482</v>
      </c>
      <c r="S8" s="47">
        <v>5514338.3428989481</v>
      </c>
      <c r="T8" s="47">
        <v>1779524.9919385416</v>
      </c>
      <c r="U8" s="47">
        <v>7153709.5079295272</v>
      </c>
      <c r="V8" s="47">
        <v>7745643.1908957558</v>
      </c>
      <c r="W8" s="47">
        <v>174479.32468708744</v>
      </c>
      <c r="X8" s="47">
        <v>13503499.990075022</v>
      </c>
    </row>
    <row r="9" spans="1:41" s="46" customFormat="1">
      <c r="A9" s="93" t="s">
        <v>380</v>
      </c>
      <c r="B9" s="47">
        <v>1190295</v>
      </c>
      <c r="C9" s="47">
        <v>44132047.491265163</v>
      </c>
      <c r="D9" s="47">
        <v>44132047.491265163</v>
      </c>
      <c r="E9" s="47">
        <v>4336336.9886075202</v>
      </c>
      <c r="F9" s="47">
        <v>15301450.129999993</v>
      </c>
      <c r="G9" s="47">
        <v>22337846.118000004</v>
      </c>
      <c r="H9" s="47">
        <v>42245186.600931741</v>
      </c>
      <c r="I9" s="47">
        <v>0</v>
      </c>
      <c r="J9" s="47">
        <v>0</v>
      </c>
      <c r="K9" s="47">
        <v>7581314.4153968999</v>
      </c>
      <c r="L9" s="47">
        <v>1298568.7580578995</v>
      </c>
      <c r="M9" s="47">
        <v>2038</v>
      </c>
      <c r="N9" s="47">
        <v>8883523.1734548006</v>
      </c>
      <c r="O9" s="47">
        <v>403262.21137505001</v>
      </c>
      <c r="P9" s="47">
        <v>319</v>
      </c>
      <c r="Q9" s="47">
        <v>2535549.1357682999</v>
      </c>
      <c r="R9" s="47">
        <v>61563.868303127339</v>
      </c>
      <c r="S9" s="47">
        <v>15104421.875780161</v>
      </c>
      <c r="T9" s="47">
        <v>2029656.7911375044</v>
      </c>
      <c r="U9" s="47">
        <v>9767587.3954191487</v>
      </c>
      <c r="V9" s="47">
        <v>4716765.4669294469</v>
      </c>
      <c r="W9" s="47">
        <v>4908271.0479255961</v>
      </c>
      <c r="X9" s="47">
        <v>24791022.258938327</v>
      </c>
    </row>
    <row r="10" spans="1:41" s="46" customFormat="1">
      <c r="A10" s="93" t="s">
        <v>381</v>
      </c>
      <c r="B10" s="47">
        <v>50917</v>
      </c>
      <c r="C10" s="47">
        <v>16609687.492421966</v>
      </c>
      <c r="D10" s="47">
        <v>16609687.492421966</v>
      </c>
      <c r="E10" s="47">
        <v>1461.7876712</v>
      </c>
      <c r="F10" s="47">
        <v>326132.74</v>
      </c>
      <c r="G10" s="47">
        <v>4488918.1099999994</v>
      </c>
      <c r="H10" s="47">
        <v>11632152.062421966</v>
      </c>
      <c r="I10" s="47">
        <v>9798606.5900000464</v>
      </c>
      <c r="J10" s="47">
        <v>1994001.66</v>
      </c>
      <c r="K10" s="47">
        <v>100796.48999999998</v>
      </c>
      <c r="L10" s="47">
        <v>63319.170000000006</v>
      </c>
      <c r="M10" s="47">
        <v>2421</v>
      </c>
      <c r="N10" s="47">
        <v>11956723.910000045</v>
      </c>
      <c r="O10" s="47">
        <v>0</v>
      </c>
      <c r="P10" s="47">
        <v>1216</v>
      </c>
      <c r="Q10" s="47">
        <v>3182601.2999999924</v>
      </c>
      <c r="R10" s="47">
        <v>5246.6871362168276</v>
      </c>
      <c r="S10" s="47">
        <v>729157.21541762911</v>
      </c>
      <c r="T10" s="47">
        <v>324171.82805319998</v>
      </c>
      <c r="U10" s="47">
        <v>90.163055299999996</v>
      </c>
      <c r="V10" s="47">
        <v>1161598.1208609645</v>
      </c>
      <c r="W10" s="47">
        <v>0</v>
      </c>
      <c r="X10" s="47">
        <v>1896002.0234148107</v>
      </c>
    </row>
    <row r="11" spans="1:41" s="46" customFormat="1">
      <c r="A11" s="92" t="s">
        <v>404</v>
      </c>
      <c r="B11" s="44">
        <v>21000</v>
      </c>
      <c r="C11" s="44">
        <v>4020491.0400530784</v>
      </c>
      <c r="D11" s="44">
        <v>4020491.0400530784</v>
      </c>
      <c r="E11" s="44">
        <v>31956.933709572797</v>
      </c>
      <c r="F11" s="44">
        <v>0</v>
      </c>
      <c r="G11" s="44">
        <v>1438454.1305000002</v>
      </c>
      <c r="H11" s="44">
        <v>4089586.253553078</v>
      </c>
      <c r="I11" s="44">
        <v>2156888.1900000004</v>
      </c>
      <c r="J11" s="44">
        <v>950847.42999999982</v>
      </c>
      <c r="K11" s="44">
        <v>10621.05</v>
      </c>
      <c r="L11" s="44">
        <v>39429.930000000008</v>
      </c>
      <c r="M11" s="44">
        <v>805</v>
      </c>
      <c r="N11" s="44">
        <v>3157786.6000000006</v>
      </c>
      <c r="O11" s="44">
        <v>4865.7297952574809</v>
      </c>
      <c r="P11" s="44">
        <v>55</v>
      </c>
      <c r="Q11" s="44">
        <v>224510.42</v>
      </c>
      <c r="R11" s="44">
        <v>2360.8753814091178</v>
      </c>
      <c r="S11" s="44">
        <v>284146.55096008594</v>
      </c>
      <c r="T11" s="44">
        <v>199411.42818253697</v>
      </c>
      <c r="U11" s="44">
        <v>254809.21244166954</v>
      </c>
      <c r="V11" s="44">
        <v>692819.71787375968</v>
      </c>
      <c r="W11" s="44">
        <v>9303.8567292805019</v>
      </c>
      <c r="X11" s="44">
        <v>988631.0009445356</v>
      </c>
    </row>
    <row r="12" spans="1:41" s="46" customFormat="1">
      <c r="A12" s="92" t="s">
        <v>405</v>
      </c>
      <c r="B12" s="44">
        <v>34092.288670460424</v>
      </c>
      <c r="C12" s="44">
        <v>57973486.508273728</v>
      </c>
      <c r="D12" s="44">
        <v>7554024.9582737321</v>
      </c>
      <c r="E12" s="44">
        <v>18875.423760400001</v>
      </c>
      <c r="F12" s="44">
        <v>33764285.18</v>
      </c>
      <c r="G12" s="44">
        <v>20167882.37966777</v>
      </c>
      <c r="H12" s="44">
        <v>59042171.955255881</v>
      </c>
      <c r="I12" s="44">
        <v>2573866.11</v>
      </c>
      <c r="J12" s="44">
        <v>10513195.788528107</v>
      </c>
      <c r="K12" s="44">
        <v>290412.41125</v>
      </c>
      <c r="L12" s="44">
        <v>41163.969999999987</v>
      </c>
      <c r="M12" s="44">
        <v>1115</v>
      </c>
      <c r="N12" s="44">
        <v>13418638.279778108</v>
      </c>
      <c r="O12" s="44">
        <v>0</v>
      </c>
      <c r="P12" s="44">
        <v>41</v>
      </c>
      <c r="Q12" s="44">
        <v>350270.58</v>
      </c>
      <c r="R12" s="44">
        <v>17555.276453098166</v>
      </c>
      <c r="S12" s="44">
        <v>3034095.4435307514</v>
      </c>
      <c r="T12" s="44">
        <v>304654.35629103024</v>
      </c>
      <c r="U12" s="44">
        <v>2612511.7459915718</v>
      </c>
      <c r="V12" s="44">
        <v>1191126.1936542103</v>
      </c>
      <c r="W12" s="44">
        <v>11510.483581342247</v>
      </c>
      <c r="X12" s="44">
        <v>4254287.3972194027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519092.07548757171</v>
      </c>
      <c r="C14" s="44">
        <v>19937330.194899999</v>
      </c>
      <c r="D14" s="44">
        <v>19937330.194899999</v>
      </c>
      <c r="E14" s="44">
        <v>3187163.2323591486</v>
      </c>
      <c r="F14" s="44">
        <v>1650903.1900000006</v>
      </c>
      <c r="G14" s="44">
        <v>13359832.576667437</v>
      </c>
      <c r="H14" s="44">
        <v>19114694.032103401</v>
      </c>
      <c r="I14" s="44">
        <v>0</v>
      </c>
      <c r="J14" s="44">
        <v>0</v>
      </c>
      <c r="K14" s="44">
        <v>383748.45</v>
      </c>
      <c r="L14" s="44">
        <v>2899501.2460749997</v>
      </c>
      <c r="M14" s="44">
        <v>3806</v>
      </c>
      <c r="N14" s="44">
        <v>3279609.6960749999</v>
      </c>
      <c r="O14" s="44">
        <v>176993.35447182893</v>
      </c>
      <c r="P14" s="44">
        <v>355</v>
      </c>
      <c r="Q14" s="44">
        <v>451487.90870000003</v>
      </c>
      <c r="R14" s="44">
        <v>24377.860875535916</v>
      </c>
      <c r="S14" s="44">
        <v>6393997.4169645067</v>
      </c>
      <c r="T14" s="44">
        <v>1364885.03079877</v>
      </c>
      <c r="U14" s="44">
        <v>4141873.1027058559</v>
      </c>
      <c r="V14" s="44">
        <v>1583892.4005794316</v>
      </c>
      <c r="W14" s="44">
        <v>926.09</v>
      </c>
      <c r="X14" s="44">
        <v>8003193.7684194744</v>
      </c>
    </row>
    <row r="15" spans="1:41" s="46" customFormat="1">
      <c r="A15" s="99" t="s">
        <v>389</v>
      </c>
      <c r="B15" s="44">
        <v>1966012.0282718176</v>
      </c>
      <c r="C15" s="44">
        <v>208841229.35123345</v>
      </c>
      <c r="D15" s="44">
        <v>158421767.80123344</v>
      </c>
      <c r="E15" s="44">
        <v>8014049.9555991841</v>
      </c>
      <c r="F15" s="44">
        <v>52049940.999999985</v>
      </c>
      <c r="G15" s="44">
        <v>103459915.3872382</v>
      </c>
      <c r="H15" s="44">
        <v>200419473.40929765</v>
      </c>
      <c r="I15" s="44">
        <v>41567891.103757903</v>
      </c>
      <c r="J15" s="44">
        <v>29905307.975931112</v>
      </c>
      <c r="K15" s="44">
        <v>9449642.1949166004</v>
      </c>
      <c r="L15" s="44">
        <v>6179850.2841328997</v>
      </c>
      <c r="M15" s="44">
        <v>28200</v>
      </c>
      <c r="N15" s="44">
        <v>87102691.5587385</v>
      </c>
      <c r="O15" s="44">
        <v>709410.24671925441</v>
      </c>
      <c r="P15" s="44">
        <v>2373</v>
      </c>
      <c r="Q15" s="44">
        <v>8967179.6749682929</v>
      </c>
      <c r="R15" s="44">
        <v>180143.69974261685</v>
      </c>
      <c r="S15" s="44">
        <v>31060156.845552076</v>
      </c>
      <c r="T15" s="44">
        <v>6002304.4264015835</v>
      </c>
      <c r="U15" s="44">
        <v>23930581.127543069</v>
      </c>
      <c r="V15" s="44">
        <v>17091845.090793569</v>
      </c>
      <c r="W15" s="44">
        <v>5104490.8029233059</v>
      </c>
      <c r="X15" s="44">
        <v>53436636.439011574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8" t="s">
        <v>650</v>
      </c>
      <c r="B1" s="178"/>
      <c r="C1" s="178"/>
    </row>
    <row r="2" spans="1:5">
      <c r="A2" s="49"/>
      <c r="B2" s="50"/>
      <c r="C2" s="50"/>
    </row>
    <row r="3" spans="1:5" ht="21" customHeight="1">
      <c r="A3" s="179" t="s">
        <v>436</v>
      </c>
      <c r="B3" s="179"/>
      <c r="C3" s="181" t="s">
        <v>556</v>
      </c>
    </row>
    <row r="4" spans="1:5">
      <c r="A4" s="179"/>
      <c r="B4" s="179"/>
      <c r="C4" s="182"/>
    </row>
    <row r="5" spans="1:5">
      <c r="A5" s="179"/>
      <c r="B5" s="179"/>
      <c r="C5" s="183"/>
    </row>
    <row r="6" spans="1:5">
      <c r="A6" s="180">
        <v>1</v>
      </c>
      <c r="B6" s="180"/>
      <c r="C6" s="52">
        <v>2</v>
      </c>
    </row>
    <row r="7" spans="1:5">
      <c r="A7" s="140" t="s">
        <v>18</v>
      </c>
      <c r="B7" s="141" t="s">
        <v>437</v>
      </c>
      <c r="C7" s="47">
        <v>20025.434669999999</v>
      </c>
      <c r="D7" s="45"/>
      <c r="E7" s="45"/>
    </row>
    <row r="8" spans="1:5">
      <c r="A8" s="140" t="s">
        <v>11</v>
      </c>
      <c r="B8" s="142" t="s">
        <v>438</v>
      </c>
      <c r="C8" s="47">
        <v>4428.9330600000003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13573.475779999999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51349.427040000002</v>
      </c>
    </row>
    <row r="13" spans="1:5">
      <c r="A13" s="101">
        <v>1</v>
      </c>
      <c r="B13" s="102" t="s">
        <v>444</v>
      </c>
      <c r="C13" s="47">
        <v>8789.9455300000009</v>
      </c>
    </row>
    <row r="14" spans="1:5" ht="31.5">
      <c r="A14" s="140" t="s">
        <v>8</v>
      </c>
      <c r="B14" s="142" t="s">
        <v>445</v>
      </c>
      <c r="C14" s="47">
        <v>123936.28156260484</v>
      </c>
      <c r="D14" s="45"/>
      <c r="E14" s="45"/>
    </row>
    <row r="15" spans="1:5">
      <c r="A15" s="140" t="s">
        <v>1</v>
      </c>
      <c r="B15" s="142" t="s">
        <v>446</v>
      </c>
      <c r="C15" s="47">
        <v>123718.03329260484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218.24826999999999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1208837.0298527572</v>
      </c>
      <c r="D19" s="45"/>
      <c r="E19" s="45"/>
    </row>
    <row r="20" spans="1:5">
      <c r="A20" s="140" t="s">
        <v>1</v>
      </c>
      <c r="B20" s="142" t="s">
        <v>451</v>
      </c>
      <c r="C20" s="47">
        <v>167296.745</v>
      </c>
    </row>
    <row r="21" spans="1:5">
      <c r="A21" s="140" t="s">
        <v>2</v>
      </c>
      <c r="B21" s="142" t="s">
        <v>452</v>
      </c>
      <c r="C21" s="47">
        <v>1019953.1881127574</v>
      </c>
    </row>
    <row r="22" spans="1:5">
      <c r="A22" s="140"/>
      <c r="B22" s="142" t="s">
        <v>453</v>
      </c>
      <c r="C22" s="47">
        <v>847733.73897275736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4080.33095</v>
      </c>
    </row>
    <row r="26" spans="1:5">
      <c r="A26" s="140" t="s">
        <v>6</v>
      </c>
      <c r="B26" s="142" t="s">
        <v>457</v>
      </c>
      <c r="C26" s="47">
        <v>16810.907790000001</v>
      </c>
    </row>
    <row r="27" spans="1:5">
      <c r="A27" s="140" t="s">
        <v>7</v>
      </c>
      <c r="B27" s="142" t="s">
        <v>440</v>
      </c>
      <c r="C27" s="47">
        <v>695.85799999999995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1384122.7384553622</v>
      </c>
      <c r="D29" s="45"/>
      <c r="E29" s="45"/>
    </row>
    <row r="30" spans="1:5">
      <c r="A30" s="143" t="s">
        <v>460</v>
      </c>
      <c r="B30" s="144" t="s">
        <v>461</v>
      </c>
      <c r="C30" s="47">
        <v>364221.39156463795</v>
      </c>
    </row>
    <row r="31" spans="1:5" s="53" customFormat="1">
      <c r="A31" s="143" t="s">
        <v>462</v>
      </c>
      <c r="B31" s="144" t="s">
        <v>463</v>
      </c>
      <c r="C31" s="47">
        <v>68936.586729999995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57946.528700000003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0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57946.528700000003</v>
      </c>
      <c r="D39" s="45"/>
      <c r="E39" s="45"/>
    </row>
    <row r="40" spans="1:5">
      <c r="A40" s="140" t="s">
        <v>8</v>
      </c>
      <c r="B40" s="142" t="s">
        <v>470</v>
      </c>
      <c r="C40" s="47">
        <v>2368.1021899999996</v>
      </c>
    </row>
    <row r="41" spans="1:5">
      <c r="A41" s="140" t="s">
        <v>11</v>
      </c>
      <c r="B41" s="142" t="s">
        <v>466</v>
      </c>
      <c r="C41" s="47">
        <v>0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8621.9558400000005</v>
      </c>
    </row>
    <row r="44" spans="1:5">
      <c r="A44" s="140" t="s">
        <v>11</v>
      </c>
      <c r="B44" s="142" t="s">
        <v>466</v>
      </c>
      <c r="C44" s="47">
        <v>26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9697.6382799999992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248.04322999999999</v>
      </c>
    </row>
    <row r="50" spans="1:5">
      <c r="A50" s="140">
        <v>4</v>
      </c>
      <c r="B50" s="104" t="s">
        <v>477</v>
      </c>
      <c r="C50" s="47">
        <v>7488.8675999999996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17434.54911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6582.25288</v>
      </c>
      <c r="D57" s="45"/>
      <c r="E57" s="45"/>
    </row>
    <row r="58" spans="1:5">
      <c r="A58" s="143" t="s">
        <v>1</v>
      </c>
      <c r="B58" s="142" t="s">
        <v>486</v>
      </c>
      <c r="C58" s="47">
        <v>1665.5073199999999</v>
      </c>
    </row>
    <row r="59" spans="1:5">
      <c r="A59" s="143" t="s">
        <v>2</v>
      </c>
      <c r="B59" s="142" t="s">
        <v>440</v>
      </c>
      <c r="C59" s="47">
        <v>4916.7455600000003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64722.512509999993</v>
      </c>
    </row>
    <row r="62" spans="1:5">
      <c r="A62" s="143" t="s">
        <v>2</v>
      </c>
      <c r="B62" s="142" t="s">
        <v>489</v>
      </c>
      <c r="C62" s="47">
        <v>418.52633000000003</v>
      </c>
    </row>
    <row r="63" spans="1:5">
      <c r="A63" s="143" t="s">
        <v>3</v>
      </c>
      <c r="B63" s="142" t="s">
        <v>490</v>
      </c>
      <c r="C63" s="47">
        <v>3</v>
      </c>
    </row>
    <row r="64" spans="1:5">
      <c r="A64" s="140"/>
      <c r="B64" s="144" t="s">
        <v>491</v>
      </c>
      <c r="C64" s="47">
        <v>65144.038839999994</v>
      </c>
      <c r="D64" s="45"/>
      <c r="E64" s="45"/>
    </row>
    <row r="65" spans="1:6">
      <c r="A65" s="140" t="s">
        <v>232</v>
      </c>
      <c r="B65" s="142" t="s">
        <v>440</v>
      </c>
      <c r="C65" s="47">
        <v>329.98214999999999</v>
      </c>
    </row>
    <row r="66" spans="1:6">
      <c r="A66" s="140"/>
      <c r="B66" s="144" t="s">
        <v>492</v>
      </c>
      <c r="C66" s="47">
        <v>72056.27386999999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42531.556960000009</v>
      </c>
    </row>
    <row r="70" spans="1:6">
      <c r="A70" s="143" t="s">
        <v>9</v>
      </c>
      <c r="B70" s="142" t="s">
        <v>497</v>
      </c>
      <c r="C70" s="47">
        <v>1200.0471300000002</v>
      </c>
    </row>
    <row r="71" spans="1:6">
      <c r="A71" s="143"/>
      <c r="B71" s="144" t="s">
        <v>498</v>
      </c>
      <c r="C71" s="47">
        <v>43731.604090000001</v>
      </c>
      <c r="D71" s="45"/>
      <c r="E71" s="45"/>
      <c r="F71" s="53"/>
    </row>
    <row r="72" spans="1:6">
      <c r="A72" s="143"/>
      <c r="B72" s="145" t="s">
        <v>499</v>
      </c>
      <c r="C72" s="47">
        <v>1970528.57849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387.66699999999997</v>
      </c>
      <c r="F73" s="53"/>
    </row>
    <row r="74" spans="1:6">
      <c r="A74" s="177" t="s">
        <v>502</v>
      </c>
      <c r="B74" s="177"/>
      <c r="C74" s="47"/>
    </row>
    <row r="75" spans="1:6">
      <c r="A75" s="146" t="s">
        <v>503</v>
      </c>
      <c r="B75" s="147" t="s">
        <v>504</v>
      </c>
      <c r="C75" s="47"/>
    </row>
    <row r="76" spans="1:6">
      <c r="A76" s="143" t="s">
        <v>0</v>
      </c>
      <c r="B76" s="148" t="s">
        <v>505</v>
      </c>
      <c r="C76" s="47">
        <v>166172.008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0</v>
      </c>
    </row>
    <row r="80" spans="1:6">
      <c r="A80" s="143" t="s">
        <v>9</v>
      </c>
      <c r="B80" s="142" t="s">
        <v>509</v>
      </c>
      <c r="C80" s="47">
        <v>88331.428169999999</v>
      </c>
    </row>
    <row r="81" spans="1:5">
      <c r="A81" s="143" t="s">
        <v>10</v>
      </c>
      <c r="B81" s="142" t="s">
        <v>510</v>
      </c>
      <c r="C81" s="47">
        <v>78676.183549992536</v>
      </c>
    </row>
    <row r="82" spans="1:5">
      <c r="A82" s="143" t="s">
        <v>12</v>
      </c>
      <c r="B82" s="142" t="s">
        <v>511</v>
      </c>
      <c r="C82" s="47">
        <v>172571.50667</v>
      </c>
    </row>
    <row r="83" spans="1:5">
      <c r="A83" s="143" t="s">
        <v>15</v>
      </c>
      <c r="B83" s="142" t="s">
        <v>512</v>
      </c>
      <c r="C83" s="47">
        <v>-4165.32168</v>
      </c>
    </row>
    <row r="84" spans="1:5">
      <c r="A84" s="143" t="s">
        <v>16</v>
      </c>
      <c r="B84" s="142" t="s">
        <v>513</v>
      </c>
      <c r="C84" s="47">
        <v>19496.684448864715</v>
      </c>
    </row>
    <row r="85" spans="1:5">
      <c r="A85" s="149"/>
      <c r="B85" s="144" t="s">
        <v>514</v>
      </c>
      <c r="C85" s="47">
        <v>521082.48915885732</v>
      </c>
      <c r="D85" s="45"/>
      <c r="E85" s="45"/>
    </row>
    <row r="86" spans="1:5">
      <c r="A86" s="143" t="s">
        <v>441</v>
      </c>
      <c r="B86" s="144" t="s">
        <v>515</v>
      </c>
      <c r="C86" s="47">
        <v>700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110704.48513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744171.52602999995</v>
      </c>
    </row>
    <row r="92" spans="1:5">
      <c r="A92" s="140" t="s">
        <v>4</v>
      </c>
      <c r="B92" s="104" t="s">
        <v>522</v>
      </c>
      <c r="C92" s="47">
        <v>60900.825866747953</v>
      </c>
    </row>
    <row r="93" spans="1:5">
      <c r="A93" s="140" t="s">
        <v>5</v>
      </c>
      <c r="B93" s="104" t="s">
        <v>523</v>
      </c>
      <c r="C93" s="47">
        <v>174</v>
      </c>
    </row>
    <row r="94" spans="1:5">
      <c r="A94" s="140" t="s">
        <v>6</v>
      </c>
      <c r="B94" s="104" t="s">
        <v>524</v>
      </c>
      <c r="C94" s="47">
        <v>83958.828419999991</v>
      </c>
    </row>
    <row r="95" spans="1:5">
      <c r="A95" s="140" t="s">
        <v>7</v>
      </c>
      <c r="B95" s="104" t="s">
        <v>525</v>
      </c>
      <c r="C95" s="47">
        <v>3382.3568599999999</v>
      </c>
    </row>
    <row r="96" spans="1:5">
      <c r="A96" s="140" t="s">
        <v>19</v>
      </c>
      <c r="B96" s="104" t="s">
        <v>526</v>
      </c>
      <c r="C96" s="47">
        <v>1022.4982923535897</v>
      </c>
    </row>
    <row r="97" spans="1:5">
      <c r="A97" s="140" t="s">
        <v>17</v>
      </c>
      <c r="B97" s="104" t="s">
        <v>527</v>
      </c>
      <c r="C97" s="47">
        <v>8465.419969999999</v>
      </c>
    </row>
    <row r="98" spans="1:5">
      <c r="A98" s="106"/>
      <c r="B98" s="103" t="s">
        <v>528</v>
      </c>
      <c r="C98" s="47">
        <v>1012779.9405691016</v>
      </c>
      <c r="D98" s="45"/>
      <c r="E98" s="45"/>
    </row>
    <row r="99" spans="1:5">
      <c r="A99" s="140" t="s">
        <v>462</v>
      </c>
      <c r="B99" s="103" t="s">
        <v>529</v>
      </c>
      <c r="C99" s="47">
        <v>363459.30411325209</v>
      </c>
    </row>
    <row r="100" spans="1:5">
      <c r="A100" s="101" t="s">
        <v>530</v>
      </c>
      <c r="B100" s="105" t="s">
        <v>531</v>
      </c>
      <c r="C100" s="47">
        <v>194</v>
      </c>
      <c r="D100" s="45"/>
      <c r="E100" s="45"/>
    </row>
    <row r="101" spans="1:5">
      <c r="A101" s="107" t="s">
        <v>1</v>
      </c>
      <c r="B101" s="102" t="s">
        <v>532</v>
      </c>
      <c r="C101" s="47">
        <v>194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1362</v>
      </c>
    </row>
    <row r="105" spans="1:5">
      <c r="A105" s="143" t="s">
        <v>493</v>
      </c>
      <c r="B105" s="144" t="s">
        <v>536</v>
      </c>
      <c r="C105" s="47">
        <v>70588.882620000004</v>
      </c>
      <c r="D105" s="45"/>
      <c r="E105" s="45"/>
    </row>
    <row r="106" spans="1:5">
      <c r="A106" s="143" t="s">
        <v>0</v>
      </c>
      <c r="B106" s="142" t="s">
        <v>537</v>
      </c>
      <c r="C106" s="47">
        <v>32732.179539999997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7206.8328600000004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30649.870219999997</v>
      </c>
    </row>
    <row r="123" spans="1:3">
      <c r="A123" s="143" t="s">
        <v>11</v>
      </c>
      <c r="B123" s="142" t="s">
        <v>538</v>
      </c>
      <c r="C123" s="47">
        <v>6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3135.6548999999995</v>
      </c>
    </row>
    <row r="126" spans="1:3">
      <c r="A126" s="143" t="s">
        <v>11</v>
      </c>
      <c r="B126" s="142" t="s">
        <v>547</v>
      </c>
      <c r="C126" s="47">
        <v>2394.5230999999999</v>
      </c>
    </row>
    <row r="127" spans="1:3">
      <c r="A127" s="143" t="s">
        <v>11</v>
      </c>
      <c r="B127" s="142" t="s">
        <v>548</v>
      </c>
      <c r="C127" s="47">
        <v>387.44040000000001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362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362</v>
      </c>
      <c r="D131" s="45"/>
      <c r="E131" s="45"/>
    </row>
    <row r="132" spans="1:5">
      <c r="A132" s="117"/>
      <c r="B132" s="119" t="s">
        <v>553</v>
      </c>
      <c r="C132" s="47">
        <v>1970528.6164612109</v>
      </c>
      <c r="D132" s="45"/>
      <c r="E132" s="45"/>
    </row>
    <row r="133" spans="1:5">
      <c r="A133" s="150" t="s">
        <v>554</v>
      </c>
      <c r="B133" s="119" t="s">
        <v>555</v>
      </c>
      <c r="C133" s="47">
        <v>387.66699999999997</v>
      </c>
    </row>
    <row r="134" spans="1:5">
      <c r="A134" s="76" t="s">
        <v>648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4" t="s">
        <v>651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59" t="s">
        <v>556</v>
      </c>
    </row>
    <row r="4" spans="1:5" ht="15.75">
      <c r="A4" s="187">
        <v>1</v>
      </c>
      <c r="B4" s="188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54695.290840000001</v>
      </c>
      <c r="D7" s="45"/>
      <c r="E7" s="45"/>
    </row>
    <row r="8" spans="1:5" ht="31.5">
      <c r="A8" s="112"/>
      <c r="B8" s="111" t="s">
        <v>560</v>
      </c>
      <c r="C8" s="135">
        <v>-886.51254999999992</v>
      </c>
    </row>
    <row r="9" spans="1:5" ht="15.75">
      <c r="A9" s="112" t="s">
        <v>561</v>
      </c>
      <c r="B9" s="111" t="s">
        <v>562</v>
      </c>
      <c r="C9" s="135">
        <v>-7871.7781125102811</v>
      </c>
    </row>
    <row r="10" spans="1:5" ht="15.75">
      <c r="A10" s="112" t="s">
        <v>563</v>
      </c>
      <c r="B10" s="111" t="s">
        <v>564</v>
      </c>
      <c r="C10" s="135">
        <v>-2812.6046829999113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-5035.2944580418371</v>
      </c>
    </row>
    <row r="13" spans="1:5" ht="15.75">
      <c r="A13" s="113"/>
      <c r="B13" s="114" t="s">
        <v>568</v>
      </c>
      <c r="C13" s="135">
        <v>38975.613586447973</v>
      </c>
      <c r="D13" s="45"/>
      <c r="E13" s="45"/>
    </row>
    <row r="14" spans="1:5" ht="15.75">
      <c r="A14" s="115" t="s">
        <v>2</v>
      </c>
      <c r="B14" s="111" t="s">
        <v>569</v>
      </c>
      <c r="C14" s="135">
        <v>125.76968018898273</v>
      </c>
      <c r="D14" s="45"/>
      <c r="E14" s="45"/>
    </row>
    <row r="15" spans="1:5" ht="15.75">
      <c r="A15" s="115" t="s">
        <v>3</v>
      </c>
      <c r="B15" s="111" t="s">
        <v>570</v>
      </c>
      <c r="C15" s="135">
        <v>1289.26188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-17723.075268337208</v>
      </c>
    </row>
    <row r="19" spans="1:5" ht="15.75">
      <c r="A19" s="112" t="s">
        <v>574</v>
      </c>
      <c r="B19" s="111" t="s">
        <v>575</v>
      </c>
      <c r="C19" s="135">
        <v>1704.20516</v>
      </c>
    </row>
    <row r="20" spans="1:5" ht="15.75">
      <c r="A20" s="113"/>
      <c r="B20" s="116" t="s">
        <v>576</v>
      </c>
      <c r="C20" s="135">
        <v>-16018.870108337209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-373.29228485103738</v>
      </c>
    </row>
    <row r="22" spans="1:5" ht="15.75">
      <c r="A22" s="112" t="s">
        <v>563</v>
      </c>
      <c r="B22" s="111" t="s">
        <v>578</v>
      </c>
      <c r="C22" s="135">
        <v>3.3206899999998907</v>
      </c>
    </row>
    <row r="23" spans="1:5" ht="15.75">
      <c r="A23" s="113"/>
      <c r="B23" s="114" t="s">
        <v>579</v>
      </c>
      <c r="C23" s="135">
        <v>-16388.841703188245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0</v>
      </c>
    </row>
    <row r="26" spans="1:5" ht="15.75">
      <c r="A26" s="112" t="s">
        <v>561</v>
      </c>
      <c r="B26" s="111" t="s">
        <v>582</v>
      </c>
      <c r="C26" s="135">
        <v>0</v>
      </c>
    </row>
    <row r="27" spans="1:5" ht="15.75">
      <c r="A27" s="110"/>
      <c r="B27" s="114" t="s">
        <v>583</v>
      </c>
      <c r="C27" s="135">
        <v>0</v>
      </c>
      <c r="D27" s="45"/>
      <c r="E27" s="45"/>
    </row>
    <row r="28" spans="1:5" ht="15.75">
      <c r="A28" s="110" t="s">
        <v>6</v>
      </c>
      <c r="B28" s="111" t="s">
        <v>584</v>
      </c>
      <c r="C28" s="135">
        <v>36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-9890.8604757138964</v>
      </c>
    </row>
    <row r="31" spans="1:5" ht="15.75">
      <c r="A31" s="112" t="s">
        <v>561</v>
      </c>
      <c r="B31" s="111" t="s">
        <v>587</v>
      </c>
      <c r="C31" s="135">
        <v>439.19028000000003</v>
      </c>
    </row>
    <row r="32" spans="1:5" ht="15.75">
      <c r="A32" s="112" t="s">
        <v>563</v>
      </c>
      <c r="B32" s="111" t="s">
        <v>588</v>
      </c>
      <c r="C32" s="135">
        <v>-7082.0100920501009</v>
      </c>
    </row>
    <row r="33" spans="1:5" ht="15.75">
      <c r="A33" s="112" t="s">
        <v>566</v>
      </c>
      <c r="B33" s="111" t="s">
        <v>589</v>
      </c>
      <c r="C33" s="135">
        <v>252.03616</v>
      </c>
    </row>
    <row r="34" spans="1:5" ht="15.75">
      <c r="A34" s="117"/>
      <c r="B34" s="114" t="s">
        <v>590</v>
      </c>
      <c r="C34" s="135">
        <v>-16281.644127764001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-3188.2511957441898</v>
      </c>
    </row>
    <row r="36" spans="1:5" ht="15.75" customHeight="1">
      <c r="A36" s="110"/>
      <c r="B36" s="111" t="s">
        <v>592</v>
      </c>
      <c r="C36" s="135">
        <v>-2653.7510600000001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4567.9081199405191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158694.60608</v>
      </c>
    </row>
    <row r="42" spans="1:5" ht="31.5">
      <c r="A42" s="116"/>
      <c r="B42" s="111" t="s">
        <v>560</v>
      </c>
      <c r="C42" s="135">
        <v>-1907.4106999999999</v>
      </c>
    </row>
    <row r="43" spans="1:5" ht="15.75">
      <c r="A43" s="120" t="s">
        <v>561</v>
      </c>
      <c r="B43" s="121" t="s">
        <v>562</v>
      </c>
      <c r="C43" s="135">
        <v>-8014.3877474897181</v>
      </c>
    </row>
    <row r="44" spans="1:5" ht="15.75">
      <c r="A44" s="120" t="s">
        <v>563</v>
      </c>
      <c r="B44" s="111" t="s">
        <v>596</v>
      </c>
      <c r="C44" s="135">
        <v>-2344.548717000087</v>
      </c>
    </row>
    <row r="45" spans="1:5" ht="15.75">
      <c r="A45" s="120" t="s">
        <v>566</v>
      </c>
      <c r="B45" s="121" t="s">
        <v>567</v>
      </c>
      <c r="C45" s="135">
        <v>212.14245804183693</v>
      </c>
    </row>
    <row r="46" spans="1:5" ht="15.75">
      <c r="A46" s="113"/>
      <c r="B46" s="114" t="s">
        <v>597</v>
      </c>
      <c r="C46" s="135">
        <v>148547.81207355202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102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825.41809999999998</v>
      </c>
    </row>
    <row r="53" spans="1:5" ht="15.75">
      <c r="A53" s="124" t="s">
        <v>604</v>
      </c>
      <c r="B53" s="111" t="s">
        <v>605</v>
      </c>
      <c r="C53" s="135">
        <v>13299.355239999999</v>
      </c>
    </row>
    <row r="54" spans="1:5" ht="15.75">
      <c r="A54" s="125"/>
      <c r="B54" s="116" t="s">
        <v>606</v>
      </c>
      <c r="C54" s="135">
        <v>14124.77334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23390.277320000001</v>
      </c>
    </row>
    <row r="56" spans="1:5" ht="15.75">
      <c r="A56" s="123" t="s">
        <v>566</v>
      </c>
      <c r="B56" s="111" t="s">
        <v>608</v>
      </c>
      <c r="C56" s="135">
        <v>4299.3124800000005</v>
      </c>
    </row>
    <row r="57" spans="1:5" ht="15.75">
      <c r="A57" s="108"/>
      <c r="B57" s="114" t="s">
        <v>609</v>
      </c>
      <c r="C57" s="135">
        <v>41916.363140000001</v>
      </c>
      <c r="D57" s="45"/>
      <c r="E57" s="45"/>
    </row>
    <row r="58" spans="1:5" ht="15.75">
      <c r="A58" s="117" t="s">
        <v>3</v>
      </c>
      <c r="B58" s="125" t="s">
        <v>570</v>
      </c>
      <c r="C58" s="135">
        <v>3666.7638130234013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-75919.18809974262</v>
      </c>
    </row>
    <row r="62" spans="1:5" ht="15.75">
      <c r="A62" s="120" t="s">
        <v>574</v>
      </c>
      <c r="B62" s="122" t="s">
        <v>575</v>
      </c>
      <c r="C62" s="135">
        <v>789.24892</v>
      </c>
    </row>
    <row r="63" spans="1:5" ht="15.75">
      <c r="A63" s="113"/>
      <c r="B63" s="116" t="s">
        <v>611</v>
      </c>
      <c r="C63" s="135">
        <v>-75129.939179742621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166.76824485103725</v>
      </c>
    </row>
    <row r="66" spans="1:5" ht="15.75">
      <c r="A66" s="124" t="s">
        <v>604</v>
      </c>
      <c r="B66" s="122" t="s">
        <v>575</v>
      </c>
      <c r="C66" s="135">
        <v>227.75643000000011</v>
      </c>
    </row>
    <row r="67" spans="1:5" ht="15.75">
      <c r="A67" s="113"/>
      <c r="B67" s="116" t="s">
        <v>613</v>
      </c>
      <c r="C67" s="135">
        <v>394.52467485103716</v>
      </c>
      <c r="D67" s="45"/>
      <c r="E67" s="45"/>
    </row>
    <row r="68" spans="1:5" ht="15.75">
      <c r="A68" s="117"/>
      <c r="B68" s="126" t="s">
        <v>579</v>
      </c>
      <c r="C68" s="135">
        <v>-74735.414504891582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-22913.057969999991</v>
      </c>
    </row>
    <row r="72" spans="1:5" ht="15.75">
      <c r="A72" s="120" t="s">
        <v>574</v>
      </c>
      <c r="B72" s="122" t="s">
        <v>575</v>
      </c>
      <c r="C72" s="135">
        <v>-15.791709999999998</v>
      </c>
    </row>
    <row r="73" spans="1:5" ht="15.75">
      <c r="A73" s="113"/>
      <c r="B73" s="116" t="s">
        <v>611</v>
      </c>
      <c r="C73" s="135">
        <v>-22928.849679999988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-3698.5752053769911</v>
      </c>
    </row>
    <row r="75" spans="1:5" ht="15.75">
      <c r="A75" s="113"/>
      <c r="B75" s="114" t="s">
        <v>617</v>
      </c>
      <c r="C75" s="135">
        <v>-26627.424885376979</v>
      </c>
      <c r="D75" s="45"/>
      <c r="E75" s="45"/>
    </row>
    <row r="76" spans="1:5" ht="15.75">
      <c r="A76" s="110">
        <v>6</v>
      </c>
      <c r="B76" s="111" t="s">
        <v>584</v>
      </c>
      <c r="C76" s="135">
        <v>-476.97800000000001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-31060.472514432604</v>
      </c>
    </row>
    <row r="79" spans="1:5" ht="15.75">
      <c r="A79" s="120" t="s">
        <v>561</v>
      </c>
      <c r="B79" s="111" t="s">
        <v>587</v>
      </c>
      <c r="C79" s="135">
        <v>-2095.7377900000001</v>
      </c>
    </row>
    <row r="80" spans="1:5" ht="15.75">
      <c r="A80" s="120" t="s">
        <v>563</v>
      </c>
      <c r="B80" s="111" t="s">
        <v>588</v>
      </c>
      <c r="C80" s="135">
        <v>-17091.929343893571</v>
      </c>
    </row>
    <row r="81" spans="1:5" ht="15.75">
      <c r="A81" s="120" t="s">
        <v>566</v>
      </c>
      <c r="B81" s="111" t="s">
        <v>619</v>
      </c>
      <c r="C81" s="135">
        <v>479.29955999999999</v>
      </c>
    </row>
    <row r="82" spans="1:5" ht="15.75">
      <c r="A82" s="117"/>
      <c r="B82" s="114" t="s">
        <v>590</v>
      </c>
      <c r="C82" s="135">
        <v>-49768.840088326171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-440.00810999999999</v>
      </c>
    </row>
    <row r="85" spans="1:5" ht="15.75">
      <c r="A85" s="120" t="s">
        <v>561</v>
      </c>
      <c r="B85" s="111" t="s">
        <v>622</v>
      </c>
      <c r="C85" s="135">
        <v>-26593.49554</v>
      </c>
    </row>
    <row r="86" spans="1:5" ht="15.75">
      <c r="A86" s="120" t="s">
        <v>563</v>
      </c>
      <c r="B86" s="111" t="s">
        <v>623</v>
      </c>
      <c r="C86" s="135">
        <v>-1702.2378399999991</v>
      </c>
    </row>
    <row r="87" spans="1:5" ht="15.75">
      <c r="A87" s="116"/>
      <c r="B87" s="114" t="s">
        <v>624</v>
      </c>
      <c r="C87" s="135">
        <v>-28735.74149</v>
      </c>
      <c r="D87" s="45"/>
      <c r="E87" s="45"/>
    </row>
    <row r="88" spans="1:5" ht="15.75">
      <c r="A88" s="110">
        <v>9</v>
      </c>
      <c r="B88" s="122" t="s">
        <v>625</v>
      </c>
      <c r="C88" s="135">
        <v>-10589.790604255812</v>
      </c>
    </row>
    <row r="89" spans="1:5" ht="15.75" customHeight="1">
      <c r="A89" s="110"/>
      <c r="B89" s="111" t="s">
        <v>592</v>
      </c>
      <c r="C89" s="135">
        <v>-8927.15373</v>
      </c>
    </row>
    <row r="90" spans="1:5" ht="15.75">
      <c r="A90" s="110" t="s">
        <v>20</v>
      </c>
      <c r="B90" s="111" t="s">
        <v>626</v>
      </c>
      <c r="C90" s="135">
        <v>-127.76968018898273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3068.979773535903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4567.9081199405191</v>
      </c>
      <c r="D94" s="45"/>
      <c r="E94" s="45"/>
    </row>
    <row r="95" spans="1:5" ht="15.75">
      <c r="A95" s="110" t="s">
        <v>2</v>
      </c>
      <c r="B95" s="111" t="s">
        <v>632</v>
      </c>
      <c r="C95" s="135">
        <v>3068.979773535903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43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216.31805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17597.711092698777</v>
      </c>
    </row>
    <row r="103" spans="1:5" ht="15.75">
      <c r="A103" s="125"/>
      <c r="B103" s="116" t="s">
        <v>606</v>
      </c>
      <c r="C103" s="135">
        <v>17597.711092698777</v>
      </c>
    </row>
    <row r="104" spans="1:5" ht="15.75">
      <c r="A104" s="129" t="s">
        <v>563</v>
      </c>
      <c r="B104" s="111" t="s">
        <v>607</v>
      </c>
      <c r="C104" s="135">
        <v>452.18069000000003</v>
      </c>
    </row>
    <row r="105" spans="1:5" ht="15.75">
      <c r="A105" s="129" t="s">
        <v>566</v>
      </c>
      <c r="B105" s="111" t="s">
        <v>608</v>
      </c>
      <c r="C105" s="135">
        <v>130.8415</v>
      </c>
    </row>
    <row r="106" spans="1:5" ht="15.75">
      <c r="A106" s="108"/>
      <c r="B106" s="114" t="s">
        <v>634</v>
      </c>
      <c r="C106" s="135">
        <v>18223.733282698777</v>
      </c>
    </row>
    <row r="107" spans="1:5" ht="15.75" customHeight="1">
      <c r="A107" s="117" t="s">
        <v>4</v>
      </c>
      <c r="B107" s="111" t="s">
        <v>635</v>
      </c>
      <c r="C107" s="135">
        <v>129.76968018898273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-3739.9974899999997</v>
      </c>
    </row>
    <row r="110" spans="1:5" ht="15.75">
      <c r="A110" s="112" t="s">
        <v>561</v>
      </c>
      <c r="B110" s="111" t="s">
        <v>622</v>
      </c>
      <c r="C110" s="135">
        <v>-65.006590000000003</v>
      </c>
    </row>
    <row r="111" spans="1:5" ht="15.75">
      <c r="A111" s="112" t="s">
        <v>563</v>
      </c>
      <c r="B111" s="111" t="s">
        <v>623</v>
      </c>
      <c r="C111" s="135">
        <v>-249.45301999253931</v>
      </c>
    </row>
    <row r="112" spans="1:5" ht="15.75">
      <c r="A112" s="116"/>
      <c r="B112" s="114" t="s">
        <v>617</v>
      </c>
      <c r="C112" s="135">
        <v>-4054.4570999925395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-127.76968018898273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329.33461</v>
      </c>
    </row>
    <row r="115" spans="1:5" ht="15.75">
      <c r="A115" s="117" t="s">
        <v>19</v>
      </c>
      <c r="B115" s="111" t="s">
        <v>640</v>
      </c>
      <c r="C115" s="135">
        <v>-1549.75143</v>
      </c>
    </row>
    <row r="116" spans="1:5" ht="15.75">
      <c r="A116" s="117" t="s">
        <v>17</v>
      </c>
      <c r="B116" s="111" t="s">
        <v>641</v>
      </c>
      <c r="C116" s="135">
        <v>20587.747256182658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17.953880000000002</v>
      </c>
    </row>
    <row r="118" spans="1:5" ht="15.75">
      <c r="A118" s="117" t="s">
        <v>21</v>
      </c>
      <c r="B118" s="111" t="s">
        <v>643</v>
      </c>
      <c r="C118" s="135">
        <v>-15.3504</v>
      </c>
    </row>
    <row r="119" spans="1:5" ht="15.75">
      <c r="A119" s="117" t="s">
        <v>237</v>
      </c>
      <c r="B119" s="111" t="s">
        <v>644</v>
      </c>
      <c r="C119" s="135">
        <v>2.603480000000002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-1276.127847317937</v>
      </c>
    </row>
    <row r="121" spans="1:5" ht="15.75">
      <c r="A121" s="117" t="s">
        <v>239</v>
      </c>
      <c r="B121" s="111" t="s">
        <v>646</v>
      </c>
      <c r="C121" s="135">
        <v>182.85305</v>
      </c>
    </row>
    <row r="122" spans="1:5" ht="15.75">
      <c r="A122" s="117" t="s">
        <v>240</v>
      </c>
      <c r="B122" s="111" t="s">
        <v>647</v>
      </c>
      <c r="C122" s="135">
        <v>19497.07593886472</v>
      </c>
      <c r="D122" s="45"/>
      <c r="E122" s="45"/>
    </row>
    <row r="124" spans="1:5" s="156" customFormat="1">
      <c r="A124" s="189" t="s">
        <v>401</v>
      </c>
      <c r="B124" s="189"/>
      <c r="C124" s="189"/>
    </row>
    <row r="125" spans="1:5">
      <c r="A125" s="76" t="s">
        <v>648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2020-07-14T08:02:05Z</cp:lastPrinted>
  <dcterms:created xsi:type="dcterms:W3CDTF">2004-10-05T13:09:46Z</dcterms:created>
  <dcterms:modified xsi:type="dcterms:W3CDTF">2020-11-03T10:37:23Z</dcterms:modified>
</cp:coreProperties>
</file>