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Statistika\M_07_2020_NonLife\Za izprashtane\"/>
    </mc:Choice>
  </mc:AlternateContent>
  <bookViews>
    <workbookView xWindow="0" yWindow="0" windowWidth="21600" windowHeight="9630" tabRatio="678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Statement'!$A$1:$C$126</definedName>
    <definedName name="_xlnm.Print_Area" localSheetId="1">Payments!$A$1:$AA$35</definedName>
    <definedName name="_xlnm.Print_Area" localSheetId="0">Premiums!$A$1:$AA$35</definedName>
    <definedName name="_xlnm.Print_Area" localSheetId="3">'Prem-Pay-Exp'!$A$1:$W$37</definedName>
    <definedName name="_xlnm.Print_Area" localSheetId="2">'Prem-Pay-Total'!$A$1:$H$38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1" i="4" l="1"/>
  <c r="A43" i="4"/>
  <c r="A50" i="4"/>
  <c r="A42" i="4" l="1"/>
  <c r="A45" i="4"/>
  <c r="A47" i="4"/>
  <c r="A48" i="4"/>
  <c r="A46" i="4"/>
  <c r="A44" i="4"/>
  <c r="A49" i="4"/>
  <c r="A46" i="5"/>
  <c r="A44" i="5"/>
  <c r="A40" i="5"/>
  <c r="A47" i="5"/>
  <c r="A45" i="5"/>
  <c r="A41" i="5"/>
  <c r="A39" i="5"/>
  <c r="A42" i="5"/>
  <c r="A48" i="5"/>
  <c r="A43" i="5"/>
  <c r="A48" i="6" l="1"/>
  <c r="A49" i="6"/>
  <c r="A51" i="6"/>
  <c r="A52" i="6"/>
  <c r="A45" i="6"/>
  <c r="A53" i="6"/>
  <c r="A46" i="6"/>
  <c r="A44" i="6"/>
  <c r="D50" i="6" l="1"/>
  <c r="D51" i="6"/>
  <c r="D53" i="6"/>
  <c r="D52" i="6"/>
  <c r="D47" i="6"/>
  <c r="D48" i="6"/>
  <c r="D45" i="6"/>
  <c r="D46" i="6"/>
  <c r="D44" i="6"/>
  <c r="D49" i="6"/>
  <c r="A47" i="6"/>
  <c r="A50" i="6"/>
</calcChain>
</file>

<file path=xl/sharedStrings.xml><?xml version="1.0" encoding="utf-8"?>
<sst xmlns="http://schemas.openxmlformats.org/spreadsheetml/2006/main" count="762" uniqueCount="391">
  <si>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</si>
  <si>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</si>
  <si>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</si>
  <si>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</si>
  <si>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</si>
  <si>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</si>
  <si>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</si>
  <si>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</si>
  <si>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</si>
  <si>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</si>
  <si>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</si>
  <si>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</si>
  <si>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</si>
  <si>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</si>
  <si>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</si>
  <si>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</si>
  <si>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</si>
  <si>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</si>
  <si>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</si>
  <si>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</si>
  <si>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</si>
  <si>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</si>
  <si>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</si>
  <si>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</si>
  <si>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В т.ч. ЗАДЪЛЖИТЕЛНА ЗАСТРАХОВКА "ЗЛОПОЛУКА" НА ПЪТНИЦИТЕ В СРЕДСТВАТА ЗА ОБЩЕСТВЕН ТРАНСПОРТ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</si>
  <si>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</si>
  <si>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</si>
  <si>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</si>
  <si>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</si>
  <si>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</si>
  <si>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</si>
  <si>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</si>
  <si>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</si>
  <si>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</si>
  <si>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</si>
  <si>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</si>
  <si>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9."ЩЕТИ НА ИМУЩЕСТВО"</t>
  </si>
  <si>
    <t>В Т.Ч. ЗАСТРАХОВКА КРАЖБА, ГРАБЕЖ, ВАНДАЛИЗЪМ</t>
  </si>
  <si>
    <t>В Т.Ч . ЗАСТРАХОВКИ НА ЖИВОТНИ</t>
  </si>
  <si>
    <t>10."ГО, СВЪРЗАНА С ПРИТЕЖАВАНЕТО И ИЗПОЛЗВАНЕТО НА МПС"</t>
  </si>
  <si>
    <t>В т.ч. "ГО НА АВТОМОБИЛИСТИТЕ"</t>
  </si>
  <si>
    <t>В т.ч. "ЗЕЛЕНА КАРТА"</t>
  </si>
  <si>
    <t>В т.ч. ГРАНИЧНА "ГРАЖДАНСКА ОТГОВОРНОСТ"</t>
  </si>
  <si>
    <t>В т.ч. "ГО НА ПРЕВОЗВАЧА"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</si>
  <si>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</si>
  <si>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</si>
  <si>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</si>
  <si>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</si>
  <si>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</si>
  <si>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</si>
  <si>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</si>
  <si>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</si>
  <si>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</si>
  <si>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</si>
  <si>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</si>
  <si>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</si>
  <si>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</si>
  <si>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</si>
  <si>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</si>
  <si>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</si>
  <si>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</si>
  <si>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</si>
  <si>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</si>
  <si>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</si>
  <si>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</si>
  <si>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</si>
  <si>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</si>
  <si>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</si>
  <si>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</si>
  <si>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</si>
  <si>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</si>
  <si>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</si>
  <si>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</si>
  <si>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</si>
  <si>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</si>
  <si>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</si>
  <si>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</si>
  <si>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</si>
  <si>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</si>
  <si>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</si>
  <si>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</si>
  <si>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</si>
  <si>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</si>
  <si>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</si>
  <si>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</si>
  <si>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</si>
  <si>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</si>
  <si>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</si>
  <si>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</si>
  <si>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</si>
  <si>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</si>
  <si>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</si>
  <si>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</si>
  <si>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</si>
  <si>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</si>
  <si>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</si>
  <si>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</si>
  <si>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</si>
  <si>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</si>
  <si>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</si>
  <si>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</si>
  <si>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</si>
  <si>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</si>
  <si>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</si>
  <si>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</si>
  <si>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</si>
  <si>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</si>
  <si>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</si>
  <si>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</si>
  <si>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</si>
  <si>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 за неизтекли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</si>
  <si>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</si>
  <si>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</si>
  <si>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</si>
  <si>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</si>
  <si>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</si>
  <si>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</si>
  <si>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</si>
  <si>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</si>
  <si>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</si>
  <si>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</si>
  <si>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</si>
  <si>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</si>
  <si>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</si>
  <si>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</si>
  <si>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</si>
  <si>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</si>
  <si>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</si>
  <si>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</si>
  <si>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</si>
  <si>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</si>
  <si>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</si>
  <si>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</si>
  <si>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</si>
  <si>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</si>
  <si>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</si>
  <si>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</si>
  <si>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</si>
  <si>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</si>
  <si>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</si>
  <si>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</si>
  <si>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</si>
  <si>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</si>
  <si>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</si>
  <si>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</si>
  <si>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</si>
  <si>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</si>
  <si>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</si>
  <si>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</si>
  <si>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</si>
  <si>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</si>
  <si>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</si>
  <si>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</si>
  <si>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</si>
  <si>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</si>
  <si>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</si>
  <si>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</si>
  <si>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</si>
  <si>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</si>
  <si>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</si>
  <si>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</si>
  <si>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</si>
  <si>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</si>
  <si>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</si>
  <si>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</si>
  <si>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</si>
  <si>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</si>
  <si>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</si>
  <si>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</si>
  <si>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</si>
  <si>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</si>
  <si>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</si>
  <si>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</si>
  <si>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</si>
  <si>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</si>
  <si>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</si>
  <si>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</si>
  <si>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</si>
  <si>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</si>
  <si>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</si>
  <si>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</si>
  <si>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</si>
  <si>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</si>
  <si>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</si>
  <si>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</si>
  <si>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</si>
  <si>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</si>
  <si>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</si>
  <si>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</si>
  <si>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</si>
  <si>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</si>
  <si>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</si>
  <si>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</si>
  <si>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</si>
  <si>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</si>
  <si>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</si>
  <si>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</si>
  <si>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</si>
  <si>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</si>
  <si>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</si>
  <si>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</si>
  <si>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</si>
  <si>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</si>
  <si>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</si>
  <si>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</si>
  <si>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</si>
  <si>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</si>
  <si>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</si>
  <si>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</si>
  <si>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</si>
  <si>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</si>
  <si>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</si>
  <si>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</si>
  <si>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</si>
  <si>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</si>
  <si>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</si>
  <si>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</si>
  <si>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</si>
  <si>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</si>
  <si>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</si>
  <si>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</si>
  <si>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</si>
  <si>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</si>
  <si>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</si>
  <si>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</si>
  <si>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</si>
  <si>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</si>
  <si>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</si>
  <si>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</si>
  <si>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</si>
  <si>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</si>
  <si>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</si>
  <si>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</si>
  <si>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</si>
  <si>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</si>
  <si>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</si>
  <si>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</si>
  <si>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</si>
  <si>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</si>
  <si>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</si>
  <si>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</si>
  <si>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</si>
  <si>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</si>
  <si>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</si>
  <si>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</si>
  <si>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</si>
  <si>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</si>
  <si>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</si>
  <si>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</si>
  <si>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</si>
  <si>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</si>
  <si>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</si>
  <si>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</si>
  <si>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</si>
  <si>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</si>
  <si>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</si>
  <si>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</si>
  <si>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</si>
  <si>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</si>
  <si>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</si>
  <si>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</si>
  <si>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</si>
  <si>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</si>
  <si>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</si>
  <si>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</si>
  <si>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</si>
  <si>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</si>
  <si>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</si>
  <si>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</si>
  <si>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</si>
  <si>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</si>
  <si>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</si>
  <si>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</si>
  <si>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</si>
  <si>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</si>
  <si>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</si>
  <si>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</si>
  <si>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</si>
  <si>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</si>
  <si>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</si>
  <si>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</si>
  <si>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</si>
  <si>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</si>
  <si>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</si>
  <si>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</si>
  <si>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</si>
  <si>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</si>
  <si>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</si>
  <si>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</si>
  <si>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</si>
  <si>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</si>
  <si>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</si>
  <si>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</si>
  <si>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</si>
  <si>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</si>
  <si>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</si>
  <si>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</si>
  <si>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Видове застраховки</t>
  </si>
  <si>
    <t xml:space="preserve"> ЗАД "Армеец" </t>
  </si>
  <si>
    <t>ЗАД "Булстрад Виена Иншурънс Груп"</t>
  </si>
  <si>
    <t>ЗК "Лев Инс" АД</t>
  </si>
  <si>
    <t>"ДЗИ - Общо застраховане" ЕАД</t>
  </si>
  <si>
    <t xml:space="preserve">ЗАД "Алианц България" </t>
  </si>
  <si>
    <t>ЗД "Бул инс" АД</t>
  </si>
  <si>
    <t>"Застрахо-вателно дружество Евроинс" АД</t>
  </si>
  <si>
    <t>ЗАД "ОЗК - Застраховане" АД</t>
  </si>
  <si>
    <t>ЗК "Уника" АД</t>
  </si>
  <si>
    <t>"Дженерали Застраховане" АД</t>
  </si>
  <si>
    <t>ЗАД "Енергия"</t>
  </si>
  <si>
    <t>"ОЗОФ Доверие ЗАД'' АД</t>
  </si>
  <si>
    <t>"Българска агенция за експортно застраховане" ЕАД</t>
  </si>
  <si>
    <t>"Групама Застраховане" ЕАД</t>
  </si>
  <si>
    <t>"ЗК Медико – 21'' АД</t>
  </si>
  <si>
    <t>"ЗЕАД ДаллБогг: Живот и здраве'' ЕАД</t>
  </si>
  <si>
    <t>"Фи Хелт Застраховане" АД</t>
  </si>
  <si>
    <t>ЗД "ОЗОК Инс'' АД</t>
  </si>
  <si>
    <t>ЗД "Съгласие" АД</t>
  </si>
  <si>
    <t>ЗАД "Асет Иншурънс" АД</t>
  </si>
  <si>
    <t>ОБЩО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</si>
  <si>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</si>
  <si>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</si>
  <si>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</si>
  <si>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</si>
  <si>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</si>
  <si>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</si>
  <si>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</si>
  <si>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</si>
  <si>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</si>
  <si>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</si>
  <si>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</si>
  <si>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</si>
  <si>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</si>
  <si>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</si>
  <si>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</si>
  <si>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</si>
  <si>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</si>
  <si>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</si>
  <si>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</si>
  <si>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</si>
  <si>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</si>
  <si>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</si>
  <si>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</si>
  <si>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</si>
  <si>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</si>
  <si>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</si>
  <si>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</si>
  <si>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</si>
  <si>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</si>
  <si>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</si>
  <si>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</si>
  <si>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</si>
  <si>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</si>
  <si>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</si>
  <si>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</si>
  <si>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</si>
  <si>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</si>
  <si>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8.1</t>
  </si>
  <si>
    <t>8.2</t>
  </si>
  <si>
    <t>8.3</t>
  </si>
  <si>
    <t>8.4</t>
  </si>
  <si>
    <t>"ЩЕТИ НА ИМУЩЕСТВО"</t>
  </si>
  <si>
    <t>9.1</t>
  </si>
  <si>
    <t>9.2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</si>
  <si>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</si>
  <si>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</si>
  <si>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</si>
  <si>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</si>
  <si>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</si>
  <si>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</si>
  <si>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</si>
  <si>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</si>
  <si>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</si>
  <si>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</si>
  <si>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</si>
  <si>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Изплатени обезщетения от застрахователите със смесена дейност*</t>
  </si>
  <si>
    <t>ОБЩО ИЗПЛАТЕНИ ОБЕЗЩЕТЕНИЯ</t>
  </si>
  <si>
    <t>Брутен премиен приход, реализиран от застрахователите със смесена дейност*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</si>
  <si>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</si>
  <si>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</si>
  <si>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</si>
  <si>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t>ЗД "ЕИГ Ре" АД</t>
  </si>
  <si>
    <t>"Нова инс АД"</t>
  </si>
  <si>
    <t>ОТНОСИТЕЛЕН ДЯЛ :</t>
  </si>
  <si>
    <t>"ЗАД България Иншурънс" АД</t>
  </si>
  <si>
    <t>"Европейска Застрахователна и Осигурителна Компания" ЗАД</t>
  </si>
  <si>
    <r>
      <t>БРУТЕН ПРЕМИЕН ПРИХОД,  РЕАЛИЗИРАН ОТ ЗАСТРАХОВАТЕЛИТЕ, КОИТО ИЗВЪРШВАТ ДЕЙНОСТ ПО ОБЩО ЗАСТРАХОВАНЕ КЪМ 31.07.2020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</si>
  <si>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АГРЕГИРАН ОТЧЕТ ЗА ПЕЧАЛБАТА ИЛИ ЗАГУБАТА И ДРУГИЯ ВСЕОБХВАТЕН ДОХОД НА ЗАСТРАХОВАТЕЛИТЕ, КОИТО ИЗВЪРШВАТ ДЕЙНОСТ ПО ОБЩО ЗАСТРАХОВАНЕ КЪМ 31.07.2020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</si>
  <si>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ОБЩО ЗАСТРАХОВАНЕ КЪМ 31.07.2020 г.</t>
    </r>
    <r>
      <rPr>
        <b/>
        <vertAlign val="superscript"/>
        <sz val="12"/>
        <rFont val="Times New Roman"/>
        <family val="1"/>
        <charset val="204"/>
      </rPr>
      <t>1</t>
    </r>
  </si>
  <si>
    <r>
      <t>БРУТЕН ПРЕМИЕН ПРИХОД И ИЗПЛАТЕНИ ОБЕЗЩЕТЕНИЯ ПО ОБЩО ЗАСТРАХОВАНЕ КЪМ 31.07.2020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</si>
  <si>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 ИЗПЛАТЕНИ ОБЕЗЩЕТЕНИЯ ОТ ЗАСТРАХОВАТЕЛИТЕ, КОИТО ИЗВЪРШВАТ ДЕЙНОСТ  ПО ОБЩО ЗАСТРАХОВАНЕ КЪМ 31.07.2020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</si>
  <si>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ОБЩИ ДАННИ ЗА ПОРТФЕЙЛА НА ЗАСТРАХОВАТЕЛИТЕ ПО ОБЩО ЗАСТРАХОВАНЕ КЪМ 31.07.2020г.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</si>
</sst>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л_в_._-;\-* #,##0.00\ _л_в_._-;_-* &quot;-&quot;??\ _л_в_._-;_-@_-"/>
    <numFmt numFmtId="165" formatCode="0.0%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sz val="12"/>
      <color theme="0"/>
      <name val="Arial"/>
      <family val="2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vertAlign val="superscript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Arial"/>
      <family val="2"/>
      <charset val="204"/>
    </font>
    <font>
      <b/>
      <i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9" fillId="0" borderId="0" applyFont="0" applyFill="0" applyBorder="0" applyAlignment="0" applyProtection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9" fillId="0" borderId="0" applyFont="0" applyFill="0" applyBorder="0" applyAlignment="0" applyProtection="0"/>
  </cellStyleXfs>
  <cellXfs count="155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5" fillId="2" borderId="0" xfId="1" applyNumberFormat="1" applyFont="1" applyFill="1" applyBorder="1" applyAlignment="1" applyProtection="1">
      <alignment horizontal="right"/>
    </xf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6" applyFont="1" applyFill="1" applyBorder="1" applyAlignment="1" applyProtection="1">
      <alignment horizontal="center"/>
    </xf>
    <xf numFmtId="3" fontId="6" fillId="2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4" fontId="5" fillId="2" borderId="1" xfId="8" applyNumberFormat="1" applyFont="1" applyFill="1" applyBorder="1" applyProtection="1">
      <alignment horizontal="right" vertical="center"/>
    </xf>
    <xf numFmtId="3" fontId="6" fillId="2" borderId="1" xfId="8" applyNumberFormat="1" applyFont="1" applyFill="1" applyBorder="1" applyProtection="1">
      <alignment horizontal="right" vertical="center"/>
    </xf>
    <xf numFmtId="3" fontId="11" fillId="2" borderId="0" xfId="6" applyFont="1" applyFill="1" applyAlignment="1" applyProtection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6" fillId="2" borderId="1" xfId="10" applyNumberFormat="1" applyFont="1" applyFill="1" applyBorder="1" applyAlignment="1" applyProtection="1">
      <alignment horizontal="right" vertical="center" wrapText="1"/>
    </xf>
    <xf numFmtId="3" fontId="6" fillId="2" borderId="1" xfId="10" applyNumberFormat="1" applyFont="1" applyFill="1" applyBorder="1" applyAlignment="1">
      <alignment horizontal="right" vertical="center" wrapText="1"/>
    </xf>
    <xf numFmtId="3" fontId="5" fillId="2" borderId="1" xfId="10" applyNumberFormat="1" applyFont="1" applyFill="1" applyBorder="1" applyAlignment="1" applyProtection="1">
      <alignment horizontal="right" vertical="center" wrapText="1"/>
    </xf>
    <xf numFmtId="49" fontId="6" fillId="2" borderId="1" xfId="1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10" applyFont="1" applyFill="1" applyBorder="1" applyAlignment="1">
      <alignment vertical="center" wrapText="1"/>
    </xf>
    <xf numFmtId="3" fontId="6" fillId="2" borderId="0" xfId="10" applyNumberFormat="1" applyFont="1" applyFill="1"/>
    <xf numFmtId="0" fontId="6" fillId="2" borderId="0" xfId="10" applyFont="1" applyFill="1"/>
    <xf numFmtId="0" fontId="6" fillId="2" borderId="0" xfId="10" applyFont="1" applyFill="1" applyAlignment="1">
      <alignment horizontal="center" vertical="center"/>
    </xf>
    <xf numFmtId="165" fontId="6" fillId="2" borderId="0" xfId="10" applyNumberFormat="1" applyFont="1" applyFill="1"/>
    <xf numFmtId="0" fontId="6" fillId="4" borderId="0" xfId="10" applyFont="1" applyFill="1"/>
    <xf numFmtId="3" fontId="5" fillId="2" borderId="1" xfId="4" applyNumberFormat="1" applyFont="1" applyFill="1" applyBorder="1" applyAlignment="1">
      <alignment horizontal="right" vertical="center"/>
    </xf>
    <xf numFmtId="0" fontId="14" fillId="2" borderId="0" xfId="4" applyFont="1" applyFill="1"/>
    <xf numFmtId="0" fontId="14" fillId="2" borderId="0" xfId="4" applyFont="1" applyFill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3" fontId="14" fillId="2" borderId="0" xfId="4" applyNumberFormat="1" applyFont="1" applyFill="1"/>
    <xf numFmtId="0" fontId="6" fillId="2" borderId="1" xfId="4" applyFont="1" applyFill="1" applyBorder="1" applyAlignment="1">
      <alignment vertical="center" wrapText="1"/>
    </xf>
    <xf numFmtId="0" fontId="16" fillId="2" borderId="0" xfId="4" applyFont="1" applyFill="1" applyAlignment="1">
      <alignment vertical="center"/>
    </xf>
    <xf numFmtId="0" fontId="16" fillId="4" borderId="0" xfId="4" applyFont="1" applyFill="1" applyAlignment="1">
      <alignment vertical="center"/>
    </xf>
    <xf numFmtId="0" fontId="14" fillId="4" borderId="0" xfId="4" applyFont="1" applyFill="1"/>
    <xf numFmtId="0" fontId="17" fillId="2" borderId="0" xfId="10" applyFont="1" applyFill="1"/>
    <xf numFmtId="0" fontId="5" fillId="2" borderId="0" xfId="10" applyFont="1" applyFill="1" applyAlignment="1">
      <alignment vertical="center"/>
    </xf>
    <xf numFmtId="0" fontId="5" fillId="2" borderId="1" xfId="10" applyFont="1" applyFill="1" applyBorder="1" applyAlignment="1">
      <alignment horizontal="center" vertical="center" wrapText="1"/>
    </xf>
    <xf numFmtId="3" fontId="5" fillId="2" borderId="1" xfId="10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10" applyNumberFormat="1" applyFont="1" applyFill="1" applyBorder="1" applyAlignment="1">
      <alignment horizontal="right" vertical="center" wrapText="1"/>
    </xf>
    <xf numFmtId="165" fontId="5" fillId="2" borderId="1" xfId="10" applyNumberFormat="1" applyFont="1" applyFill="1" applyBorder="1" applyAlignment="1" applyProtection="1">
      <alignment horizontal="center" vertical="center" wrapText="1"/>
    </xf>
    <xf numFmtId="0" fontId="5" fillId="2" borderId="0" xfId="4" applyFont="1" applyFill="1" applyAlignment="1">
      <alignment vertical="center"/>
    </xf>
    <xf numFmtId="3" fontId="5" fillId="2" borderId="1" xfId="4" applyNumberFormat="1" applyFont="1" applyFill="1" applyBorder="1" applyAlignment="1">
      <alignment horizontal="center" vertical="center" wrapText="1"/>
    </xf>
    <xf numFmtId="165" fontId="5" fillId="2" borderId="1" xfId="7" applyNumberFormat="1" applyFont="1" applyFill="1" applyBorder="1" applyAlignment="1" applyProtection="1">
      <alignment horizontal="center" vertical="center" wrapText="1"/>
    </xf>
    <xf numFmtId="165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5" fillId="0" borderId="0" xfId="13" applyFont="1" applyFill="1" applyAlignment="1">
      <alignment vertical="center"/>
    </xf>
    <xf numFmtId="0" fontId="5" fillId="0" borderId="0" xfId="4" applyFont="1" applyFill="1" applyAlignment="1">
      <alignment vertical="center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15" fillId="2" borderId="0" xfId="5" applyNumberFormat="1" applyFont="1" applyFill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5" fillId="0" borderId="1" xfId="10" applyNumberFormat="1" applyFont="1" applyFill="1" applyBorder="1" applyAlignment="1" applyProtection="1">
      <alignment horizontal="right" vertical="center" wrapText="1"/>
    </xf>
    <xf numFmtId="3" fontId="6" fillId="0" borderId="1" xfId="10" applyNumberFormat="1" applyFont="1" applyFill="1" applyBorder="1" applyAlignment="1" applyProtection="1">
      <alignment horizontal="right" vertical="center" wrapText="1"/>
    </xf>
    <xf numFmtId="0" fontId="6" fillId="2" borderId="0" xfId="13" applyFont="1" applyFill="1"/>
    <xf numFmtId="0" fontId="2" fillId="2" borderId="0" xfId="0" applyFont="1" applyFill="1"/>
    <xf numFmtId="3" fontId="0" fillId="2" borderId="0" xfId="0" applyNumberFormat="1" applyFill="1"/>
    <xf numFmtId="3" fontId="5" fillId="0" borderId="1" xfId="13" applyNumberFormat="1" applyFont="1" applyFill="1" applyBorder="1" applyAlignment="1">
      <alignment horizontal="center" vertical="center" wrapText="1"/>
    </xf>
    <xf numFmtId="2" fontId="6" fillId="2" borderId="0" xfId="14" applyNumberFormat="1" applyFont="1" applyFill="1"/>
    <xf numFmtId="3" fontId="8" fillId="2" borderId="0" xfId="1" applyNumberFormat="1" applyFont="1" applyFill="1" applyBorder="1" applyProtection="1"/>
    <xf numFmtId="0" fontId="6" fillId="0" borderId="0" xfId="10" applyFont="1" applyFill="1"/>
    <xf numFmtId="0" fontId="5" fillId="0" borderId="1" xfId="10" applyFont="1" applyFill="1" applyBorder="1" applyAlignment="1">
      <alignment horizontal="center"/>
    </xf>
    <xf numFmtId="0" fontId="5" fillId="0" borderId="1" xfId="10" applyFont="1" applyFill="1" applyBorder="1" applyAlignment="1">
      <alignment horizontal="center" vertical="center" wrapText="1"/>
    </xf>
    <xf numFmtId="3" fontId="6" fillId="0" borderId="1" xfId="12" applyNumberFormat="1" applyFont="1" applyFill="1" applyBorder="1" applyAlignment="1" applyProtection="1">
      <alignment horizontal="right" vertical="center"/>
    </xf>
    <xf numFmtId="165" fontId="5" fillId="0" borderId="1" xfId="10" applyNumberFormat="1" applyFont="1" applyFill="1" applyBorder="1" applyAlignment="1" applyProtection="1">
      <alignment horizontal="center" vertical="center" wrapText="1"/>
    </xf>
    <xf numFmtId="3" fontId="6" fillId="2" borderId="1" xfId="6" applyFont="1" applyFill="1" applyBorder="1" applyAlignment="1" applyProtection="1">
      <alignment horizontal="right" vertical="center"/>
    </xf>
    <xf numFmtId="0" fontId="6" fillId="2" borderId="0" xfId="4" applyFont="1" applyFill="1"/>
    <xf numFmtId="3" fontId="5" fillId="3" borderId="0" xfId="5" applyNumberFormat="1" applyFont="1" applyFill="1" applyAlignment="1" applyProtection="1">
      <alignment vertical="center" wrapText="1"/>
    </xf>
    <xf numFmtId="0" fontId="0" fillId="3" borderId="0" xfId="0" applyFill="1"/>
    <xf numFmtId="3" fontId="5" fillId="3" borderId="0" xfId="5" applyNumberFormat="1" applyFont="1" applyFill="1" applyBorder="1" applyAlignment="1" applyProtection="1">
      <alignment horizontal="center" vertical="center" wrapText="1"/>
    </xf>
    <xf numFmtId="3" fontId="6" fillId="3" borderId="0" xfId="5" applyNumberFormat="1" applyFont="1" applyFill="1" applyBorder="1" applyAlignment="1" applyProtection="1">
      <alignment horizontal="center" vertical="center" wrapText="1"/>
    </xf>
    <xf numFmtId="4" fontId="5" fillId="3" borderId="0" xfId="8" applyNumberFormat="1" applyFont="1" applyFill="1" applyBorder="1" applyProtection="1">
      <alignment horizontal="right" vertical="center"/>
    </xf>
    <xf numFmtId="3" fontId="11" fillId="3" borderId="0" xfId="6" applyFont="1" applyFill="1" applyAlignment="1" applyProtection="1">
      <alignment horizontal="right"/>
    </xf>
    <xf numFmtId="3" fontId="6" fillId="3" borderId="0" xfId="8" applyNumberFormat="1" applyFont="1" applyFill="1" applyBorder="1" applyProtection="1">
      <alignment horizontal="right" vertical="center"/>
    </xf>
    <xf numFmtId="10" fontId="11" fillId="3" borderId="0" xfId="7" applyNumberFormat="1" applyFont="1" applyFill="1" applyAlignment="1" applyProtection="1">
      <alignment horizontal="right"/>
    </xf>
    <xf numFmtId="3" fontId="5" fillId="3" borderId="0" xfId="5" applyNumberFormat="1" applyFont="1" applyFill="1" applyAlignment="1" applyProtection="1">
      <alignment horizontal="right" vertical="center" wrapText="1"/>
    </xf>
    <xf numFmtId="3" fontId="5" fillId="3" borderId="0" xfId="9" applyFont="1" applyFill="1" applyBorder="1" applyAlignment="1" applyProtection="1">
      <alignment horizontal="right" vertical="center"/>
    </xf>
    <xf numFmtId="3" fontId="15" fillId="3" borderId="0" xfId="5" applyNumberFormat="1" applyFont="1" applyFill="1" applyAlignment="1" applyProtection="1">
      <alignment horizontal="right" vertical="center" wrapText="1"/>
    </xf>
    <xf numFmtId="165" fontId="17" fillId="2" borderId="0" xfId="11" applyNumberFormat="1" applyFont="1" applyFill="1"/>
    <xf numFmtId="0" fontId="18" fillId="2" borderId="0" xfId="4" applyFont="1" applyFill="1"/>
    <xf numFmtId="165" fontId="17" fillId="2" borderId="0" xfId="7" applyNumberFormat="1" applyFont="1" applyFill="1"/>
    <xf numFmtId="0" fontId="19" fillId="2" borderId="0" xfId="10" applyFont="1" applyFill="1"/>
    <xf numFmtId="0" fontId="20" fillId="2" borderId="0" xfId="4" applyFont="1" applyFill="1"/>
    <xf numFmtId="3" fontId="0" fillId="3" borderId="0" xfId="0" applyNumberFormat="1" applyFill="1" applyBorder="1"/>
    <xf numFmtId="3" fontId="5" fillId="2" borderId="1" xfId="1" applyNumberFormat="1" applyFont="1" applyFill="1" applyBorder="1" applyAlignment="1" applyProtection="1">
      <alignment horizontal="right" vertical="center"/>
    </xf>
    <xf numFmtId="165" fontId="19" fillId="2" borderId="0" xfId="11" applyNumberFormat="1" applyFont="1" applyFill="1"/>
    <xf numFmtId="0" fontId="19" fillId="2" borderId="0" xfId="4" applyFont="1" applyFill="1"/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0" fontId="2" fillId="2" borderId="0" xfId="1" applyNumberFormat="1" applyFont="1" applyFill="1" applyBorder="1" applyAlignment="1" applyProtection="1">
      <alignment wrapText="1"/>
    </xf>
    <xf numFmtId="0" fontId="5" fillId="2" borderId="0" xfId="10" applyFont="1" applyFill="1" applyBorder="1" applyAlignment="1">
      <alignment horizontal="center"/>
    </xf>
    <xf numFmtId="0" fontId="13" fillId="0" borderId="0" xfId="4" applyFont="1" applyFill="1" applyBorder="1" applyAlignment="1">
      <alignment horizontal="center"/>
    </xf>
    <xf numFmtId="3" fontId="5" fillId="0" borderId="1" xfId="12" applyNumberFormat="1" applyFont="1" applyFill="1" applyBorder="1" applyAlignment="1" applyProtection="1">
      <alignment horizontal="right" vertical="center"/>
    </xf>
    <xf numFmtId="0" fontId="5" fillId="2" borderId="1" xfId="4" applyFont="1" applyFill="1" applyBorder="1" applyAlignment="1">
      <alignment horizontal="center" vertical="center" wrapText="1"/>
    </xf>
    <xf numFmtId="0" fontId="22" fillId="2" borderId="0" xfId="10" applyFont="1" applyFill="1"/>
    <xf numFmtId="3" fontId="5" fillId="2" borderId="1" xfId="6" applyFont="1" applyFill="1" applyBorder="1" applyAlignment="1" applyProtection="1">
      <alignment horizontal="center" wrapText="1"/>
    </xf>
    <xf numFmtId="3" fontId="23" fillId="2" borderId="1" xfId="0" applyNumberFormat="1" applyFont="1" applyFill="1" applyBorder="1"/>
    <xf numFmtId="3" fontId="5" fillId="2" borderId="1" xfId="13" applyNumberFormat="1" applyFont="1" applyFill="1" applyBorder="1" applyAlignment="1">
      <alignment horizontal="center" vertical="center" wrapText="1"/>
    </xf>
    <xf numFmtId="0" fontId="24" fillId="2" borderId="0" xfId="4" applyFont="1" applyFill="1"/>
    <xf numFmtId="0" fontId="25" fillId="0" borderId="0" xfId="0" applyFont="1" applyBorder="1"/>
    <xf numFmtId="9" fontId="6" fillId="2" borderId="0" xfId="7" applyFont="1" applyFill="1"/>
    <xf numFmtId="0" fontId="15" fillId="2" borderId="1" xfId="10" applyFont="1" applyFill="1" applyBorder="1" applyAlignment="1">
      <alignment horizontal="center" vertical="center" wrapText="1"/>
    </xf>
    <xf numFmtId="10" fontId="15" fillId="2" borderId="1" xfId="10" applyNumberFormat="1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10" fontId="15" fillId="2" borderId="1" xfId="4" applyNumberFormat="1" applyFont="1" applyFill="1" applyBorder="1" applyAlignment="1">
      <alignment horizontal="center" vertical="center" wrapText="1"/>
    </xf>
    <xf numFmtId="10" fontId="15" fillId="2" borderId="1" xfId="13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0" borderId="0" xfId="13" applyFont="1" applyFill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10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5">
    <cellStyle name="Comma" xfId="14" builtinId="3"/>
    <cellStyle name="Normal" xfId="0" builtinId="0"/>
    <cellStyle name="Normal 2" xfId="4"/>
    <cellStyle name="Normal 2 2" xfId="6"/>
    <cellStyle name="Normal 3" xfId="10"/>
    <cellStyle name="Normal 3 2" xfId="13"/>
    <cellStyle name="Normal 4" xfId="12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1"/>
  </cellStyles>
  <dxfs count="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/>
              <a:t>3</a:t>
            </a:r>
            <a:r>
              <a:rPr lang="bg-BG" sz="1100" b="1"/>
              <a:t>1</a:t>
            </a:r>
            <a:r>
              <a:rPr lang="en-US" sz="1100" b="1"/>
              <a:t>.07.2020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Premiums!$B$41:$B$50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Premiums!$B$41:$B$50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Premiums!$A$41:$A$50</c:f>
              <c:numCache>
                <c:formatCode>0.0%</c:formatCode>
                <c:ptCount val="10"/>
                <c:pt idx="0">
                  <c:v>5.181564201700576E-2</c:v>
                </c:pt>
                <c:pt idx="1">
                  <c:v>0.73105465860578556</c:v>
                </c:pt>
                <c:pt idx="2">
                  <c:v>1.2488818758084204E-3</c:v>
                </c:pt>
                <c:pt idx="3">
                  <c:v>2.6761343395495076E-3</c:v>
                </c:pt>
                <c:pt idx="4">
                  <c:v>2.7373965817239412E-3</c:v>
                </c:pt>
                <c:pt idx="5">
                  <c:v>8.0203707377267432E-3</c:v>
                </c:pt>
                <c:pt idx="6">
                  <c:v>0.13510433947795927</c:v>
                </c:pt>
                <c:pt idx="7">
                  <c:v>2.0036614148916086E-2</c:v>
                </c:pt>
                <c:pt idx="8">
                  <c:v>3.786352005563462E-2</c:v>
                </c:pt>
                <c:pt idx="9">
                  <c:v>9.4424421598904521E-3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ИЗПЛАТЕНИТЕ ОБЕЗЩЕТЕНИЯ ПО КЛАСОВЕ ЗАСТРАХОВКИ КЪМ</a:t>
            </a:r>
            <a:r>
              <a:rPr lang="en-US" sz="1100" b="1"/>
              <a:t> </a:t>
            </a:r>
            <a:r>
              <a:rPr lang="bg-BG" sz="1100" b="1"/>
              <a:t> </a:t>
            </a:r>
            <a:r>
              <a:rPr lang="en-US" sz="1100" b="1"/>
              <a:t>3</a:t>
            </a:r>
            <a:r>
              <a:rPr lang="bg-BG" sz="1100" b="1"/>
              <a:t>1</a:t>
            </a:r>
            <a:r>
              <a:rPr lang="en-US" sz="1100" b="1"/>
              <a:t>.07.2020 </a:t>
            </a:r>
            <a:r>
              <a:rPr lang="bg-BG" sz="1100" b="1"/>
              <a:t>г.</a:t>
            </a:r>
          </a:p>
        </c:rich>
      </c:tx>
      <c:layout>
        <c:manualLayout>
          <c:xMode val="edge"/>
          <c:yMode val="edge"/>
          <c:x val="0.14443495477837034"/>
          <c:y val="1.075737919098905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7CD1-47D6-B9A0-EFCB73A496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CD1-47D6-B9A0-EFCB73A496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CD1-47D6-B9A0-EFCB73A496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CD1-47D6-B9A0-EFCB73A496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CD1-47D6-B9A0-EFCB73A496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CD1-47D6-B9A0-EFCB73A496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CD1-47D6-B9A0-EFCB73A496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CD1-47D6-B9A0-EFCB73A496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CD1-47D6-B9A0-EFCB73A496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CD1-47D6-B9A0-EFCB73A4963C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CD1-47D6-B9A0-EFCB73A4963C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D1-47D6-B9A0-EFCB73A4963C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D1-47D6-B9A0-EFCB73A4963C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D1-47D6-B9A0-EFCB73A4963C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CD1-47D6-B9A0-EFCB73A4963C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CD1-47D6-B9A0-EFCB73A4963C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CD1-47D6-B9A0-EFCB73A4963C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CD1-47D6-B9A0-EFCB73A4963C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CD1-47D6-B9A0-EFCB73A4963C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CD1-47D6-B9A0-EFCB73A496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D1-47D6-B9A0-EFCB73A4963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Payments!$B$39:$B$48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Payments!$A$39:$A$48</c:f>
              <c:numCache>
                <c:formatCode>0.0%</c:formatCode>
                <c:ptCount val="10"/>
                <c:pt idx="0">
                  <c:v>4.6166584892036816E-2</c:v>
                </c:pt>
                <c:pt idx="1">
                  <c:v>0.86789151058427116</c:v>
                </c:pt>
                <c:pt idx="2">
                  <c:v>1.0051565890745919E-3</c:v>
                </c:pt>
                <c:pt idx="3">
                  <c:v>7.1634293957816258E-4</c:v>
                </c:pt>
                <c:pt idx="4">
                  <c:v>8.7535056829250767E-4</c:v>
                </c:pt>
                <c:pt idx="5">
                  <c:v>2.778571980989966E-3</c:v>
                </c:pt>
                <c:pt idx="6">
                  <c:v>6.055264771618446E-2</c:v>
                </c:pt>
                <c:pt idx="7">
                  <c:v>6.9389068334787555E-3</c:v>
                </c:pt>
                <c:pt idx="8">
                  <c:v>5.5144989820336927E-3</c:v>
                </c:pt>
                <c:pt idx="9">
                  <c:v>7.5604289140597837E-3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CD1-47D6-B9A0-EFCB73A496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 i="0" u="none" strike="noStrike" baseline="0">
                <a:effectLst/>
              </a:rPr>
              <a:t>31.07.2020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1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'Prem-Pay-Total'!$A$44:$A$53</c:f>
              <c:numCache>
                <c:formatCode>0.0%</c:formatCode>
                <c:ptCount val="10"/>
                <c:pt idx="0">
                  <c:v>8.7002293577653114E-2</c:v>
                </c:pt>
                <c:pt idx="1">
                  <c:v>0.70392558256948679</c:v>
                </c:pt>
                <c:pt idx="2">
                  <c:v>1.2025364884008941E-3</c:v>
                </c:pt>
                <c:pt idx="3">
                  <c:v>2.5768243206250015E-3</c:v>
                </c:pt>
                <c:pt idx="4">
                  <c:v>2.6358131513567478E-3</c:v>
                </c:pt>
                <c:pt idx="5">
                  <c:v>7.7227387549170618E-3</c:v>
                </c:pt>
                <c:pt idx="6">
                  <c:v>0.13009068440390284</c:v>
                </c:pt>
                <c:pt idx="7">
                  <c:v>1.9293065328924171E-2</c:v>
                </c:pt>
                <c:pt idx="8">
                  <c:v>3.6458423593284946E-2</c:v>
                </c:pt>
                <c:pt idx="9">
                  <c:v>9.0920378114487631E-3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 i="0" baseline="0">
                <a:effectLst/>
              </a:rPr>
              <a:t>СТРУКТУРА НА ИЗПЛАТЕНИТЕ ОБЕЗЩЕТЕНИЯ ПО КЛАСОВЕ ЗАСТРАХОВКИ КЪМ </a:t>
            </a:r>
            <a:r>
              <a:rPr lang="en-US" sz="1100" b="1" i="0" u="none" strike="noStrike" baseline="0">
                <a:effectLst/>
              </a:rPr>
              <a:t>31.07.2020</a:t>
            </a:r>
            <a:r>
              <a:rPr lang="bg-BG" sz="1100" b="1" i="0" baseline="0">
                <a:effectLst/>
              </a:rPr>
              <a:t> г.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'Prem-Pay-Total'!$E$44:$E$53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1507460130784693"/>
                  <c:y val="-4.54014887483326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6"/>
              <c:layout>
                <c:manualLayout>
                  <c:x val="-2.3434548026446293E-2"/>
                  <c:y val="-0.26591712921130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6955059500766612"/>
                  <c:y val="-0.29108231143238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9820236797756799"/>
                  <c:y val="-0.22044871736308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2592059895799485"/>
                  <c:y val="-0.134798158426917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'Prem-Pay-Total'!$D$44:$D$53</c:f>
              <c:numCache>
                <c:formatCode>0.0%</c:formatCode>
                <c:ptCount val="10"/>
                <c:pt idx="0">
                  <c:v>7.3311034969490749E-2</c:v>
                </c:pt>
                <c:pt idx="1">
                  <c:v>0.84319319831766215</c:v>
                </c:pt>
                <c:pt idx="2">
                  <c:v>9.765471283931915E-4</c:v>
                </c:pt>
                <c:pt idx="3">
                  <c:v>6.9595389235206976E-4</c:v>
                </c:pt>
                <c:pt idx="4">
                  <c:v>8.5043573617758089E-4</c:v>
                </c:pt>
                <c:pt idx="5">
                  <c:v>2.6994863472642201E-3</c:v>
                </c:pt>
                <c:pt idx="6">
                  <c:v>5.882915645838372E-2</c:v>
                </c:pt>
                <c:pt idx="7">
                  <c:v>6.7414068773703458E-3</c:v>
                </c:pt>
                <c:pt idx="8">
                  <c:v>5.3575415054385638E-3</c:v>
                </c:pt>
                <c:pt idx="9">
                  <c:v>7.3452387674673462E-3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41461</xdr:rowOff>
    </xdr:from>
    <xdr:to>
      <xdr:col>7</xdr:col>
      <xdr:colOff>886945</xdr:colOff>
      <xdr:row>63</xdr:row>
      <xdr:rowOff>51546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141431</xdr:rowOff>
    </xdr:from>
    <xdr:to>
      <xdr:col>6</xdr:col>
      <xdr:colOff>1215279</xdr:colOff>
      <xdr:row>68</xdr:row>
      <xdr:rowOff>23049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37</xdr:row>
      <xdr:rowOff>93889</xdr:rowOff>
    </xdr:from>
    <xdr:to>
      <xdr:col>5</xdr:col>
      <xdr:colOff>1019175</xdr:colOff>
      <xdr:row>65</xdr:row>
      <xdr:rowOff>185057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1063625</xdr:colOff>
      <xdr:row>37</xdr:row>
      <xdr:rowOff>90715</xdr:rowOff>
    </xdr:from>
    <xdr:to>
      <xdr:col>17</xdr:col>
      <xdr:colOff>522061</xdr:colOff>
      <xdr:row>65</xdr:row>
      <xdr:rowOff>181883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8"/>
  <sheetViews>
    <sheetView tabSelected="1" view="pageBreakPreview" zoomScale="85" zoomScaleNormal="70" zoomScaleSheetLayoutView="85" workbookViewId="0">
      <pane xSplit="2" ySplit="3" topLeftCell="C4" activePane="bottomRight" state="frozen"/>
      <selection activeCell="A74" sqref="A74:A83"/>
      <selection pane="topRight" activeCell="A74" sqref="A74:A83"/>
      <selection pane="bottomLeft" activeCell="A74" sqref="A74:A83"/>
      <selection pane="bottomRight" activeCell="C3" sqref="C3"/>
    </sheetView>
  </sheetViews>
  <sheetFormatPr defaultRowHeight="15.75" x14ac:dyDescent="0.25"/>
  <cols>
    <col min="1" max="1" width="7.85546875" style="48" customWidth="1"/>
    <col min="2" max="2" width="54.5703125" style="48" customWidth="1"/>
    <col min="3" max="3" width="14.42578125" style="48" customWidth="1"/>
    <col min="4" max="5" width="13.42578125" style="48" customWidth="1"/>
    <col min="6" max="6" width="15.7109375" style="48" customWidth="1"/>
    <col min="7" max="8" width="13.42578125" style="48" customWidth="1"/>
    <col min="9" max="9" width="15.140625" style="48" customWidth="1"/>
    <col min="10" max="10" width="16" style="48" customWidth="1"/>
    <col min="11" max="11" width="15" style="48" customWidth="1"/>
    <col min="12" max="15" width="13.42578125" style="48" customWidth="1"/>
    <col min="16" max="16" width="16.140625" style="48" customWidth="1"/>
    <col min="17" max="19" width="13.42578125" style="48" customWidth="1"/>
    <col min="20" max="20" width="15.85546875" style="48" customWidth="1"/>
    <col min="21" max="21" width="13.42578125" style="48" customWidth="1"/>
    <col min="22" max="22" width="17" style="48" customWidth="1"/>
    <col min="23" max="23" width="13.42578125" style="48" customWidth="1"/>
    <col min="24" max="24" width="18.28515625" style="48" customWidth="1"/>
    <col min="25" max="25" width="19.7109375" style="48" customWidth="1"/>
    <col min="26" max="26" width="15.5703125" style="48" customWidth="1"/>
    <col min="27" max="27" width="15.7109375" style="48" customWidth="1"/>
    <col min="28" max="28" width="12.42578125" style="48" bestFit="1" customWidth="1"/>
    <col min="29" max="29" width="11" style="48" bestFit="1" customWidth="1"/>
    <col min="30" max="16384" width="9.140625" style="48"/>
  </cols>
  <sheetData>
    <row r="1" spans="1:29" ht="24.75" customHeight="1" x14ac:dyDescent="0.25">
      <c r="A1" s="73" t="s">
        <v>385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29" ht="24.75" customHeight="1" x14ac:dyDescent="0.25">
      <c r="A2" s="73"/>
      <c r="B2" s="62"/>
      <c r="C2" s="62"/>
      <c r="E2" s="62"/>
      <c r="G2" s="62"/>
      <c r="S2" s="62"/>
      <c r="U2" s="62"/>
      <c r="AA2" s="115" t="s">
        <v>0</v>
      </c>
    </row>
    <row r="3" spans="1:29" ht="78.75" x14ac:dyDescent="0.25">
      <c r="A3" s="63" t="s">
        <v>296</v>
      </c>
      <c r="B3" s="63" t="s">
        <v>297</v>
      </c>
      <c r="C3" s="122" t="s">
        <v>300</v>
      </c>
      <c r="D3" s="122" t="s">
        <v>299</v>
      </c>
      <c r="E3" s="122" t="s">
        <v>304</v>
      </c>
      <c r="F3" s="122" t="s">
        <v>301</v>
      </c>
      <c r="G3" s="122" t="s">
        <v>298</v>
      </c>
      <c r="H3" s="122" t="s">
        <v>313</v>
      </c>
      <c r="I3" s="122" t="s">
        <v>305</v>
      </c>
      <c r="J3" s="122" t="s">
        <v>307</v>
      </c>
      <c r="K3" s="122" t="s">
        <v>303</v>
      </c>
      <c r="L3" s="122" t="s">
        <v>302</v>
      </c>
      <c r="M3" s="122" t="s">
        <v>306</v>
      </c>
      <c r="N3" s="122" t="s">
        <v>317</v>
      </c>
      <c r="O3" s="122" t="s">
        <v>308</v>
      </c>
      <c r="P3" s="122" t="s">
        <v>311</v>
      </c>
      <c r="Q3" s="122" t="s">
        <v>309</v>
      </c>
      <c r="R3" s="122" t="s">
        <v>383</v>
      </c>
      <c r="S3" s="122" t="s">
        <v>380</v>
      </c>
      <c r="T3" s="122" t="s">
        <v>314</v>
      </c>
      <c r="U3" s="122" t="s">
        <v>310</v>
      </c>
      <c r="V3" s="122" t="s">
        <v>316</v>
      </c>
      <c r="W3" s="122" t="s">
        <v>315</v>
      </c>
      <c r="X3" s="122" t="s">
        <v>384</v>
      </c>
      <c r="Y3" s="122" t="s">
        <v>312</v>
      </c>
      <c r="Z3" s="122" t="s">
        <v>381</v>
      </c>
      <c r="AA3" s="64" t="s">
        <v>318</v>
      </c>
      <c r="AB3" s="49"/>
    </row>
    <row r="4" spans="1:29" ht="18" customHeight="1" x14ac:dyDescent="0.25">
      <c r="A4" s="40">
        <v>1</v>
      </c>
      <c r="B4" s="5" t="s">
        <v>319</v>
      </c>
      <c r="C4" s="75">
        <v>1193384</v>
      </c>
      <c r="D4" s="75">
        <v>3337844.3700000006</v>
      </c>
      <c r="E4" s="75">
        <v>4028147.1</v>
      </c>
      <c r="F4" s="75">
        <v>5024474.9799999995</v>
      </c>
      <c r="G4" s="75">
        <v>2009348.1718273039</v>
      </c>
      <c r="H4" s="75">
        <v>58751.350000000013</v>
      </c>
      <c r="I4" s="75">
        <v>916090.2300000001</v>
      </c>
      <c r="J4" s="75">
        <v>6366062.0099999998</v>
      </c>
      <c r="K4" s="75">
        <v>216351.04</v>
      </c>
      <c r="L4" s="75">
        <v>1905782.2000000002</v>
      </c>
      <c r="M4" s="75">
        <v>52810.53</v>
      </c>
      <c r="N4" s="75">
        <v>265025.20000000007</v>
      </c>
      <c r="O4" s="75">
        <v>133498.72</v>
      </c>
      <c r="P4" s="75">
        <v>2110878.4299999997</v>
      </c>
      <c r="Q4" s="75">
        <v>0</v>
      </c>
      <c r="R4" s="75">
        <v>327361.89999999624</v>
      </c>
      <c r="S4" s="75">
        <v>0</v>
      </c>
      <c r="T4" s="75">
        <v>948824.67082843941</v>
      </c>
      <c r="U4" s="75">
        <v>0</v>
      </c>
      <c r="V4" s="75">
        <v>4327.3999999999996</v>
      </c>
      <c r="W4" s="75">
        <v>85946.17</v>
      </c>
      <c r="X4" s="75">
        <v>44652</v>
      </c>
      <c r="Y4" s="75">
        <v>122549.02</v>
      </c>
      <c r="Z4" s="75">
        <v>210.92</v>
      </c>
      <c r="AA4" s="52">
        <v>29152320.412655734</v>
      </c>
      <c r="AB4" s="10"/>
      <c r="AC4" s="50"/>
    </row>
    <row r="5" spans="1:29" ht="47.25" x14ac:dyDescent="0.25">
      <c r="A5" s="44" t="s">
        <v>320</v>
      </c>
      <c r="B5" s="5" t="s">
        <v>321</v>
      </c>
      <c r="C5" s="72">
        <v>369016</v>
      </c>
      <c r="D5" s="72">
        <v>252629.06999999995</v>
      </c>
      <c r="E5" s="72">
        <v>140190.74</v>
      </c>
      <c r="F5" s="41">
        <v>256624.02</v>
      </c>
      <c r="G5" s="41">
        <v>162930.09</v>
      </c>
      <c r="H5" s="41">
        <v>0</v>
      </c>
      <c r="I5" s="72">
        <v>215309.42</v>
      </c>
      <c r="J5" s="72">
        <v>597086.13</v>
      </c>
      <c r="K5" s="41">
        <v>12060.25</v>
      </c>
      <c r="L5" s="41">
        <v>17909.23</v>
      </c>
      <c r="M5" s="41">
        <v>4480.3</v>
      </c>
      <c r="N5" s="41">
        <v>1275</v>
      </c>
      <c r="O5" s="41">
        <v>0</v>
      </c>
      <c r="P5" s="41">
        <v>0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2">
        <v>0</v>
      </c>
      <c r="W5" s="41">
        <v>13675.45</v>
      </c>
      <c r="X5" s="41">
        <v>0</v>
      </c>
      <c r="Y5" s="75">
        <v>0</v>
      </c>
      <c r="Z5" s="41">
        <v>0</v>
      </c>
      <c r="AA5" s="52">
        <v>2043185.6999999997</v>
      </c>
      <c r="AB5" s="10"/>
    </row>
    <row r="6" spans="1:29" ht="18" customHeight="1" x14ac:dyDescent="0.25">
      <c r="A6" s="40">
        <v>2</v>
      </c>
      <c r="B6" s="5" t="s">
        <v>355</v>
      </c>
      <c r="C6" s="72">
        <v>0</v>
      </c>
      <c r="D6" s="72">
        <v>0</v>
      </c>
      <c r="E6" s="72">
        <v>4473625.63</v>
      </c>
      <c r="F6" s="41">
        <v>0</v>
      </c>
      <c r="G6" s="41">
        <v>0</v>
      </c>
      <c r="H6" s="41">
        <v>216081.25</v>
      </c>
      <c r="I6" s="72">
        <v>102021.8</v>
      </c>
      <c r="J6" s="72">
        <v>11178521.069999998</v>
      </c>
      <c r="K6" s="41">
        <v>0</v>
      </c>
      <c r="L6" s="41">
        <v>420725.4</v>
      </c>
      <c r="M6" s="41">
        <v>0</v>
      </c>
      <c r="N6" s="41">
        <v>0</v>
      </c>
      <c r="O6" s="41">
        <v>0</v>
      </c>
      <c r="P6" s="41">
        <v>288149.2</v>
      </c>
      <c r="Q6" s="41">
        <v>11877190.5</v>
      </c>
      <c r="R6" s="41">
        <v>9299191.2599957976</v>
      </c>
      <c r="S6" s="41">
        <v>0</v>
      </c>
      <c r="T6" s="41">
        <v>2981006.9062426174</v>
      </c>
      <c r="U6" s="41">
        <v>0</v>
      </c>
      <c r="V6" s="42">
        <v>1817955.3699999996</v>
      </c>
      <c r="W6" s="41">
        <v>429973.71</v>
      </c>
      <c r="X6" s="41">
        <v>728700</v>
      </c>
      <c r="Y6" s="75">
        <v>571430.73</v>
      </c>
      <c r="Z6" s="41">
        <v>0</v>
      </c>
      <c r="AA6" s="52">
        <v>44384572.826238409</v>
      </c>
      <c r="AB6" s="10"/>
    </row>
    <row r="7" spans="1:29" ht="32.25" customHeight="1" x14ac:dyDescent="0.25">
      <c r="A7" s="40">
        <v>3</v>
      </c>
      <c r="B7" s="5" t="s">
        <v>322</v>
      </c>
      <c r="C7" s="72">
        <v>24363444</v>
      </c>
      <c r="D7" s="72">
        <v>71917213.889999986</v>
      </c>
      <c r="E7" s="72">
        <v>20770739.690000001</v>
      </c>
      <c r="F7" s="41">
        <v>65119841.159999996</v>
      </c>
      <c r="G7" s="41">
        <v>73804059.700142607</v>
      </c>
      <c r="H7" s="41">
        <v>873940.78</v>
      </c>
      <c r="I7" s="72">
        <v>4188589.07</v>
      </c>
      <c r="J7" s="72">
        <v>31746866.666099999</v>
      </c>
      <c r="K7" s="41">
        <v>15591232.59</v>
      </c>
      <c r="L7" s="41">
        <v>51283459.510000005</v>
      </c>
      <c r="M7" s="41">
        <v>9908430.4900000002</v>
      </c>
      <c r="N7" s="41">
        <v>10011135.650000047</v>
      </c>
      <c r="O7" s="41">
        <v>187717.8</v>
      </c>
      <c r="P7" s="41">
        <v>2359209.61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2">
        <v>0</v>
      </c>
      <c r="W7" s="41">
        <v>119014.65</v>
      </c>
      <c r="X7" s="41">
        <v>0</v>
      </c>
      <c r="Y7" s="75">
        <v>0</v>
      </c>
      <c r="Z7" s="41">
        <v>240.2</v>
      </c>
      <c r="AA7" s="52">
        <v>382245135.45624256</v>
      </c>
      <c r="AB7" s="10"/>
      <c r="AC7" s="50"/>
    </row>
    <row r="8" spans="1:29" ht="18" customHeight="1" x14ac:dyDescent="0.25">
      <c r="A8" s="40">
        <v>4</v>
      </c>
      <c r="B8" s="5" t="s">
        <v>323</v>
      </c>
      <c r="C8" s="72">
        <v>0</v>
      </c>
      <c r="D8" s="72">
        <v>563087.91999999993</v>
      </c>
      <c r="E8" s="72">
        <v>0</v>
      </c>
      <c r="F8" s="41">
        <v>19886.75</v>
      </c>
      <c r="G8" s="41">
        <v>0</v>
      </c>
      <c r="H8" s="41">
        <v>0</v>
      </c>
      <c r="I8" s="72">
        <v>1088682.8</v>
      </c>
      <c r="J8" s="72">
        <v>100758.92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2">
        <v>0</v>
      </c>
      <c r="W8" s="41">
        <v>0</v>
      </c>
      <c r="X8" s="41">
        <v>0</v>
      </c>
      <c r="Y8" s="75">
        <v>0</v>
      </c>
      <c r="Z8" s="41">
        <v>0</v>
      </c>
      <c r="AA8" s="52">
        <v>1772416.39</v>
      </c>
      <c r="AB8" s="10"/>
      <c r="AC8" s="50"/>
    </row>
    <row r="9" spans="1:29" ht="18" customHeight="1" x14ac:dyDescent="0.25">
      <c r="A9" s="40">
        <v>5</v>
      </c>
      <c r="B9" s="5" t="s">
        <v>324</v>
      </c>
      <c r="C9" s="72">
        <v>0</v>
      </c>
      <c r="D9" s="72">
        <v>715399.26000000013</v>
      </c>
      <c r="E9" s="72">
        <v>120188.09</v>
      </c>
      <c r="F9" s="41">
        <v>0</v>
      </c>
      <c r="G9" s="41">
        <v>1000138.6599809001</v>
      </c>
      <c r="H9" s="41">
        <v>0</v>
      </c>
      <c r="I9" s="72">
        <v>0</v>
      </c>
      <c r="J9" s="72">
        <v>0</v>
      </c>
      <c r="K9" s="41">
        <v>196133.21000000002</v>
      </c>
      <c r="L9" s="41">
        <v>0</v>
      </c>
      <c r="M9" s="41">
        <v>0</v>
      </c>
      <c r="N9" s="41">
        <v>81114.16</v>
      </c>
      <c r="O9" s="41">
        <v>0</v>
      </c>
      <c r="P9" s="41">
        <v>0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2">
        <v>0</v>
      </c>
      <c r="W9" s="41">
        <v>0</v>
      </c>
      <c r="X9" s="41">
        <v>0</v>
      </c>
      <c r="Y9" s="75">
        <v>0</v>
      </c>
      <c r="Z9" s="41">
        <v>0</v>
      </c>
      <c r="AA9" s="52">
        <v>2112973.3799809003</v>
      </c>
      <c r="AB9" s="10"/>
      <c r="AC9" s="50"/>
    </row>
    <row r="10" spans="1:29" ht="18" customHeight="1" x14ac:dyDescent="0.25">
      <c r="A10" s="40">
        <v>6</v>
      </c>
      <c r="B10" s="5" t="s">
        <v>325</v>
      </c>
      <c r="C10" s="72">
        <v>16907</v>
      </c>
      <c r="D10" s="72">
        <v>1813965.14</v>
      </c>
      <c r="E10" s="72">
        <v>119974.58</v>
      </c>
      <c r="F10" s="41">
        <v>1000</v>
      </c>
      <c r="G10" s="41">
        <v>528607.35045909998</v>
      </c>
      <c r="H10" s="41">
        <v>0</v>
      </c>
      <c r="I10" s="72">
        <v>0</v>
      </c>
      <c r="J10" s="72">
        <v>50355.519999999997</v>
      </c>
      <c r="K10" s="41">
        <v>30844.400000000001</v>
      </c>
      <c r="L10" s="41">
        <v>1004457.16</v>
      </c>
      <c r="M10" s="41">
        <v>5468.36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8401.36</v>
      </c>
      <c r="T10" s="41">
        <v>0</v>
      </c>
      <c r="U10" s="41">
        <v>0</v>
      </c>
      <c r="V10" s="42">
        <v>0</v>
      </c>
      <c r="W10" s="41">
        <v>0</v>
      </c>
      <c r="X10" s="41">
        <v>0</v>
      </c>
      <c r="Y10" s="75">
        <v>0</v>
      </c>
      <c r="Z10" s="41">
        <v>0</v>
      </c>
      <c r="AA10" s="52">
        <v>3579980.8704590998</v>
      </c>
      <c r="AB10" s="10"/>
      <c r="AC10" s="50"/>
    </row>
    <row r="11" spans="1:29" ht="18" customHeight="1" x14ac:dyDescent="0.25">
      <c r="A11" s="40">
        <v>7</v>
      </c>
      <c r="B11" s="5" t="s">
        <v>326</v>
      </c>
      <c r="C11" s="72">
        <v>42080</v>
      </c>
      <c r="D11" s="72">
        <v>4876258.2299999977</v>
      </c>
      <c r="E11" s="72">
        <v>1402345.61</v>
      </c>
      <c r="F11" s="41">
        <v>1408845.5899999999</v>
      </c>
      <c r="G11" s="41">
        <v>937499.39377259999</v>
      </c>
      <c r="H11" s="41">
        <v>12401.572299999994</v>
      </c>
      <c r="I11" s="72">
        <v>65494.740000000005</v>
      </c>
      <c r="J11" s="72">
        <v>524093.8</v>
      </c>
      <c r="K11" s="41">
        <v>23465.56</v>
      </c>
      <c r="L11" s="41">
        <v>662473.56999999995</v>
      </c>
      <c r="M11" s="41">
        <v>773262.23</v>
      </c>
      <c r="N11" s="41">
        <v>39782.349999999991</v>
      </c>
      <c r="O11" s="41">
        <v>0</v>
      </c>
      <c r="P11" s="41">
        <v>21951.15</v>
      </c>
      <c r="Q11" s="41">
        <v>0</v>
      </c>
      <c r="R11" s="41">
        <v>45</v>
      </c>
      <c r="S11" s="41">
        <v>523067.54000000004</v>
      </c>
      <c r="T11" s="41">
        <v>0</v>
      </c>
      <c r="U11" s="41">
        <v>0</v>
      </c>
      <c r="V11" s="42">
        <v>0</v>
      </c>
      <c r="W11" s="41">
        <v>69464.570000000007</v>
      </c>
      <c r="X11" s="41">
        <v>0</v>
      </c>
      <c r="Y11" s="75">
        <v>0</v>
      </c>
      <c r="Z11" s="41">
        <v>0</v>
      </c>
      <c r="AA11" s="52">
        <v>11382530.906072602</v>
      </c>
      <c r="AB11" s="10"/>
      <c r="AC11" s="50"/>
    </row>
    <row r="12" spans="1:29" ht="18" customHeight="1" x14ac:dyDescent="0.25">
      <c r="A12" s="40">
        <v>8</v>
      </c>
      <c r="B12" s="5" t="s">
        <v>327</v>
      </c>
      <c r="C12" s="72">
        <v>1960828</v>
      </c>
      <c r="D12" s="72">
        <v>45728088.340000004</v>
      </c>
      <c r="E12" s="72">
        <v>5654442.6499999994</v>
      </c>
      <c r="F12" s="41">
        <v>19445056.310000002</v>
      </c>
      <c r="G12" s="41">
        <v>13502717.978815295</v>
      </c>
      <c r="H12" s="41">
        <v>346595.57090000005</v>
      </c>
      <c r="I12" s="72">
        <v>17387172.350000009</v>
      </c>
      <c r="J12" s="72">
        <v>14253451.869999999</v>
      </c>
      <c r="K12" s="41">
        <v>123272.8</v>
      </c>
      <c r="L12" s="41">
        <v>13872222.739999998</v>
      </c>
      <c r="M12" s="41">
        <v>22805126.019999996</v>
      </c>
      <c r="N12" s="41">
        <v>1533423.4700000007</v>
      </c>
      <c r="O12" s="41">
        <v>13373191.439999999</v>
      </c>
      <c r="P12" s="41">
        <v>4391098.6099999994</v>
      </c>
      <c r="Q12" s="41">
        <v>0</v>
      </c>
      <c r="R12" s="41">
        <v>692599.04999998794</v>
      </c>
      <c r="S12" s="41">
        <v>2905293.9099999997</v>
      </c>
      <c r="T12" s="41">
        <v>0</v>
      </c>
      <c r="U12" s="41">
        <v>0</v>
      </c>
      <c r="V12" s="42">
        <v>27031.619999999995</v>
      </c>
      <c r="W12" s="41">
        <v>306204.40000000002</v>
      </c>
      <c r="X12" s="41">
        <v>0</v>
      </c>
      <c r="Y12" s="75">
        <v>0</v>
      </c>
      <c r="Z12" s="41">
        <v>396271.83999999997</v>
      </c>
      <c r="AA12" s="52">
        <v>178704088.9697153</v>
      </c>
      <c r="AB12" s="10"/>
      <c r="AC12" s="50"/>
    </row>
    <row r="13" spans="1:29" ht="18" customHeight="1" x14ac:dyDescent="0.25">
      <c r="A13" s="44" t="s">
        <v>356</v>
      </c>
      <c r="B13" s="5" t="s">
        <v>366</v>
      </c>
      <c r="C13" s="72">
        <v>649324</v>
      </c>
      <c r="D13" s="72">
        <v>38204808.43</v>
      </c>
      <c r="E13" s="72">
        <v>0</v>
      </c>
      <c r="F13" s="41">
        <v>4848724.4300000006</v>
      </c>
      <c r="G13" s="41">
        <v>8656780.6367961932</v>
      </c>
      <c r="H13" s="41">
        <v>0</v>
      </c>
      <c r="I13" s="72">
        <v>15008620.840000007</v>
      </c>
      <c r="J13" s="72">
        <v>4312526.41</v>
      </c>
      <c r="K13" s="41">
        <v>120199.94</v>
      </c>
      <c r="L13" s="41">
        <v>4012531.08</v>
      </c>
      <c r="M13" s="41">
        <v>14784498.219999999</v>
      </c>
      <c r="N13" s="41">
        <v>1467112.1300000006</v>
      </c>
      <c r="O13" s="41">
        <v>13373191.439999999</v>
      </c>
      <c r="P13" s="41">
        <v>1117951.2200000002</v>
      </c>
      <c r="Q13" s="41">
        <v>0</v>
      </c>
      <c r="R13" s="41">
        <v>692599.04999998794</v>
      </c>
      <c r="S13" s="41">
        <v>1615263.21</v>
      </c>
      <c r="T13" s="41">
        <v>0</v>
      </c>
      <c r="U13" s="41">
        <v>0</v>
      </c>
      <c r="V13" s="42">
        <v>27031.619999999995</v>
      </c>
      <c r="W13" s="41">
        <v>296644.33</v>
      </c>
      <c r="X13" s="41">
        <v>0</v>
      </c>
      <c r="Y13" s="75">
        <v>0</v>
      </c>
      <c r="Z13" s="41">
        <v>0</v>
      </c>
      <c r="AA13" s="52">
        <v>109187806.98679616</v>
      </c>
      <c r="AB13" s="10"/>
      <c r="AC13" s="50"/>
    </row>
    <row r="14" spans="1:29" ht="18" customHeight="1" x14ac:dyDescent="0.25">
      <c r="A14" s="44" t="s">
        <v>357</v>
      </c>
      <c r="B14" s="5" t="s">
        <v>367</v>
      </c>
      <c r="C14" s="72">
        <v>610631</v>
      </c>
      <c r="D14" s="72">
        <v>5662880.7300000014</v>
      </c>
      <c r="E14" s="72">
        <v>4287861.18</v>
      </c>
      <c r="F14" s="41">
        <v>11488933.330000002</v>
      </c>
      <c r="G14" s="41">
        <v>3751511.8820191016</v>
      </c>
      <c r="H14" s="41">
        <v>200715.13090000005</v>
      </c>
      <c r="I14" s="72">
        <v>245799.95999999996</v>
      </c>
      <c r="J14" s="72">
        <v>5453117.9699999997</v>
      </c>
      <c r="K14" s="41">
        <v>0</v>
      </c>
      <c r="L14" s="41">
        <v>7733196.1199999992</v>
      </c>
      <c r="M14" s="41">
        <v>5332980.4399999985</v>
      </c>
      <c r="N14" s="41">
        <v>0</v>
      </c>
      <c r="O14" s="41">
        <v>0</v>
      </c>
      <c r="P14" s="41">
        <v>3273147.3899999997</v>
      </c>
      <c r="Q14" s="41">
        <v>0</v>
      </c>
      <c r="R14" s="41">
        <v>0</v>
      </c>
      <c r="S14" s="41">
        <v>1159960.7599999998</v>
      </c>
      <c r="T14" s="41">
        <v>0</v>
      </c>
      <c r="U14" s="41">
        <v>0</v>
      </c>
      <c r="V14" s="42">
        <v>0</v>
      </c>
      <c r="W14" s="41">
        <v>1543.71</v>
      </c>
      <c r="X14" s="41">
        <v>0</v>
      </c>
      <c r="Y14" s="75">
        <v>0</v>
      </c>
      <c r="Z14" s="41">
        <v>396271.83999999997</v>
      </c>
      <c r="AA14" s="52">
        <v>49598551.442919105</v>
      </c>
      <c r="AB14" s="10"/>
      <c r="AC14" s="50"/>
    </row>
    <row r="15" spans="1:29" ht="18" customHeight="1" x14ac:dyDescent="0.25">
      <c r="A15" s="44" t="s">
        <v>358</v>
      </c>
      <c r="B15" s="5" t="s">
        <v>368</v>
      </c>
      <c r="C15" s="72">
        <v>167098</v>
      </c>
      <c r="D15" s="72">
        <v>1215857.7099999995</v>
      </c>
      <c r="E15" s="72">
        <v>65334.54</v>
      </c>
      <c r="F15" s="41">
        <v>1910073.11</v>
      </c>
      <c r="G15" s="41">
        <v>24470.809999999998</v>
      </c>
      <c r="H15" s="41">
        <v>0</v>
      </c>
      <c r="I15" s="72">
        <v>2003711.7500000002</v>
      </c>
      <c r="J15" s="72">
        <v>1389914.66</v>
      </c>
      <c r="K15" s="41">
        <v>2421.14</v>
      </c>
      <c r="L15" s="41">
        <v>1036104.6900000001</v>
      </c>
      <c r="M15" s="41">
        <v>2615061.64</v>
      </c>
      <c r="N15" s="41">
        <v>66061.98</v>
      </c>
      <c r="O15" s="41">
        <v>0</v>
      </c>
      <c r="P15" s="41">
        <v>0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2">
        <v>0</v>
      </c>
      <c r="W15" s="41">
        <v>8016.36</v>
      </c>
      <c r="X15" s="41">
        <v>0</v>
      </c>
      <c r="Y15" s="75">
        <v>0</v>
      </c>
      <c r="Z15" s="41">
        <v>0</v>
      </c>
      <c r="AA15" s="52">
        <v>10504126.390000001</v>
      </c>
      <c r="AB15" s="10"/>
      <c r="AC15" s="50"/>
    </row>
    <row r="16" spans="1:29" ht="18" customHeight="1" x14ac:dyDescent="0.25">
      <c r="A16" s="44" t="s">
        <v>359</v>
      </c>
      <c r="B16" s="5" t="s">
        <v>365</v>
      </c>
      <c r="C16" s="72">
        <v>533775</v>
      </c>
      <c r="D16" s="72">
        <v>644541.47</v>
      </c>
      <c r="E16" s="72">
        <v>1301246.93</v>
      </c>
      <c r="F16" s="41">
        <v>1197325.44</v>
      </c>
      <c r="G16" s="41">
        <v>1069954.6500000001</v>
      </c>
      <c r="H16" s="41">
        <v>145880.44</v>
      </c>
      <c r="I16" s="72">
        <v>129039.79999999999</v>
      </c>
      <c r="J16" s="72">
        <v>3097892.83</v>
      </c>
      <c r="K16" s="41">
        <v>651.72</v>
      </c>
      <c r="L16" s="41">
        <v>1090390.8500000003</v>
      </c>
      <c r="M16" s="41">
        <v>72585.72</v>
      </c>
      <c r="N16" s="41">
        <v>249.36</v>
      </c>
      <c r="O16" s="41">
        <v>0</v>
      </c>
      <c r="P16" s="41">
        <v>0</v>
      </c>
      <c r="Q16" s="41">
        <v>0</v>
      </c>
      <c r="R16" s="41">
        <v>0</v>
      </c>
      <c r="S16" s="41">
        <v>130069.94</v>
      </c>
      <c r="T16" s="41">
        <v>0</v>
      </c>
      <c r="U16" s="41">
        <v>0</v>
      </c>
      <c r="V16" s="42">
        <v>0</v>
      </c>
      <c r="W16" s="41">
        <v>0</v>
      </c>
      <c r="X16" s="41">
        <v>0</v>
      </c>
      <c r="Y16" s="75">
        <v>0</v>
      </c>
      <c r="Z16" s="41">
        <v>0</v>
      </c>
      <c r="AA16" s="52">
        <v>9413604.1500000004</v>
      </c>
      <c r="AB16" s="10"/>
      <c r="AC16" s="50"/>
    </row>
    <row r="17" spans="1:28" ht="18" customHeight="1" x14ac:dyDescent="0.25">
      <c r="A17" s="40">
        <v>9</v>
      </c>
      <c r="B17" s="4" t="s">
        <v>360</v>
      </c>
      <c r="C17" s="72">
        <v>1246152</v>
      </c>
      <c r="D17" s="72">
        <v>3183167.3700000006</v>
      </c>
      <c r="E17" s="72">
        <v>718357.41</v>
      </c>
      <c r="F17" s="41">
        <v>2251669.2199999997</v>
      </c>
      <c r="G17" s="41">
        <v>7803</v>
      </c>
      <c r="H17" s="41">
        <v>0</v>
      </c>
      <c r="I17" s="72">
        <v>156123.47000000009</v>
      </c>
      <c r="J17" s="72">
        <v>249699.52</v>
      </c>
      <c r="K17" s="41">
        <v>639025.74</v>
      </c>
      <c r="L17" s="41">
        <v>1885653.31</v>
      </c>
      <c r="M17" s="41">
        <v>1858819.62</v>
      </c>
      <c r="N17" s="41">
        <v>138563.95000000007</v>
      </c>
      <c r="O17" s="41">
        <v>8919.7000000000007</v>
      </c>
      <c r="P17" s="41">
        <v>837.62</v>
      </c>
      <c r="Q17" s="41">
        <v>0</v>
      </c>
      <c r="R17" s="41">
        <v>619687.73000000499</v>
      </c>
      <c r="S17" s="41">
        <v>58557.9</v>
      </c>
      <c r="T17" s="41">
        <v>0</v>
      </c>
      <c r="U17" s="41">
        <v>0</v>
      </c>
      <c r="V17" s="42">
        <v>0</v>
      </c>
      <c r="W17" s="41">
        <v>7207.42</v>
      </c>
      <c r="X17" s="41">
        <v>2941</v>
      </c>
      <c r="Y17" s="75">
        <v>0</v>
      </c>
      <c r="Z17" s="41">
        <v>3153.26</v>
      </c>
      <c r="AA17" s="52">
        <v>13036339.240000002</v>
      </c>
      <c r="AB17" s="10"/>
    </row>
    <row r="18" spans="1:28" ht="31.5" x14ac:dyDescent="0.25">
      <c r="A18" s="44" t="s">
        <v>361</v>
      </c>
      <c r="B18" s="5" t="s">
        <v>364</v>
      </c>
      <c r="C18" s="72">
        <v>1237211</v>
      </c>
      <c r="D18" s="72">
        <v>3132360.6400000006</v>
      </c>
      <c r="E18" s="72">
        <v>681160.5</v>
      </c>
      <c r="F18" s="41">
        <v>2080121.7799999998</v>
      </c>
      <c r="G18" s="41">
        <v>0</v>
      </c>
      <c r="H18" s="41">
        <v>0</v>
      </c>
      <c r="I18" s="72">
        <v>148303.35000000009</v>
      </c>
      <c r="J18" s="72">
        <v>52113.62</v>
      </c>
      <c r="K18" s="41">
        <v>638656.68999999994</v>
      </c>
      <c r="L18" s="41">
        <v>1819466.52</v>
      </c>
      <c r="M18" s="41">
        <v>1858819.62</v>
      </c>
      <c r="N18" s="41">
        <v>138563.95000000007</v>
      </c>
      <c r="O18" s="41">
        <v>8919.7000000000007</v>
      </c>
      <c r="P18" s="41">
        <v>0</v>
      </c>
      <c r="Q18" s="41">
        <v>0</v>
      </c>
      <c r="R18" s="41">
        <v>619687.73000000499</v>
      </c>
      <c r="S18" s="41">
        <v>58557.9</v>
      </c>
      <c r="T18" s="41">
        <v>0</v>
      </c>
      <c r="U18" s="41">
        <v>0</v>
      </c>
      <c r="V18" s="42">
        <v>0</v>
      </c>
      <c r="W18" s="41">
        <v>7207.42</v>
      </c>
      <c r="X18" s="41">
        <v>2941</v>
      </c>
      <c r="Y18" s="75">
        <v>0</v>
      </c>
      <c r="Z18" s="41">
        <v>3153.26</v>
      </c>
      <c r="AA18" s="52">
        <v>12487244.680000002</v>
      </c>
      <c r="AB18" s="10"/>
    </row>
    <row r="19" spans="1:28" ht="18" customHeight="1" x14ac:dyDescent="0.25">
      <c r="A19" s="44" t="s">
        <v>362</v>
      </c>
      <c r="B19" s="5" t="s">
        <v>363</v>
      </c>
      <c r="C19" s="72">
        <v>8941</v>
      </c>
      <c r="D19" s="72">
        <v>50806.73000000001</v>
      </c>
      <c r="E19" s="72">
        <v>37196.910000000003</v>
      </c>
      <c r="F19" s="41">
        <v>171547.44</v>
      </c>
      <c r="G19" s="41">
        <v>7803</v>
      </c>
      <c r="H19" s="41">
        <v>0</v>
      </c>
      <c r="I19" s="72">
        <v>7820.12</v>
      </c>
      <c r="J19" s="72">
        <v>197585.9</v>
      </c>
      <c r="K19" s="41">
        <v>369.05</v>
      </c>
      <c r="L19" s="41">
        <v>66186.789999999994</v>
      </c>
      <c r="M19" s="41">
        <v>0</v>
      </c>
      <c r="N19" s="41">
        <v>0</v>
      </c>
      <c r="O19" s="41">
        <v>0</v>
      </c>
      <c r="P19" s="41">
        <v>837.62</v>
      </c>
      <c r="Q19" s="41">
        <v>0</v>
      </c>
      <c r="R19" s="41">
        <v>0</v>
      </c>
      <c r="S19" s="41">
        <v>0</v>
      </c>
      <c r="T19" s="41">
        <v>0</v>
      </c>
      <c r="U19" s="41">
        <v>0</v>
      </c>
      <c r="V19" s="42">
        <v>0</v>
      </c>
      <c r="W19" s="41">
        <v>0</v>
      </c>
      <c r="X19" s="41">
        <v>0</v>
      </c>
      <c r="Y19" s="75">
        <v>0</v>
      </c>
      <c r="Z19" s="41">
        <v>0</v>
      </c>
      <c r="AA19" s="52">
        <v>549094.55999999994</v>
      </c>
      <c r="AB19" s="10"/>
    </row>
    <row r="20" spans="1:28" ht="32.25" customHeight="1" x14ac:dyDescent="0.25">
      <c r="A20" s="40">
        <v>10</v>
      </c>
      <c r="B20" s="5" t="s">
        <v>328</v>
      </c>
      <c r="C20" s="72">
        <v>159127095</v>
      </c>
      <c r="D20" s="72">
        <v>38962877.500000007</v>
      </c>
      <c r="E20" s="72">
        <v>91280637.689999998</v>
      </c>
      <c r="F20" s="41">
        <v>49268064.269999996</v>
      </c>
      <c r="G20" s="41">
        <v>27109779.770700555</v>
      </c>
      <c r="H20" s="41">
        <v>90367007.937392026</v>
      </c>
      <c r="I20" s="72">
        <v>63037483.550000012</v>
      </c>
      <c r="J20" s="72">
        <v>30221262.039999999</v>
      </c>
      <c r="K20" s="41">
        <v>79026058.469999984</v>
      </c>
      <c r="L20" s="41">
        <v>16940966.129999999</v>
      </c>
      <c r="M20" s="41">
        <v>4352812.45</v>
      </c>
      <c r="N20" s="41">
        <v>2564429.5699999775</v>
      </c>
      <c r="O20" s="41">
        <v>148482.71</v>
      </c>
      <c r="P20" s="41">
        <v>2813675.02</v>
      </c>
      <c r="Q20" s="41">
        <v>0</v>
      </c>
      <c r="R20" s="41">
        <v>0</v>
      </c>
      <c r="S20" s="41">
        <v>48895.75</v>
      </c>
      <c r="T20" s="41">
        <v>0</v>
      </c>
      <c r="U20" s="41">
        <v>0</v>
      </c>
      <c r="V20" s="42">
        <v>0</v>
      </c>
      <c r="W20" s="41">
        <v>0</v>
      </c>
      <c r="X20" s="41">
        <v>0</v>
      </c>
      <c r="Y20" s="75">
        <v>0</v>
      </c>
      <c r="Z20" s="41">
        <v>0</v>
      </c>
      <c r="AA20" s="52">
        <v>655269527.85809267</v>
      </c>
      <c r="AB20" s="10"/>
    </row>
    <row r="21" spans="1:28" ht="18" customHeight="1" x14ac:dyDescent="0.25">
      <c r="A21" s="44" t="s">
        <v>329</v>
      </c>
      <c r="B21" s="5" t="s">
        <v>330</v>
      </c>
      <c r="C21" s="72">
        <v>158988819</v>
      </c>
      <c r="D21" s="72">
        <v>34630434.900000006</v>
      </c>
      <c r="E21" s="72">
        <v>91131713.689999998</v>
      </c>
      <c r="F21" s="41">
        <v>49267366.269999996</v>
      </c>
      <c r="G21" s="41">
        <v>26860761.300003555</v>
      </c>
      <c r="H21" s="41">
        <v>90333266.407392025</v>
      </c>
      <c r="I21" s="72">
        <v>61196013.920000009</v>
      </c>
      <c r="J21" s="72">
        <v>29249717.43</v>
      </c>
      <c r="K21" s="41">
        <v>78201822.98999998</v>
      </c>
      <c r="L21" s="41">
        <v>16448609</v>
      </c>
      <c r="M21" s="41">
        <v>3745948.07</v>
      </c>
      <c r="N21" s="41">
        <v>2414191.2499999749</v>
      </c>
      <c r="O21" s="41">
        <v>148482.71</v>
      </c>
      <c r="P21" s="41">
        <v>2813675.02</v>
      </c>
      <c r="Q21" s="41">
        <v>0</v>
      </c>
      <c r="R21" s="41">
        <v>0</v>
      </c>
      <c r="S21" s="41">
        <v>48895.75</v>
      </c>
      <c r="T21" s="41">
        <v>0</v>
      </c>
      <c r="U21" s="41">
        <v>0</v>
      </c>
      <c r="V21" s="42">
        <v>0</v>
      </c>
      <c r="W21" s="41">
        <v>0</v>
      </c>
      <c r="X21" s="41">
        <v>0</v>
      </c>
      <c r="Y21" s="75">
        <v>0</v>
      </c>
      <c r="Z21" s="41">
        <v>0</v>
      </c>
      <c r="AA21" s="52">
        <v>645479717.70739567</v>
      </c>
      <c r="AB21" s="10"/>
    </row>
    <row r="22" spans="1:28" ht="18" customHeight="1" x14ac:dyDescent="0.25">
      <c r="A22" s="44" t="s">
        <v>331</v>
      </c>
      <c r="B22" s="5" t="s">
        <v>332</v>
      </c>
      <c r="C22" s="72">
        <v>0</v>
      </c>
      <c r="D22" s="72">
        <v>158.41999999999999</v>
      </c>
      <c r="E22" s="72">
        <v>0</v>
      </c>
      <c r="F22" s="41">
        <v>0</v>
      </c>
      <c r="G22" s="41">
        <v>0</v>
      </c>
      <c r="H22" s="41">
        <v>0</v>
      </c>
      <c r="I22" s="72">
        <v>0</v>
      </c>
      <c r="J22" s="72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2">
        <v>0</v>
      </c>
      <c r="W22" s="41">
        <v>0</v>
      </c>
      <c r="X22" s="41">
        <v>0</v>
      </c>
      <c r="Y22" s="75">
        <v>0</v>
      </c>
      <c r="Z22" s="41">
        <v>0</v>
      </c>
      <c r="AA22" s="52">
        <v>158.41999999999999</v>
      </c>
      <c r="AB22" s="10"/>
    </row>
    <row r="23" spans="1:28" ht="31.5" x14ac:dyDescent="0.25">
      <c r="A23" s="44" t="s">
        <v>333</v>
      </c>
      <c r="B23" s="5" t="s">
        <v>369</v>
      </c>
      <c r="C23" s="72">
        <v>138276</v>
      </c>
      <c r="D23" s="72">
        <v>0</v>
      </c>
      <c r="E23" s="72">
        <v>148924</v>
      </c>
      <c r="F23" s="41">
        <v>698</v>
      </c>
      <c r="G23" s="41">
        <v>5647.45</v>
      </c>
      <c r="H23" s="41">
        <v>0</v>
      </c>
      <c r="I23" s="72">
        <v>1108679</v>
      </c>
      <c r="J23" s="72">
        <v>0</v>
      </c>
      <c r="K23" s="41">
        <v>676955.73</v>
      </c>
      <c r="L23" s="41">
        <v>0</v>
      </c>
      <c r="M23" s="41">
        <v>1774</v>
      </c>
      <c r="N23" s="41">
        <v>132945.61000000249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2">
        <v>0</v>
      </c>
      <c r="W23" s="41">
        <v>0</v>
      </c>
      <c r="X23" s="41">
        <v>0</v>
      </c>
      <c r="Y23" s="75">
        <v>0</v>
      </c>
      <c r="Z23" s="41">
        <v>0</v>
      </c>
      <c r="AA23" s="52">
        <v>2213899.7900000024</v>
      </c>
      <c r="AB23" s="10"/>
    </row>
    <row r="24" spans="1:28" ht="18" customHeight="1" x14ac:dyDescent="0.25">
      <c r="A24" s="44" t="s">
        <v>334</v>
      </c>
      <c r="B24" s="5" t="s">
        <v>335</v>
      </c>
      <c r="C24" s="72">
        <v>0</v>
      </c>
      <c r="D24" s="72">
        <v>4332284.1800000006</v>
      </c>
      <c r="E24" s="72">
        <v>0</v>
      </c>
      <c r="F24" s="41">
        <v>0</v>
      </c>
      <c r="G24" s="41">
        <v>243371.02069700015</v>
      </c>
      <c r="H24" s="41">
        <v>33741.529999999992</v>
      </c>
      <c r="I24" s="72">
        <v>732790.62999999966</v>
      </c>
      <c r="J24" s="72">
        <v>971544.61</v>
      </c>
      <c r="K24" s="41">
        <v>147279.75</v>
      </c>
      <c r="L24" s="41">
        <v>492357.13</v>
      </c>
      <c r="M24" s="41">
        <v>605090.38</v>
      </c>
      <c r="N24" s="41">
        <v>17292.71</v>
      </c>
      <c r="O24" s="41">
        <v>0</v>
      </c>
      <c r="P24" s="41">
        <v>0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2">
        <v>0</v>
      </c>
      <c r="W24" s="41">
        <v>0</v>
      </c>
      <c r="X24" s="41">
        <v>0</v>
      </c>
      <c r="Y24" s="75">
        <v>0</v>
      </c>
      <c r="Z24" s="41">
        <v>0</v>
      </c>
      <c r="AA24" s="52">
        <v>7575751.9406970013</v>
      </c>
      <c r="AB24" s="10"/>
    </row>
    <row r="25" spans="1:28" ht="32.25" customHeight="1" x14ac:dyDescent="0.25">
      <c r="A25" s="40">
        <v>11</v>
      </c>
      <c r="B25" s="5" t="s">
        <v>336</v>
      </c>
      <c r="C25" s="72">
        <v>0</v>
      </c>
      <c r="D25" s="72">
        <v>1535272.76</v>
      </c>
      <c r="E25" s="72">
        <v>0</v>
      </c>
      <c r="F25" s="41">
        <v>0</v>
      </c>
      <c r="G25" s="41">
        <v>10295</v>
      </c>
      <c r="H25" s="41">
        <v>0</v>
      </c>
      <c r="I25" s="72">
        <v>0</v>
      </c>
      <c r="J25" s="72">
        <v>0</v>
      </c>
      <c r="K25" s="41">
        <v>-97993.919999999998</v>
      </c>
      <c r="L25" s="41">
        <v>237429.56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2">
        <v>0</v>
      </c>
      <c r="W25" s="41">
        <v>0</v>
      </c>
      <c r="X25" s="41">
        <v>0</v>
      </c>
      <c r="Y25" s="75">
        <v>0</v>
      </c>
      <c r="Z25" s="41">
        <v>0</v>
      </c>
      <c r="AA25" s="52">
        <v>1685003.4000000001</v>
      </c>
      <c r="AB25" s="10"/>
    </row>
    <row r="26" spans="1:28" ht="32.25" customHeight="1" x14ac:dyDescent="0.25">
      <c r="A26" s="40">
        <v>12</v>
      </c>
      <c r="B26" s="5" t="s">
        <v>337</v>
      </c>
      <c r="C26" s="72">
        <v>4737</v>
      </c>
      <c r="D26" s="72">
        <v>155847.87999999998</v>
      </c>
      <c r="E26" s="72">
        <v>0</v>
      </c>
      <c r="F26" s="41">
        <v>500</v>
      </c>
      <c r="G26" s="41">
        <v>34202.692150000003</v>
      </c>
      <c r="H26" s="41">
        <v>0</v>
      </c>
      <c r="I26" s="72">
        <v>0</v>
      </c>
      <c r="J26" s="72">
        <v>0</v>
      </c>
      <c r="K26" s="41">
        <v>1991.22</v>
      </c>
      <c r="L26" s="41">
        <v>106070.91</v>
      </c>
      <c r="M26" s="41">
        <v>1589.74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2">
        <v>0</v>
      </c>
      <c r="W26" s="41">
        <v>0</v>
      </c>
      <c r="X26" s="41">
        <v>0</v>
      </c>
      <c r="Y26" s="75">
        <v>0</v>
      </c>
      <c r="Z26" s="41">
        <v>0</v>
      </c>
      <c r="AA26" s="52">
        <v>304939.44214999996</v>
      </c>
      <c r="AB26" s="10"/>
    </row>
    <row r="27" spans="1:28" ht="18" customHeight="1" x14ac:dyDescent="0.25">
      <c r="A27" s="40">
        <v>13</v>
      </c>
      <c r="B27" s="5" t="s">
        <v>338</v>
      </c>
      <c r="C27" s="72">
        <v>3108623</v>
      </c>
      <c r="D27" s="72">
        <v>4919712.1799999923</v>
      </c>
      <c r="E27" s="72">
        <v>3747179.33</v>
      </c>
      <c r="F27" s="41">
        <v>3178513.72</v>
      </c>
      <c r="G27" s="41">
        <v>1767960.0608304001</v>
      </c>
      <c r="H27" s="41">
        <v>732788.31999998528</v>
      </c>
      <c r="I27" s="72">
        <v>1908597.57</v>
      </c>
      <c r="J27" s="72">
        <v>1494853.6</v>
      </c>
      <c r="K27" s="41">
        <v>472757.41000000003</v>
      </c>
      <c r="L27" s="41">
        <v>3310702.4800000004</v>
      </c>
      <c r="M27" s="41">
        <v>2677545.67</v>
      </c>
      <c r="N27" s="41">
        <v>185424.64000000019</v>
      </c>
      <c r="O27" s="41">
        <v>500</v>
      </c>
      <c r="P27" s="41">
        <v>126098.69000000002</v>
      </c>
      <c r="Q27" s="41">
        <v>0</v>
      </c>
      <c r="R27" s="41">
        <v>0</v>
      </c>
      <c r="S27" s="41">
        <v>779114.17000000016</v>
      </c>
      <c r="T27" s="41">
        <v>0</v>
      </c>
      <c r="U27" s="41">
        <v>0</v>
      </c>
      <c r="V27" s="42">
        <v>17551.309999999998</v>
      </c>
      <c r="W27" s="41">
        <v>0</v>
      </c>
      <c r="X27" s="41">
        <v>0</v>
      </c>
      <c r="Y27" s="75">
        <v>0</v>
      </c>
      <c r="Z27" s="41">
        <v>8092.5</v>
      </c>
      <c r="AA27" s="52">
        <v>28436014.650830381</v>
      </c>
      <c r="AB27" s="10"/>
    </row>
    <row r="28" spans="1:28" ht="18" customHeight="1" x14ac:dyDescent="0.25">
      <c r="A28" s="40">
        <v>14</v>
      </c>
      <c r="B28" s="5" t="s">
        <v>339</v>
      </c>
      <c r="C28" s="72">
        <v>0</v>
      </c>
      <c r="D28" s="72">
        <v>0</v>
      </c>
      <c r="E28" s="72">
        <v>36000</v>
      </c>
      <c r="F28" s="41">
        <v>0</v>
      </c>
      <c r="G28" s="41">
        <v>213399.59805</v>
      </c>
      <c r="H28" s="41">
        <v>0</v>
      </c>
      <c r="I28" s="72">
        <v>0</v>
      </c>
      <c r="J28" s="72">
        <v>0</v>
      </c>
      <c r="K28" s="41">
        <v>0</v>
      </c>
      <c r="L28" s="41">
        <v>0</v>
      </c>
      <c r="M28" s="41">
        <v>0</v>
      </c>
      <c r="N28" s="41">
        <v>5144.8599999999997</v>
      </c>
      <c r="O28" s="41">
        <v>0</v>
      </c>
      <c r="P28" s="41">
        <v>0</v>
      </c>
      <c r="Q28" s="41">
        <v>0</v>
      </c>
      <c r="R28" s="41">
        <v>0</v>
      </c>
      <c r="S28" s="41">
        <v>0</v>
      </c>
      <c r="T28" s="41">
        <v>0</v>
      </c>
      <c r="U28" s="41">
        <v>2421773.84</v>
      </c>
      <c r="V28" s="42">
        <v>0</v>
      </c>
      <c r="W28" s="41">
        <v>0</v>
      </c>
      <c r="X28" s="41">
        <v>0</v>
      </c>
      <c r="Y28" s="75">
        <v>0</v>
      </c>
      <c r="Z28" s="41">
        <v>0</v>
      </c>
      <c r="AA28" s="52">
        <v>2676318.2980499999</v>
      </c>
      <c r="AB28" s="10"/>
    </row>
    <row r="29" spans="1:28" ht="18" customHeight="1" x14ac:dyDescent="0.25">
      <c r="A29" s="40">
        <v>15</v>
      </c>
      <c r="B29" s="5" t="s">
        <v>340</v>
      </c>
      <c r="C29" s="72">
        <v>5087031</v>
      </c>
      <c r="D29" s="72">
        <v>0</v>
      </c>
      <c r="E29" s="72">
        <v>10871415.15</v>
      </c>
      <c r="F29" s="41">
        <v>0</v>
      </c>
      <c r="G29" s="41">
        <v>900</v>
      </c>
      <c r="H29" s="41">
        <v>13763418.370135088</v>
      </c>
      <c r="I29" s="72">
        <v>12170247.539999995</v>
      </c>
      <c r="J29" s="72">
        <v>0</v>
      </c>
      <c r="K29" s="41">
        <v>52904.05</v>
      </c>
      <c r="L29" s="41">
        <v>1142271.29</v>
      </c>
      <c r="M29" s="41">
        <v>0</v>
      </c>
      <c r="N29" s="41">
        <v>117329.45999999998</v>
      </c>
      <c r="O29" s="41">
        <v>0</v>
      </c>
      <c r="P29" s="41">
        <v>0</v>
      </c>
      <c r="Q29" s="41">
        <v>0</v>
      </c>
      <c r="R29" s="41">
        <v>0</v>
      </c>
      <c r="S29" s="41">
        <v>0</v>
      </c>
      <c r="T29" s="41">
        <v>0</v>
      </c>
      <c r="U29" s="41">
        <v>67519.78</v>
      </c>
      <c r="V29" s="42">
        <v>0</v>
      </c>
      <c r="W29" s="41">
        <v>0</v>
      </c>
      <c r="X29" s="41">
        <v>0</v>
      </c>
      <c r="Y29" s="75">
        <v>0</v>
      </c>
      <c r="Z29" s="41">
        <v>0</v>
      </c>
      <c r="AA29" s="52">
        <v>43273036.64013508</v>
      </c>
      <c r="AB29" s="10"/>
    </row>
    <row r="30" spans="1:28" ht="18" customHeight="1" x14ac:dyDescent="0.25">
      <c r="A30" s="40">
        <v>16</v>
      </c>
      <c r="B30" s="5" t="s">
        <v>341</v>
      </c>
      <c r="C30" s="72">
        <v>56908</v>
      </c>
      <c r="D30" s="72">
        <v>67378.17</v>
      </c>
      <c r="E30" s="72">
        <v>25674.97</v>
      </c>
      <c r="F30" s="41">
        <v>1238543.31</v>
      </c>
      <c r="G30" s="41">
        <v>2074017.2178727</v>
      </c>
      <c r="H30" s="41">
        <v>0</v>
      </c>
      <c r="I30" s="72">
        <v>362348.64</v>
      </c>
      <c r="J30" s="72">
        <v>315977.68</v>
      </c>
      <c r="K30" s="41">
        <v>81660.429999999993</v>
      </c>
      <c r="L30" s="41">
        <v>1213097.25</v>
      </c>
      <c r="M30" s="41">
        <v>162679.51999999999</v>
      </c>
      <c r="N30" s="41">
        <v>15217.05</v>
      </c>
      <c r="O30" s="41">
        <v>0</v>
      </c>
      <c r="P30" s="41">
        <v>1056983.8599999999</v>
      </c>
      <c r="Q30" s="41">
        <v>0</v>
      </c>
      <c r="R30" s="41">
        <v>47833.479999999996</v>
      </c>
      <c r="S30" s="41">
        <v>61842.020000000004</v>
      </c>
      <c r="T30" s="41">
        <v>2387.25</v>
      </c>
      <c r="U30" s="41">
        <v>0</v>
      </c>
      <c r="V30" s="42">
        <v>0</v>
      </c>
      <c r="W30" s="41">
        <v>19374.080000000002</v>
      </c>
      <c r="X30" s="41">
        <v>19949</v>
      </c>
      <c r="Y30" s="75">
        <v>0</v>
      </c>
      <c r="Z30" s="41">
        <v>5200.2</v>
      </c>
      <c r="AA30" s="52">
        <v>6827072.1278726989</v>
      </c>
      <c r="AB30" s="10"/>
    </row>
    <row r="31" spans="1:28" ht="18" customHeight="1" x14ac:dyDescent="0.25">
      <c r="A31" s="40">
        <v>17</v>
      </c>
      <c r="B31" s="45" t="s">
        <v>342</v>
      </c>
      <c r="C31" s="72">
        <v>0</v>
      </c>
      <c r="D31" s="72">
        <v>0</v>
      </c>
      <c r="E31" s="72">
        <v>950644.69</v>
      </c>
      <c r="F31" s="41">
        <v>0</v>
      </c>
      <c r="G31" s="41">
        <v>0</v>
      </c>
      <c r="H31" s="41">
        <v>0</v>
      </c>
      <c r="I31" s="72">
        <v>0</v>
      </c>
      <c r="J31" s="72">
        <v>0</v>
      </c>
      <c r="K31" s="41">
        <v>0</v>
      </c>
      <c r="L31" s="41">
        <v>8933.89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2">
        <v>0</v>
      </c>
      <c r="W31" s="41">
        <v>0</v>
      </c>
      <c r="X31" s="41">
        <v>0</v>
      </c>
      <c r="Y31" s="75">
        <v>0</v>
      </c>
      <c r="Z31" s="41">
        <v>0</v>
      </c>
      <c r="AA31" s="52">
        <v>959578.58</v>
      </c>
      <c r="AB31" s="10"/>
    </row>
    <row r="32" spans="1:28" ht="18" customHeight="1" x14ac:dyDescent="0.25">
      <c r="A32" s="40">
        <v>18</v>
      </c>
      <c r="B32" s="46" t="s">
        <v>343</v>
      </c>
      <c r="C32" s="72">
        <v>250559</v>
      </c>
      <c r="D32" s="72">
        <v>999371.29999999993</v>
      </c>
      <c r="E32" s="72">
        <v>4889975.29</v>
      </c>
      <c r="F32" s="41">
        <v>1274139.3500000001</v>
      </c>
      <c r="G32" s="41">
        <v>1382312.1796393946</v>
      </c>
      <c r="H32" s="41">
        <v>4101.0787999999993</v>
      </c>
      <c r="I32" s="72">
        <v>263274.3600000001</v>
      </c>
      <c r="J32" s="72">
        <v>1632126.1700000002</v>
      </c>
      <c r="K32" s="41">
        <v>469168.07</v>
      </c>
      <c r="L32" s="41">
        <v>1220110.1399999999</v>
      </c>
      <c r="M32" s="41">
        <v>520727.42</v>
      </c>
      <c r="N32" s="41">
        <v>43559.359999999986</v>
      </c>
      <c r="O32" s="41">
        <v>0</v>
      </c>
      <c r="P32" s="41">
        <v>281989.39999999997</v>
      </c>
      <c r="Q32" s="41">
        <v>0</v>
      </c>
      <c r="R32" s="41">
        <v>165291.6700000072</v>
      </c>
      <c r="S32" s="41">
        <v>0</v>
      </c>
      <c r="T32" s="41">
        <v>0</v>
      </c>
      <c r="U32" s="41">
        <v>0</v>
      </c>
      <c r="V32" s="42">
        <v>0</v>
      </c>
      <c r="W32" s="41">
        <v>0</v>
      </c>
      <c r="X32" s="41">
        <v>0</v>
      </c>
      <c r="Y32" s="75">
        <v>0</v>
      </c>
      <c r="Z32" s="41">
        <v>4033.56</v>
      </c>
      <c r="AA32" s="52">
        <v>13400738.348439403</v>
      </c>
      <c r="AB32" s="10"/>
    </row>
    <row r="33" spans="1:42" s="51" customFormat="1" ht="18" customHeight="1" x14ac:dyDescent="0.25">
      <c r="A33" s="126" t="s">
        <v>52</v>
      </c>
      <c r="B33" s="126"/>
      <c r="C33" s="65">
        <v>196457748</v>
      </c>
      <c r="D33" s="65">
        <v>178775484.30999997</v>
      </c>
      <c r="E33" s="65">
        <v>149089347.87999997</v>
      </c>
      <c r="F33" s="43">
        <v>148230534.66</v>
      </c>
      <c r="G33" s="43">
        <v>124383040.77424084</v>
      </c>
      <c r="H33" s="43">
        <v>106375086.22952709</v>
      </c>
      <c r="I33" s="65">
        <v>101646126.12</v>
      </c>
      <c r="J33" s="65">
        <v>98134028.866099998</v>
      </c>
      <c r="K33" s="43">
        <v>96826871.069999978</v>
      </c>
      <c r="L33" s="43">
        <v>95214355.540000007</v>
      </c>
      <c r="M33" s="43">
        <v>43119272.050000004</v>
      </c>
      <c r="N33" s="43">
        <v>15000149.720000025</v>
      </c>
      <c r="O33" s="43">
        <v>13852310.369999999</v>
      </c>
      <c r="P33" s="43">
        <v>13450871.589999998</v>
      </c>
      <c r="Q33" s="43">
        <v>11877190.5</v>
      </c>
      <c r="R33" s="43">
        <v>11152010.089995794</v>
      </c>
      <c r="S33" s="43">
        <v>4385172.6499999994</v>
      </c>
      <c r="T33" s="43">
        <v>3932218.8270710567</v>
      </c>
      <c r="U33" s="43">
        <v>2489293.6199999996</v>
      </c>
      <c r="V33" s="66">
        <v>1866865.6999999997</v>
      </c>
      <c r="W33" s="43">
        <v>1037185.0000000001</v>
      </c>
      <c r="X33" s="43">
        <v>796242</v>
      </c>
      <c r="Y33" s="113">
        <v>693979.75</v>
      </c>
      <c r="Z33" s="43">
        <v>417202.48</v>
      </c>
      <c r="AA33" s="52">
        <v>1419202587.7969344</v>
      </c>
      <c r="AB33" s="10"/>
      <c r="AC33" s="47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</row>
    <row r="34" spans="1:42" s="51" customFormat="1" ht="17.25" customHeight="1" x14ac:dyDescent="0.25">
      <c r="A34" s="127" t="s">
        <v>344</v>
      </c>
      <c r="B34" s="127"/>
      <c r="C34" s="71">
        <v>0.13842826224335353</v>
      </c>
      <c r="D34" s="71">
        <v>0.12596896725471582</v>
      </c>
      <c r="E34" s="71">
        <v>0.10505149100061556</v>
      </c>
      <c r="F34" s="71">
        <v>0.10444635313842132</v>
      </c>
      <c r="G34" s="71">
        <v>8.7642907252109728E-2</v>
      </c>
      <c r="H34" s="71">
        <v>7.4954123635481762E-2</v>
      </c>
      <c r="I34" s="71">
        <v>7.1621998856264746E-2</v>
      </c>
      <c r="J34" s="71">
        <v>6.9147301245015377E-2</v>
      </c>
      <c r="K34" s="71">
        <v>6.8226250362400265E-2</v>
      </c>
      <c r="L34" s="71">
        <v>6.7090037996480653E-2</v>
      </c>
      <c r="M34" s="71">
        <v>3.0382746213093642E-2</v>
      </c>
      <c r="N34" s="71">
        <v>1.0569421060093438E-2</v>
      </c>
      <c r="O34" s="71">
        <v>9.7606293062805823E-3</v>
      </c>
      <c r="P34" s="71">
        <v>9.4777670965779034E-3</v>
      </c>
      <c r="Q34" s="71">
        <v>8.3689182940663021E-3</v>
      </c>
      <c r="R34" s="71">
        <v>7.857940921110744E-3</v>
      </c>
      <c r="S34" s="71">
        <v>3.0898849027658683E-3</v>
      </c>
      <c r="T34" s="71">
        <v>2.7707241100617943E-3</v>
      </c>
      <c r="U34" s="71">
        <v>1.754008653453906E-3</v>
      </c>
      <c r="V34" s="71">
        <v>1.315432846622683E-3</v>
      </c>
      <c r="W34" s="71">
        <v>7.3082237089917498E-4</v>
      </c>
      <c r="X34" s="71">
        <v>5.6104886423299688E-4</v>
      </c>
      <c r="Y34" s="71">
        <v>4.8899273152910687E-4</v>
      </c>
      <c r="Z34" s="71">
        <v>2.9396964435333674E-4</v>
      </c>
      <c r="AA34" s="71">
        <v>1</v>
      </c>
      <c r="AB34" s="47"/>
      <c r="AC34" s="47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</row>
    <row r="35" spans="1:42" ht="18" customHeight="1" x14ac:dyDescent="0.25">
      <c r="A35" s="8" t="s">
        <v>53</v>
      </c>
      <c r="G35" s="47"/>
      <c r="H35" s="47"/>
      <c r="K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</row>
    <row r="36" spans="1:42" ht="15" customHeight="1" x14ac:dyDescent="0.25">
      <c r="A36" s="124"/>
    </row>
    <row r="37" spans="1:42" ht="15" customHeight="1" x14ac:dyDescent="0.25"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</row>
    <row r="38" spans="1:42" ht="15" customHeight="1" x14ac:dyDescent="0.25"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</row>
    <row r="39" spans="1:42" ht="15" customHeight="1" x14ac:dyDescent="0.25">
      <c r="A39" s="107"/>
      <c r="B39" s="107"/>
    </row>
    <row r="40" spans="1:42" ht="15" customHeight="1" x14ac:dyDescent="0.25">
      <c r="A40" s="107"/>
      <c r="B40" s="107"/>
    </row>
    <row r="41" spans="1:42" ht="15" customHeight="1" x14ac:dyDescent="0.25">
      <c r="A41" s="111">
        <f>(AA4+AA6)/$AA$33</f>
        <v>5.181564201700576E-2</v>
      </c>
      <c r="B41" s="107" t="s">
        <v>345</v>
      </c>
    </row>
    <row r="42" spans="1:42" ht="15" customHeight="1" x14ac:dyDescent="0.25">
      <c r="A42" s="111">
        <f>(AA7+AA20)/$AA$33</f>
        <v>0.73105465860578556</v>
      </c>
      <c r="B42" s="107" t="s">
        <v>346</v>
      </c>
    </row>
    <row r="43" spans="1:42" ht="15" customHeight="1" x14ac:dyDescent="0.25">
      <c r="A43" s="111">
        <f>AA8/$AA$33</f>
        <v>1.2488818758084204E-3</v>
      </c>
      <c r="B43" s="107" t="s">
        <v>347</v>
      </c>
    </row>
    <row r="44" spans="1:42" ht="15" customHeight="1" x14ac:dyDescent="0.25">
      <c r="A44" s="111">
        <f>(AA25+AA9)/$AA$33</f>
        <v>2.6761343395495076E-3</v>
      </c>
      <c r="B44" s="107" t="s">
        <v>348</v>
      </c>
    </row>
    <row r="45" spans="1:42" ht="15" customHeight="1" x14ac:dyDescent="0.25">
      <c r="A45" s="111">
        <f>(AA26+AA10)/$AA$33</f>
        <v>2.7373965817239412E-3</v>
      </c>
      <c r="B45" s="107" t="s">
        <v>349</v>
      </c>
    </row>
    <row r="46" spans="1:42" ht="15" customHeight="1" x14ac:dyDescent="0.25">
      <c r="A46" s="111">
        <f>AA11/$AA$33</f>
        <v>8.0203707377267432E-3</v>
      </c>
      <c r="B46" s="107" t="s">
        <v>350</v>
      </c>
    </row>
    <row r="47" spans="1:42" ht="15" customHeight="1" x14ac:dyDescent="0.25">
      <c r="A47" s="111">
        <f>(AA12+AA17)/$AA$33</f>
        <v>0.13510433947795927</v>
      </c>
      <c r="B47" s="107" t="s">
        <v>351</v>
      </c>
    </row>
    <row r="48" spans="1:42" ht="15" customHeight="1" x14ac:dyDescent="0.25">
      <c r="A48" s="111">
        <f>AA27/$AA$33</f>
        <v>2.0036614148916086E-2</v>
      </c>
      <c r="B48" s="107" t="s">
        <v>352</v>
      </c>
    </row>
    <row r="49" spans="1:2" ht="15" customHeight="1" x14ac:dyDescent="0.25">
      <c r="A49" s="111">
        <f>(AA28+AA29+AA30+AA31)/$AA$33</f>
        <v>3.786352005563462E-2</v>
      </c>
      <c r="B49" s="107" t="s">
        <v>353</v>
      </c>
    </row>
    <row r="50" spans="1:2" ht="15" customHeight="1" x14ac:dyDescent="0.25">
      <c r="A50" s="111">
        <f>AA32/$AA$33</f>
        <v>9.4424421598904521E-3</v>
      </c>
      <c r="B50" s="107" t="s">
        <v>354</v>
      </c>
    </row>
    <row r="51" spans="1:2" ht="15" customHeight="1" x14ac:dyDescent="0.25">
      <c r="A51" s="107"/>
      <c r="B51" s="107"/>
    </row>
    <row r="52" spans="1:2" ht="15" customHeight="1" x14ac:dyDescent="0.25">
      <c r="A52" s="107"/>
      <c r="B52" s="107"/>
    </row>
    <row r="53" spans="1:2" ht="15" customHeight="1" x14ac:dyDescent="0.25">
      <c r="A53" s="107"/>
      <c r="B53" s="107"/>
    </row>
    <row r="54" spans="1:2" ht="15" customHeight="1" x14ac:dyDescent="0.25">
      <c r="A54" s="107"/>
      <c r="B54" s="107"/>
    </row>
    <row r="55" spans="1:2" ht="15" customHeight="1" x14ac:dyDescent="0.25">
      <c r="A55" s="107"/>
      <c r="B55" s="107"/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71" spans="1:5" ht="15" customHeight="1" x14ac:dyDescent="0.25">
      <c r="A71" s="107"/>
      <c r="B71" s="107"/>
      <c r="C71" s="107"/>
      <c r="D71" s="107"/>
      <c r="E71" s="107"/>
    </row>
    <row r="72" spans="1:5" x14ac:dyDescent="0.25">
      <c r="A72" s="107"/>
      <c r="B72" s="107"/>
      <c r="C72" s="107"/>
      <c r="D72" s="107"/>
      <c r="E72" s="107"/>
    </row>
    <row r="73" spans="1:5" x14ac:dyDescent="0.25">
      <c r="D73" s="107"/>
      <c r="E73" s="107"/>
    </row>
    <row r="74" spans="1:5" x14ac:dyDescent="0.25">
      <c r="D74" s="107"/>
      <c r="E74" s="107"/>
    </row>
    <row r="75" spans="1:5" x14ac:dyDescent="0.25">
      <c r="D75" s="107"/>
      <c r="E75" s="107"/>
    </row>
    <row r="76" spans="1:5" x14ac:dyDescent="0.25">
      <c r="D76" s="107"/>
      <c r="E76" s="107"/>
    </row>
    <row r="77" spans="1:5" x14ac:dyDescent="0.25">
      <c r="D77" s="107"/>
      <c r="E77" s="107"/>
    </row>
    <row r="78" spans="1:5" x14ac:dyDescent="0.25">
      <c r="D78" s="107"/>
      <c r="E78" s="107"/>
    </row>
    <row r="79" spans="1:5" x14ac:dyDescent="0.25">
      <c r="D79" s="107"/>
      <c r="E79" s="107"/>
    </row>
    <row r="80" spans="1:5" x14ac:dyDescent="0.25">
      <c r="D80" s="107"/>
      <c r="E80" s="107"/>
    </row>
    <row r="81" spans="4:5" x14ac:dyDescent="0.25">
      <c r="D81" s="107"/>
      <c r="E81" s="107"/>
    </row>
    <row r="82" spans="4:5" x14ac:dyDescent="0.25">
      <c r="D82" s="107"/>
      <c r="E82" s="107"/>
    </row>
    <row r="83" spans="4:5" x14ac:dyDescent="0.25">
      <c r="D83" s="107"/>
      <c r="E83" s="107"/>
    </row>
    <row r="84" spans="4:5" x14ac:dyDescent="0.25">
      <c r="D84" s="107"/>
      <c r="E84" s="107"/>
    </row>
    <row r="85" spans="4:5" x14ac:dyDescent="0.25">
      <c r="D85" s="107"/>
      <c r="E85" s="107"/>
    </row>
    <row r="86" spans="4:5" x14ac:dyDescent="0.25">
      <c r="D86" s="107"/>
      <c r="E86" s="107"/>
    </row>
    <row r="87" spans="4:5" x14ac:dyDescent="0.25">
      <c r="D87" s="107"/>
      <c r="E87" s="107"/>
    </row>
    <row r="88" spans="4:5" x14ac:dyDescent="0.25">
      <c r="D88" s="107"/>
      <c r="E88" s="107"/>
    </row>
  </sheetData>
  <sortState columnSort="1" ref="C3:AA34">
    <sortCondition descending="1" ref="C34:AA34"/>
  </sortState>
  <mergeCells count="2">
    <mergeCell ref="A33:B33"/>
    <mergeCell ref="A34:B34"/>
  </mergeCells>
  <conditionalFormatting sqref="AB34">
    <cfRule type="cellIs" dxfId="53" priority="22" operator="notEqual">
      <formula>0</formula>
    </cfRule>
  </conditionalFormatting>
  <conditionalFormatting sqref="AB4:AB33">
    <cfRule type="cellIs" dxfId="52" priority="17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6" orientation="landscape" r:id="rId1"/>
  <headerFooter alignWithMargins="0"/>
  <colBreaks count="1" manualBreakCount="1">
    <brk id="15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8"/>
  <sheetViews>
    <sheetView view="pageBreakPreview" zoomScaleNormal="100" zoomScaleSheetLayoutView="100" workbookViewId="0">
      <pane xSplit="2" ySplit="3" topLeftCell="C4" activePane="bottomRight" state="frozen"/>
      <selection activeCell="A74" sqref="A74:A83"/>
      <selection pane="topRight" activeCell="A74" sqref="A74:A83"/>
      <selection pane="bottomLeft" activeCell="A74" sqref="A74:A83"/>
      <selection pane="bottomRight" activeCell="B43" sqref="B43"/>
    </sheetView>
  </sheetViews>
  <sheetFormatPr defaultRowHeight="15" x14ac:dyDescent="0.2"/>
  <cols>
    <col min="1" max="1" width="9.42578125" style="53" customWidth="1"/>
    <col min="2" max="2" width="54.85546875" style="53" customWidth="1"/>
    <col min="3" max="3" width="20.28515625" style="53" bestFit="1" customWidth="1"/>
    <col min="4" max="4" width="21.140625" style="53" bestFit="1" customWidth="1"/>
    <col min="5" max="5" width="18.85546875" style="53" bestFit="1" customWidth="1"/>
    <col min="6" max="6" width="18.140625" style="53" bestFit="1" customWidth="1"/>
    <col min="7" max="7" width="18.85546875" style="53" bestFit="1" customWidth="1"/>
    <col min="8" max="8" width="21.140625" style="53" customWidth="1"/>
    <col min="9" max="10" width="23" style="53" customWidth="1"/>
    <col min="11" max="11" width="25.85546875" style="53" customWidth="1"/>
    <col min="12" max="12" width="23" style="53" customWidth="1"/>
    <col min="13" max="13" width="19.42578125" style="53" bestFit="1" customWidth="1"/>
    <col min="14" max="14" width="22.140625" style="53" customWidth="1"/>
    <col min="15" max="15" width="19.85546875" style="53" bestFit="1" customWidth="1"/>
    <col min="16" max="16" width="21.7109375" style="53" customWidth="1"/>
    <col min="17" max="17" width="24.7109375" style="53" customWidth="1"/>
    <col min="18" max="18" width="20.5703125" style="53" customWidth="1"/>
    <col min="19" max="19" width="22" style="53" bestFit="1" customWidth="1"/>
    <col min="20" max="20" width="23.7109375" style="53" customWidth="1"/>
    <col min="21" max="21" width="25.7109375" style="53" customWidth="1"/>
    <col min="22" max="22" width="18.85546875" style="53" bestFit="1" customWidth="1"/>
    <col min="23" max="23" width="18.28515625" style="53" bestFit="1" customWidth="1"/>
    <col min="24" max="24" width="17.42578125" style="53" bestFit="1" customWidth="1"/>
    <col min="25" max="25" width="22.7109375" style="53" bestFit="1" customWidth="1"/>
    <col min="26" max="26" width="18.28515625" style="53" bestFit="1" customWidth="1"/>
    <col min="27" max="27" width="14.7109375" style="53" bestFit="1" customWidth="1"/>
    <col min="28" max="28" width="12.140625" style="53" bestFit="1" customWidth="1"/>
    <col min="29" max="16384" width="9.140625" style="53"/>
  </cols>
  <sheetData>
    <row r="1" spans="1:29" ht="21.75" customHeight="1" x14ac:dyDescent="0.2">
      <c r="A1" s="74" t="s">
        <v>389</v>
      </c>
      <c r="B1" s="74"/>
      <c r="C1" s="74"/>
      <c r="D1" s="74"/>
      <c r="E1" s="74"/>
      <c r="F1" s="74"/>
      <c r="G1" s="74"/>
      <c r="H1" s="74"/>
      <c r="I1" s="74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29" ht="77.25" customHeight="1" x14ac:dyDescent="0.25">
      <c r="A2" s="74"/>
      <c r="B2" s="74"/>
      <c r="L2" s="68"/>
      <c r="N2" s="68"/>
      <c r="P2" s="68"/>
      <c r="AA2" s="116" t="s">
        <v>0</v>
      </c>
    </row>
    <row r="3" spans="1:29" s="54" customFormat="1" ht="78.75" x14ac:dyDescent="0.2">
      <c r="A3" s="118" t="s">
        <v>296</v>
      </c>
      <c r="B3" s="118" t="s">
        <v>297</v>
      </c>
      <c r="C3" s="122" t="s">
        <v>300</v>
      </c>
      <c r="D3" s="122" t="s">
        <v>299</v>
      </c>
      <c r="E3" s="122" t="s">
        <v>301</v>
      </c>
      <c r="F3" s="122" t="s">
        <v>303</v>
      </c>
      <c r="G3" s="122" t="s">
        <v>298</v>
      </c>
      <c r="H3" s="122" t="s">
        <v>304</v>
      </c>
      <c r="I3" s="122" t="s">
        <v>302</v>
      </c>
      <c r="J3" s="122" t="s">
        <v>305</v>
      </c>
      <c r="K3" s="122" t="s">
        <v>307</v>
      </c>
      <c r="L3" s="122" t="s">
        <v>313</v>
      </c>
      <c r="M3" s="122" t="s">
        <v>306</v>
      </c>
      <c r="N3" s="122" t="s">
        <v>309</v>
      </c>
      <c r="O3" s="122" t="s">
        <v>317</v>
      </c>
      <c r="P3" s="122" t="s">
        <v>383</v>
      </c>
      <c r="Q3" s="122" t="s">
        <v>311</v>
      </c>
      <c r="R3" s="122" t="s">
        <v>310</v>
      </c>
      <c r="S3" s="122" t="s">
        <v>314</v>
      </c>
      <c r="T3" s="122" t="s">
        <v>316</v>
      </c>
      <c r="U3" s="122" t="s">
        <v>380</v>
      </c>
      <c r="V3" s="122" t="s">
        <v>315</v>
      </c>
      <c r="W3" s="122" t="s">
        <v>312</v>
      </c>
      <c r="X3" s="122" t="s">
        <v>308</v>
      </c>
      <c r="Y3" s="122" t="s">
        <v>384</v>
      </c>
      <c r="Z3" s="122" t="s">
        <v>381</v>
      </c>
      <c r="AA3" s="69" t="s">
        <v>318</v>
      </c>
    </row>
    <row r="4" spans="1:29" ht="18" customHeight="1" x14ac:dyDescent="0.2">
      <c r="A4" s="55">
        <v>1</v>
      </c>
      <c r="B4" s="5" t="s">
        <v>319</v>
      </c>
      <c r="C4" s="75">
        <v>286865</v>
      </c>
      <c r="D4" s="75">
        <v>595720.88</v>
      </c>
      <c r="E4" s="75">
        <v>497617.40013337706</v>
      </c>
      <c r="F4" s="75">
        <v>86942.37000000001</v>
      </c>
      <c r="G4" s="75">
        <v>876075.2</v>
      </c>
      <c r="H4" s="75">
        <v>351045.05</v>
      </c>
      <c r="I4" s="75">
        <v>458227.02999999997</v>
      </c>
      <c r="J4" s="75">
        <v>317349.08999999997</v>
      </c>
      <c r="K4" s="75">
        <v>1994546.5799999998</v>
      </c>
      <c r="L4" s="75">
        <v>1183.97</v>
      </c>
      <c r="M4" s="75">
        <v>0</v>
      </c>
      <c r="N4" s="75">
        <v>0</v>
      </c>
      <c r="O4" s="75">
        <v>20369.357456116108</v>
      </c>
      <c r="P4" s="75">
        <v>48465.919999999991</v>
      </c>
      <c r="Q4" s="75">
        <v>64567.49</v>
      </c>
      <c r="R4" s="75">
        <v>0</v>
      </c>
      <c r="S4" s="75">
        <v>41153.441839911306</v>
      </c>
      <c r="T4" s="75">
        <v>194.21</v>
      </c>
      <c r="U4" s="75">
        <v>0</v>
      </c>
      <c r="V4" s="75">
        <v>19737.129999999997</v>
      </c>
      <c r="W4" s="75">
        <v>0</v>
      </c>
      <c r="X4" s="75">
        <v>39380</v>
      </c>
      <c r="Y4" s="75">
        <v>1584</v>
      </c>
      <c r="Z4" s="75">
        <v>0</v>
      </c>
      <c r="AA4" s="52">
        <v>5701024.119429403</v>
      </c>
      <c r="AB4" s="10"/>
    </row>
    <row r="5" spans="1:29" s="48" customFormat="1" ht="47.25" x14ac:dyDescent="0.25">
      <c r="A5" s="44" t="s">
        <v>320</v>
      </c>
      <c r="B5" s="5" t="s">
        <v>321</v>
      </c>
      <c r="C5" s="75">
        <v>0</v>
      </c>
      <c r="D5" s="75">
        <v>39000</v>
      </c>
      <c r="E5" s="75">
        <v>32.263702787232489</v>
      </c>
      <c r="F5" s="75">
        <v>85573.77</v>
      </c>
      <c r="G5" s="75">
        <v>136055</v>
      </c>
      <c r="H5" s="75">
        <v>0</v>
      </c>
      <c r="I5" s="75">
        <v>0</v>
      </c>
      <c r="J5" s="75">
        <v>34556.879999999997</v>
      </c>
      <c r="K5" s="75">
        <v>1344.07</v>
      </c>
      <c r="L5" s="75">
        <v>0</v>
      </c>
      <c r="M5" s="75">
        <v>0</v>
      </c>
      <c r="N5" s="75">
        <v>0</v>
      </c>
      <c r="O5" s="75">
        <v>84.862074943085872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14000</v>
      </c>
      <c r="W5" s="75">
        <v>0</v>
      </c>
      <c r="X5" s="75">
        <v>0</v>
      </c>
      <c r="Y5" s="75">
        <v>0</v>
      </c>
      <c r="Z5" s="75">
        <v>0</v>
      </c>
      <c r="AA5" s="52">
        <v>310646.84577773034</v>
      </c>
      <c r="AB5" s="10"/>
    </row>
    <row r="6" spans="1:29" s="48" customFormat="1" ht="18" customHeight="1" x14ac:dyDescent="0.25">
      <c r="A6" s="40">
        <v>2</v>
      </c>
      <c r="B6" s="5" t="s">
        <v>355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2127334.21</v>
      </c>
      <c r="I6" s="75">
        <v>2635.09</v>
      </c>
      <c r="J6" s="75">
        <v>37428.079999999994</v>
      </c>
      <c r="K6" s="75">
        <v>4549383.3499999996</v>
      </c>
      <c r="L6" s="75">
        <v>436304.53000000032</v>
      </c>
      <c r="M6" s="75">
        <v>0</v>
      </c>
      <c r="N6" s="75">
        <v>5827076.2000000002</v>
      </c>
      <c r="O6" s="75">
        <v>0</v>
      </c>
      <c r="P6" s="75">
        <v>3580443.06</v>
      </c>
      <c r="Q6" s="75">
        <v>758.66000000000008</v>
      </c>
      <c r="R6" s="75">
        <v>0</v>
      </c>
      <c r="S6" s="75">
        <v>1753215.9284855898</v>
      </c>
      <c r="T6" s="75">
        <v>1471943.4799999986</v>
      </c>
      <c r="U6" s="75">
        <v>0</v>
      </c>
      <c r="V6" s="75">
        <v>956186.66999996011</v>
      </c>
      <c r="W6" s="75">
        <v>542611.76</v>
      </c>
      <c r="X6" s="75">
        <v>0</v>
      </c>
      <c r="Y6" s="75">
        <v>84815</v>
      </c>
      <c r="Z6" s="75">
        <v>0</v>
      </c>
      <c r="AA6" s="52">
        <v>21370136.018485554</v>
      </c>
      <c r="AB6" s="10"/>
    </row>
    <row r="7" spans="1:29" s="48" customFormat="1" ht="32.25" customHeight="1" x14ac:dyDescent="0.25">
      <c r="A7" s="40">
        <v>3</v>
      </c>
      <c r="B7" s="5" t="s">
        <v>322</v>
      </c>
      <c r="C7" s="75">
        <v>10888210</v>
      </c>
      <c r="D7" s="75">
        <v>34837583.620000005</v>
      </c>
      <c r="E7" s="75">
        <v>29085519.699648082</v>
      </c>
      <c r="F7" s="75">
        <v>9678023.8900000006</v>
      </c>
      <c r="G7" s="75">
        <v>31534827.889999896</v>
      </c>
      <c r="H7" s="75">
        <v>7966874.4800000004</v>
      </c>
      <c r="I7" s="75">
        <v>25744510.210000001</v>
      </c>
      <c r="J7" s="75">
        <v>2249844.4699999997</v>
      </c>
      <c r="K7" s="75">
        <v>14004763.519999998</v>
      </c>
      <c r="L7" s="75">
        <v>344357.28999999975</v>
      </c>
      <c r="M7" s="75">
        <v>4280512.1999999993</v>
      </c>
      <c r="N7" s="75">
        <v>0</v>
      </c>
      <c r="O7" s="75">
        <v>3111715.0066861678</v>
      </c>
      <c r="P7" s="75">
        <v>0</v>
      </c>
      <c r="Q7" s="75">
        <v>719503.01000000024</v>
      </c>
      <c r="R7" s="75">
        <v>0</v>
      </c>
      <c r="S7" s="75">
        <v>0</v>
      </c>
      <c r="T7" s="75">
        <v>0</v>
      </c>
      <c r="U7" s="75">
        <v>-6067.55</v>
      </c>
      <c r="V7" s="75">
        <v>30623.430000000008</v>
      </c>
      <c r="W7" s="75">
        <v>0</v>
      </c>
      <c r="X7" s="75">
        <v>39351.729999999996</v>
      </c>
      <c r="Y7" s="75">
        <v>0</v>
      </c>
      <c r="Z7" s="75">
        <v>0</v>
      </c>
      <c r="AA7" s="52">
        <v>174510152.89633414</v>
      </c>
      <c r="AB7" s="10"/>
      <c r="AC7" s="50"/>
    </row>
    <row r="8" spans="1:29" s="48" customFormat="1" ht="18" customHeight="1" x14ac:dyDescent="0.25">
      <c r="A8" s="40">
        <v>4</v>
      </c>
      <c r="B8" s="5" t="s">
        <v>323</v>
      </c>
      <c r="C8" s="75">
        <v>0</v>
      </c>
      <c r="D8" s="75">
        <v>262541.71000000002</v>
      </c>
      <c r="E8" s="75">
        <v>1366.1990928450859</v>
      </c>
      <c r="F8" s="75">
        <v>0</v>
      </c>
      <c r="G8" s="75">
        <v>0</v>
      </c>
      <c r="H8" s="75">
        <v>0</v>
      </c>
      <c r="I8" s="75">
        <v>0</v>
      </c>
      <c r="J8" s="75">
        <v>73711.63</v>
      </c>
      <c r="K8" s="75">
        <v>251784.13999999998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5">
        <v>0</v>
      </c>
      <c r="V8" s="75">
        <v>0</v>
      </c>
      <c r="W8" s="75">
        <v>0</v>
      </c>
      <c r="X8" s="75">
        <v>0</v>
      </c>
      <c r="Y8" s="75">
        <v>0</v>
      </c>
      <c r="Z8" s="75">
        <v>0</v>
      </c>
      <c r="AA8" s="52">
        <v>589403.67909284506</v>
      </c>
      <c r="AB8" s="10"/>
      <c r="AC8" s="50"/>
    </row>
    <row r="9" spans="1:29" s="48" customFormat="1" ht="18" customHeight="1" x14ac:dyDescent="0.25">
      <c r="A9" s="40">
        <v>5</v>
      </c>
      <c r="B9" s="5" t="s">
        <v>324</v>
      </c>
      <c r="C9" s="75">
        <v>0</v>
      </c>
      <c r="D9" s="75">
        <v>138185.16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321305.91000000003</v>
      </c>
      <c r="L9" s="75">
        <v>0</v>
      </c>
      <c r="M9" s="75">
        <v>-39465.65</v>
      </c>
      <c r="N9" s="75">
        <v>0</v>
      </c>
      <c r="O9" s="75">
        <v>23.723256643672894</v>
      </c>
      <c r="P9" s="75">
        <v>0</v>
      </c>
      <c r="Q9" s="75">
        <v>0</v>
      </c>
      <c r="R9" s="75">
        <v>0</v>
      </c>
      <c r="S9" s="75">
        <v>0</v>
      </c>
      <c r="T9" s="75">
        <v>0</v>
      </c>
      <c r="U9" s="75">
        <v>0</v>
      </c>
      <c r="V9" s="75">
        <v>0</v>
      </c>
      <c r="W9" s="75">
        <v>0</v>
      </c>
      <c r="X9" s="75">
        <v>0</v>
      </c>
      <c r="Y9" s="75">
        <v>0</v>
      </c>
      <c r="Z9" s="75">
        <v>0</v>
      </c>
      <c r="AA9" s="52">
        <v>420049.14325664373</v>
      </c>
      <c r="AB9" s="10"/>
      <c r="AC9" s="50"/>
    </row>
    <row r="10" spans="1:29" s="48" customFormat="1" ht="18" customHeight="1" x14ac:dyDescent="0.25">
      <c r="A10" s="40">
        <v>6</v>
      </c>
      <c r="B10" s="5" t="s">
        <v>325</v>
      </c>
      <c r="C10" s="75">
        <v>4301</v>
      </c>
      <c r="D10" s="75">
        <v>316830.86</v>
      </c>
      <c r="E10" s="75">
        <v>0</v>
      </c>
      <c r="F10" s="75">
        <v>0</v>
      </c>
      <c r="G10" s="75">
        <v>144719.62</v>
      </c>
      <c r="H10" s="75">
        <v>23196.15</v>
      </c>
      <c r="I10" s="75">
        <v>14535.04</v>
      </c>
      <c r="J10" s="75">
        <v>0</v>
      </c>
      <c r="K10" s="75">
        <v>688.22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0</v>
      </c>
      <c r="S10" s="75">
        <v>0</v>
      </c>
      <c r="T10" s="75">
        <v>0</v>
      </c>
      <c r="U10" s="75">
        <v>0</v>
      </c>
      <c r="V10" s="75">
        <v>0</v>
      </c>
      <c r="W10" s="75">
        <v>0</v>
      </c>
      <c r="X10" s="75">
        <v>0</v>
      </c>
      <c r="Y10" s="75">
        <v>0</v>
      </c>
      <c r="Z10" s="75">
        <v>0</v>
      </c>
      <c r="AA10" s="52">
        <v>504270.88999999996</v>
      </c>
      <c r="AB10" s="10"/>
      <c r="AC10" s="50"/>
    </row>
    <row r="11" spans="1:29" s="48" customFormat="1" ht="18" customHeight="1" x14ac:dyDescent="0.25">
      <c r="A11" s="40">
        <v>7</v>
      </c>
      <c r="B11" s="5" t="s">
        <v>326</v>
      </c>
      <c r="C11" s="75">
        <v>3970</v>
      </c>
      <c r="D11" s="75">
        <v>794628.66999999969</v>
      </c>
      <c r="E11" s="75">
        <v>405832.90398731711</v>
      </c>
      <c r="F11" s="75">
        <v>0</v>
      </c>
      <c r="G11" s="75">
        <v>40758.129999999997</v>
      </c>
      <c r="H11" s="75">
        <v>144089.72</v>
      </c>
      <c r="I11" s="75">
        <v>90040.139999999985</v>
      </c>
      <c r="J11" s="75">
        <v>4199.6400000000003</v>
      </c>
      <c r="K11" s="75">
        <v>46360.020000000004</v>
      </c>
      <c r="L11" s="75">
        <v>0</v>
      </c>
      <c r="M11" s="75">
        <v>92980.049999999988</v>
      </c>
      <c r="N11" s="75">
        <v>0</v>
      </c>
      <c r="O11" s="75">
        <v>192.33793358167674</v>
      </c>
      <c r="P11" s="75">
        <v>0</v>
      </c>
      <c r="Q11" s="75">
        <v>-2479.2600000000007</v>
      </c>
      <c r="R11" s="75">
        <v>0</v>
      </c>
      <c r="S11" s="75">
        <v>0</v>
      </c>
      <c r="T11" s="75">
        <v>0</v>
      </c>
      <c r="U11" s="75">
        <v>8726.5712722999997</v>
      </c>
      <c r="V11" s="75">
        <v>0</v>
      </c>
      <c r="W11" s="75">
        <v>0</v>
      </c>
      <c r="X11" s="75">
        <v>0</v>
      </c>
      <c r="Y11" s="75">
        <v>0</v>
      </c>
      <c r="Z11" s="75">
        <v>0</v>
      </c>
      <c r="AA11" s="52">
        <v>1629298.9231931984</v>
      </c>
      <c r="AB11" s="10"/>
      <c r="AC11" s="50"/>
    </row>
    <row r="12" spans="1:29" s="48" customFormat="1" ht="18" customHeight="1" x14ac:dyDescent="0.25">
      <c r="A12" s="40">
        <v>8</v>
      </c>
      <c r="B12" s="5" t="s">
        <v>327</v>
      </c>
      <c r="C12" s="75">
        <v>568122</v>
      </c>
      <c r="D12" s="75">
        <v>6659826.3999999994</v>
      </c>
      <c r="E12" s="75">
        <v>6337017.4856128963</v>
      </c>
      <c r="F12" s="75">
        <v>25901.91</v>
      </c>
      <c r="G12" s="75">
        <v>2545820.2470999993</v>
      </c>
      <c r="H12" s="75">
        <v>2928712.01</v>
      </c>
      <c r="I12" s="75">
        <v>2647071.2599999998</v>
      </c>
      <c r="J12" s="75">
        <v>1994997.2200000002</v>
      </c>
      <c r="K12" s="75">
        <v>2137414.0000000005</v>
      </c>
      <c r="L12" s="75">
        <v>35064.639999999992</v>
      </c>
      <c r="M12" s="75">
        <v>6114251.8199999994</v>
      </c>
      <c r="N12" s="75">
        <v>0</v>
      </c>
      <c r="O12" s="75">
        <v>115135.32168189324</v>
      </c>
      <c r="P12" s="75">
        <v>35928.569999999992</v>
      </c>
      <c r="Q12" s="75">
        <v>363396.11999999994</v>
      </c>
      <c r="R12" s="75">
        <v>0</v>
      </c>
      <c r="S12" s="75">
        <v>0</v>
      </c>
      <c r="T12" s="75">
        <v>1213.17</v>
      </c>
      <c r="U12" s="75">
        <v>-183.3599999999999</v>
      </c>
      <c r="V12" s="75">
        <v>53975.220000000008</v>
      </c>
      <c r="W12" s="75">
        <v>0</v>
      </c>
      <c r="X12" s="75">
        <v>53050.92</v>
      </c>
      <c r="Y12" s="75">
        <v>0</v>
      </c>
      <c r="Z12" s="75">
        <v>51872.97</v>
      </c>
      <c r="AA12" s="52">
        <v>32668587.92439479</v>
      </c>
      <c r="AB12" s="10"/>
      <c r="AC12" s="50"/>
    </row>
    <row r="13" spans="1:29" s="48" customFormat="1" ht="18" customHeight="1" x14ac:dyDescent="0.25">
      <c r="A13" s="44" t="s">
        <v>356</v>
      </c>
      <c r="B13" s="5" t="s">
        <v>366</v>
      </c>
      <c r="C13" s="75">
        <v>327643</v>
      </c>
      <c r="D13" s="75">
        <v>4933906.22</v>
      </c>
      <c r="E13" s="75">
        <v>3611419.805963499</v>
      </c>
      <c r="F13" s="75">
        <v>25901.91</v>
      </c>
      <c r="G13" s="75">
        <v>1788623.68</v>
      </c>
      <c r="H13" s="75">
        <v>0</v>
      </c>
      <c r="I13" s="75">
        <v>562873.47000000009</v>
      </c>
      <c r="J13" s="75">
        <v>1525611.7000000002</v>
      </c>
      <c r="K13" s="75">
        <v>465026.51</v>
      </c>
      <c r="L13" s="75">
        <v>0</v>
      </c>
      <c r="M13" s="75">
        <v>5237193.3099999987</v>
      </c>
      <c r="N13" s="75">
        <v>0</v>
      </c>
      <c r="O13" s="75">
        <v>109310.12913775338</v>
      </c>
      <c r="P13" s="75">
        <v>35928.569999999992</v>
      </c>
      <c r="Q13" s="75">
        <v>65453.03</v>
      </c>
      <c r="R13" s="75">
        <v>0</v>
      </c>
      <c r="S13" s="75">
        <v>0</v>
      </c>
      <c r="T13" s="75">
        <v>1213.17</v>
      </c>
      <c r="U13" s="75">
        <v>-183.3599999999999</v>
      </c>
      <c r="V13" s="75">
        <v>53499.920000000006</v>
      </c>
      <c r="W13" s="75">
        <v>0</v>
      </c>
      <c r="X13" s="75">
        <v>53050.92</v>
      </c>
      <c r="Y13" s="75">
        <v>0</v>
      </c>
      <c r="Z13" s="75">
        <v>0</v>
      </c>
      <c r="AA13" s="52">
        <v>18796471.98510126</v>
      </c>
      <c r="AB13" s="10"/>
      <c r="AC13" s="50"/>
    </row>
    <row r="14" spans="1:29" s="48" customFormat="1" ht="18" customHeight="1" x14ac:dyDescent="0.25">
      <c r="A14" s="44" t="s">
        <v>357</v>
      </c>
      <c r="B14" s="5" t="s">
        <v>367</v>
      </c>
      <c r="C14" s="75">
        <v>60689</v>
      </c>
      <c r="D14" s="75">
        <v>1501937.83</v>
      </c>
      <c r="E14" s="75">
        <v>2500747.5294480827</v>
      </c>
      <c r="F14" s="75">
        <v>0</v>
      </c>
      <c r="G14" s="75">
        <v>755506.56999999972</v>
      </c>
      <c r="H14" s="75">
        <v>1171671.78</v>
      </c>
      <c r="I14" s="75">
        <v>1676684.12</v>
      </c>
      <c r="J14" s="75">
        <v>110677.94000000003</v>
      </c>
      <c r="K14" s="75">
        <v>950671.12000000023</v>
      </c>
      <c r="L14" s="75">
        <v>35064.639999999992</v>
      </c>
      <c r="M14" s="75">
        <v>754337.85000000021</v>
      </c>
      <c r="N14" s="75">
        <v>0</v>
      </c>
      <c r="O14" s="75">
        <v>0</v>
      </c>
      <c r="P14" s="75">
        <v>0</v>
      </c>
      <c r="Q14" s="75">
        <v>297943.08999999997</v>
      </c>
      <c r="R14" s="75">
        <v>0</v>
      </c>
      <c r="S14" s="75">
        <v>0</v>
      </c>
      <c r="T14" s="75">
        <v>0</v>
      </c>
      <c r="U14" s="75">
        <v>0</v>
      </c>
      <c r="V14" s="75">
        <v>475.3</v>
      </c>
      <c r="W14" s="75">
        <v>0</v>
      </c>
      <c r="X14" s="75">
        <v>0</v>
      </c>
      <c r="Y14" s="75">
        <v>0</v>
      </c>
      <c r="Z14" s="75">
        <v>51872.97</v>
      </c>
      <c r="AA14" s="52">
        <v>9868279.7394480854</v>
      </c>
      <c r="AB14" s="10"/>
      <c r="AC14" s="50"/>
    </row>
    <row r="15" spans="1:29" s="48" customFormat="1" ht="18" customHeight="1" x14ac:dyDescent="0.25">
      <c r="A15" s="44" t="s">
        <v>358</v>
      </c>
      <c r="B15" s="5" t="s">
        <v>368</v>
      </c>
      <c r="C15" s="75">
        <v>784</v>
      </c>
      <c r="D15" s="75">
        <v>152208.77999999997</v>
      </c>
      <c r="E15" s="75">
        <v>75250.050975323102</v>
      </c>
      <c r="F15" s="75">
        <v>0</v>
      </c>
      <c r="G15" s="75">
        <v>0</v>
      </c>
      <c r="H15" s="75">
        <v>0</v>
      </c>
      <c r="I15" s="75">
        <v>79285.17</v>
      </c>
      <c r="J15" s="75">
        <v>358707.58000000007</v>
      </c>
      <c r="K15" s="75">
        <v>327241.89</v>
      </c>
      <c r="L15" s="75">
        <v>0</v>
      </c>
      <c r="M15" s="75">
        <v>122720.66</v>
      </c>
      <c r="N15" s="75">
        <v>0</v>
      </c>
      <c r="O15" s="75">
        <v>5698.1817342198137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52">
        <v>1121896.3127095432</v>
      </c>
      <c r="AB15" s="10"/>
      <c r="AC15" s="50"/>
    </row>
    <row r="16" spans="1:29" s="48" customFormat="1" ht="18" customHeight="1" x14ac:dyDescent="0.25">
      <c r="A16" s="44" t="s">
        <v>359</v>
      </c>
      <c r="B16" s="5" t="s">
        <v>365</v>
      </c>
      <c r="C16" s="75">
        <v>179006</v>
      </c>
      <c r="D16" s="75">
        <v>71773.569999999992</v>
      </c>
      <c r="E16" s="75">
        <v>149600.09922599036</v>
      </c>
      <c r="F16" s="75">
        <v>0</v>
      </c>
      <c r="G16" s="75">
        <v>1689.9971</v>
      </c>
      <c r="H16" s="75">
        <v>1757040.23</v>
      </c>
      <c r="I16" s="75">
        <v>328228.5</v>
      </c>
      <c r="J16" s="75">
        <v>0</v>
      </c>
      <c r="K16" s="75">
        <v>394474.48000000004</v>
      </c>
      <c r="L16" s="75">
        <v>0</v>
      </c>
      <c r="M16" s="75">
        <v>0</v>
      </c>
      <c r="N16" s="75">
        <v>0</v>
      </c>
      <c r="O16" s="75">
        <v>127.01080992006159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52">
        <v>2881939.8871359108</v>
      </c>
      <c r="AB16" s="10"/>
      <c r="AC16" s="50"/>
    </row>
    <row r="17" spans="1:28" s="48" customFormat="1" ht="18" customHeight="1" x14ac:dyDescent="0.25">
      <c r="A17" s="40">
        <v>9</v>
      </c>
      <c r="B17" s="4" t="s">
        <v>360</v>
      </c>
      <c r="C17" s="75">
        <v>161756</v>
      </c>
      <c r="D17" s="75">
        <v>284418.57999999996</v>
      </c>
      <c r="E17" s="75">
        <v>29386.543171623809</v>
      </c>
      <c r="F17" s="75">
        <v>119412.88000000002</v>
      </c>
      <c r="G17" s="75">
        <v>7802.88</v>
      </c>
      <c r="H17" s="75">
        <v>2048</v>
      </c>
      <c r="I17" s="75">
        <v>57739.75</v>
      </c>
      <c r="J17" s="75">
        <v>5400</v>
      </c>
      <c r="K17" s="75">
        <v>117007.02</v>
      </c>
      <c r="L17" s="75">
        <v>0</v>
      </c>
      <c r="M17" s="75">
        <v>1964892.98</v>
      </c>
      <c r="N17" s="75">
        <v>0</v>
      </c>
      <c r="O17" s="75">
        <v>34635.87365748742</v>
      </c>
      <c r="P17" s="75">
        <v>51185.140000000007</v>
      </c>
      <c r="Q17" s="75">
        <v>2481.4899999999998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0</v>
      </c>
      <c r="Y17" s="75">
        <v>104</v>
      </c>
      <c r="Z17" s="75">
        <v>0</v>
      </c>
      <c r="AA17" s="52">
        <v>2838271.1368291113</v>
      </c>
      <c r="AB17" s="10"/>
    </row>
    <row r="18" spans="1:28" s="48" customFormat="1" ht="31.5" x14ac:dyDescent="0.25">
      <c r="A18" s="44" t="s">
        <v>361</v>
      </c>
      <c r="B18" s="5" t="s">
        <v>364</v>
      </c>
      <c r="C18" s="75">
        <v>156114</v>
      </c>
      <c r="D18" s="75">
        <v>228445.30999999997</v>
      </c>
      <c r="E18" s="75">
        <v>15719.751432572692</v>
      </c>
      <c r="F18" s="75">
        <v>119412.88000000002</v>
      </c>
      <c r="G18" s="75">
        <v>0</v>
      </c>
      <c r="H18" s="75">
        <v>411.59999999999991</v>
      </c>
      <c r="I18" s="75">
        <v>46239.75</v>
      </c>
      <c r="J18" s="75">
        <v>0</v>
      </c>
      <c r="K18" s="75">
        <v>27.32</v>
      </c>
      <c r="L18" s="75">
        <v>0</v>
      </c>
      <c r="M18" s="75">
        <v>1964892.98</v>
      </c>
      <c r="N18" s="75">
        <v>0</v>
      </c>
      <c r="O18" s="75">
        <v>34635.87365748742</v>
      </c>
      <c r="P18" s="75">
        <v>51185.140000000007</v>
      </c>
      <c r="Q18" s="75">
        <v>0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0</v>
      </c>
      <c r="Y18" s="75">
        <v>104</v>
      </c>
      <c r="Z18" s="75">
        <v>0</v>
      </c>
      <c r="AA18" s="52">
        <v>2617188.6050900598</v>
      </c>
      <c r="AB18" s="10"/>
    </row>
    <row r="19" spans="1:28" s="48" customFormat="1" ht="18" customHeight="1" x14ac:dyDescent="0.25">
      <c r="A19" s="44" t="s">
        <v>362</v>
      </c>
      <c r="B19" s="5" t="s">
        <v>363</v>
      </c>
      <c r="C19" s="75">
        <v>5642</v>
      </c>
      <c r="D19" s="75">
        <v>55973.27</v>
      </c>
      <c r="E19" s="75">
        <v>13666.791739051119</v>
      </c>
      <c r="F19" s="75">
        <v>0</v>
      </c>
      <c r="G19" s="75">
        <v>7802.88</v>
      </c>
      <c r="H19" s="75">
        <v>1636.4</v>
      </c>
      <c r="I19" s="75">
        <v>11500</v>
      </c>
      <c r="J19" s="75">
        <v>5400</v>
      </c>
      <c r="K19" s="75">
        <v>116979.7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2481.4899999999998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52">
        <v>221082.5317390511</v>
      </c>
      <c r="AB19" s="10"/>
    </row>
    <row r="20" spans="1:28" s="48" customFormat="1" ht="32.25" customHeight="1" x14ac:dyDescent="0.25">
      <c r="A20" s="40">
        <v>10</v>
      </c>
      <c r="B20" s="5" t="s">
        <v>328</v>
      </c>
      <c r="C20" s="75">
        <v>95878259</v>
      </c>
      <c r="D20" s="75">
        <v>16550573.15</v>
      </c>
      <c r="E20" s="75">
        <v>19901081.004948065</v>
      </c>
      <c r="F20" s="75">
        <v>45255180.350000009</v>
      </c>
      <c r="G20" s="75">
        <v>16344949.950000005</v>
      </c>
      <c r="H20" s="75">
        <v>34586942</v>
      </c>
      <c r="I20" s="75">
        <v>11938788.260000002</v>
      </c>
      <c r="J20" s="75">
        <v>36081670.070000008</v>
      </c>
      <c r="K20" s="75">
        <v>15750132.48</v>
      </c>
      <c r="L20" s="75">
        <v>32261756.749102745</v>
      </c>
      <c r="M20" s="75">
        <v>4323643.3999999994</v>
      </c>
      <c r="N20" s="75">
        <v>0</v>
      </c>
      <c r="O20" s="75">
        <v>2130070.1494288612</v>
      </c>
      <c r="P20" s="75">
        <v>0</v>
      </c>
      <c r="Q20" s="75">
        <v>2378007.2400000002</v>
      </c>
      <c r="R20" s="75">
        <v>0</v>
      </c>
      <c r="S20" s="75">
        <v>0</v>
      </c>
      <c r="T20" s="75">
        <v>742.18</v>
      </c>
      <c r="U20" s="75">
        <v>1006395.56</v>
      </c>
      <c r="V20" s="75">
        <v>0</v>
      </c>
      <c r="W20" s="75">
        <v>0</v>
      </c>
      <c r="X20" s="75">
        <v>15843.61</v>
      </c>
      <c r="Y20" s="75">
        <v>0</v>
      </c>
      <c r="Z20" s="75">
        <v>0</v>
      </c>
      <c r="AA20" s="52">
        <v>334404035.15347975</v>
      </c>
      <c r="AB20" s="10"/>
    </row>
    <row r="21" spans="1:28" s="48" customFormat="1" ht="18" customHeight="1" x14ac:dyDescent="0.25">
      <c r="A21" s="44" t="s">
        <v>329</v>
      </c>
      <c r="B21" s="5" t="s">
        <v>330</v>
      </c>
      <c r="C21" s="75">
        <v>95878259</v>
      </c>
      <c r="D21" s="75">
        <v>15113384.969999999</v>
      </c>
      <c r="E21" s="75">
        <v>19815635.750601303</v>
      </c>
      <c r="F21" s="75">
        <v>44938146.530000009</v>
      </c>
      <c r="G21" s="75">
        <v>16026761.880000005</v>
      </c>
      <c r="H21" s="75">
        <v>33944274.82</v>
      </c>
      <c r="I21" s="75">
        <v>11565541.020000001</v>
      </c>
      <c r="J21" s="75">
        <v>35684584.960000008</v>
      </c>
      <c r="K21" s="75">
        <v>15618920.130000001</v>
      </c>
      <c r="L21" s="75">
        <v>32261756.749102745</v>
      </c>
      <c r="M21" s="75">
        <v>4068351.35</v>
      </c>
      <c r="N21" s="75">
        <v>0</v>
      </c>
      <c r="O21" s="75">
        <v>2110488.3441427951</v>
      </c>
      <c r="P21" s="75">
        <v>0</v>
      </c>
      <c r="Q21" s="75">
        <v>2378007.2400000002</v>
      </c>
      <c r="R21" s="75">
        <v>0</v>
      </c>
      <c r="S21" s="75">
        <v>0</v>
      </c>
      <c r="T21" s="75">
        <v>742.18</v>
      </c>
      <c r="U21" s="75">
        <v>1006395.56</v>
      </c>
      <c r="V21" s="75">
        <v>0</v>
      </c>
      <c r="W21" s="75">
        <v>0</v>
      </c>
      <c r="X21" s="75">
        <v>15843.61</v>
      </c>
      <c r="Y21" s="75">
        <v>0</v>
      </c>
      <c r="Z21" s="75">
        <v>0</v>
      </c>
      <c r="AA21" s="52">
        <v>330427094.09384698</v>
      </c>
      <c r="AB21" s="10"/>
    </row>
    <row r="22" spans="1:28" s="48" customFormat="1" ht="18" customHeight="1" x14ac:dyDescent="0.25">
      <c r="A22" s="44" t="s">
        <v>331</v>
      </c>
      <c r="B22" s="5" t="s">
        <v>332</v>
      </c>
      <c r="C22" s="75">
        <v>0</v>
      </c>
      <c r="D22" s="75">
        <v>251374.36</v>
      </c>
      <c r="E22" s="75">
        <v>85445.254346764952</v>
      </c>
      <c r="F22" s="75">
        <v>0</v>
      </c>
      <c r="G22" s="75">
        <v>149624.87999999998</v>
      </c>
      <c r="H22" s="75">
        <v>0</v>
      </c>
      <c r="I22" s="75">
        <v>4359.33</v>
      </c>
      <c r="J22" s="75">
        <v>0</v>
      </c>
      <c r="K22" s="75">
        <v>1215.99</v>
      </c>
      <c r="L22" s="75">
        <v>0</v>
      </c>
      <c r="M22" s="75">
        <v>5022.03</v>
      </c>
      <c r="N22" s="75">
        <v>0</v>
      </c>
      <c r="O22" s="75">
        <v>0</v>
      </c>
      <c r="P22" s="75">
        <v>0</v>
      </c>
      <c r="Q22" s="75">
        <v>0</v>
      </c>
      <c r="R22" s="75">
        <v>0</v>
      </c>
      <c r="S22" s="75">
        <v>0</v>
      </c>
      <c r="T22" s="75">
        <v>0</v>
      </c>
      <c r="U22" s="75">
        <v>0</v>
      </c>
      <c r="V22" s="75">
        <v>0</v>
      </c>
      <c r="W22" s="75">
        <v>0</v>
      </c>
      <c r="X22" s="75">
        <v>0</v>
      </c>
      <c r="Y22" s="75">
        <v>0</v>
      </c>
      <c r="Z22" s="75">
        <v>0</v>
      </c>
      <c r="AA22" s="52">
        <v>497041.8443467649</v>
      </c>
      <c r="AB22" s="10"/>
    </row>
    <row r="23" spans="1:28" s="48" customFormat="1" ht="31.5" x14ac:dyDescent="0.25">
      <c r="A23" s="44" t="s">
        <v>333</v>
      </c>
      <c r="B23" s="5" t="s">
        <v>369</v>
      </c>
      <c r="C23" s="75">
        <v>0</v>
      </c>
      <c r="D23" s="75">
        <v>0</v>
      </c>
      <c r="E23" s="75">
        <v>0</v>
      </c>
      <c r="F23" s="75">
        <v>315028.31</v>
      </c>
      <c r="G23" s="75">
        <v>7257.97</v>
      </c>
      <c r="H23" s="75">
        <v>642667.17999999993</v>
      </c>
      <c r="I23" s="75">
        <v>0</v>
      </c>
      <c r="J23" s="75">
        <v>217758.13000000003</v>
      </c>
      <c r="K23" s="75">
        <v>0</v>
      </c>
      <c r="L23" s="75">
        <v>0</v>
      </c>
      <c r="M23" s="75">
        <v>0</v>
      </c>
      <c r="N23" s="75">
        <v>0</v>
      </c>
      <c r="O23" s="75">
        <v>3667.7981745542916</v>
      </c>
      <c r="P23" s="75">
        <v>0</v>
      </c>
      <c r="Q23" s="75">
        <v>0</v>
      </c>
      <c r="R23" s="75">
        <v>0</v>
      </c>
      <c r="S23" s="75">
        <v>0</v>
      </c>
      <c r="T23" s="75">
        <v>0</v>
      </c>
      <c r="U23" s="75">
        <v>0</v>
      </c>
      <c r="V23" s="75">
        <v>0</v>
      </c>
      <c r="W23" s="75">
        <v>0</v>
      </c>
      <c r="X23" s="75">
        <v>0</v>
      </c>
      <c r="Y23" s="75">
        <v>0</v>
      </c>
      <c r="Z23" s="75">
        <v>0</v>
      </c>
      <c r="AA23" s="52">
        <v>1186379.3881745543</v>
      </c>
      <c r="AB23" s="10"/>
    </row>
    <row r="24" spans="1:28" s="48" customFormat="1" ht="18" customHeight="1" x14ac:dyDescent="0.25">
      <c r="A24" s="44" t="s">
        <v>334</v>
      </c>
      <c r="B24" s="5" t="s">
        <v>335</v>
      </c>
      <c r="C24" s="75">
        <v>0</v>
      </c>
      <c r="D24" s="75">
        <v>1185813.82</v>
      </c>
      <c r="E24" s="75">
        <v>0</v>
      </c>
      <c r="F24" s="75">
        <v>2005.51</v>
      </c>
      <c r="G24" s="75">
        <v>161305.22</v>
      </c>
      <c r="H24" s="75">
        <v>0</v>
      </c>
      <c r="I24" s="75">
        <v>368887.91</v>
      </c>
      <c r="J24" s="75">
        <v>179326.98</v>
      </c>
      <c r="K24" s="75">
        <v>129996.35999999999</v>
      </c>
      <c r="L24" s="75">
        <v>0</v>
      </c>
      <c r="M24" s="75">
        <v>250270.02</v>
      </c>
      <c r="N24" s="75">
        <v>0</v>
      </c>
      <c r="O24" s="75">
        <v>15914.007111511793</v>
      </c>
      <c r="P24" s="75">
        <v>0</v>
      </c>
      <c r="Q24" s="75">
        <v>0</v>
      </c>
      <c r="R24" s="75">
        <v>0</v>
      </c>
      <c r="S24" s="75">
        <v>0</v>
      </c>
      <c r="T24" s="75">
        <v>0</v>
      </c>
      <c r="U24" s="75">
        <v>0</v>
      </c>
      <c r="V24" s="75">
        <v>0</v>
      </c>
      <c r="W24" s="75">
        <v>0</v>
      </c>
      <c r="X24" s="75">
        <v>0</v>
      </c>
      <c r="Y24" s="75">
        <v>0</v>
      </c>
      <c r="Z24" s="75">
        <v>0</v>
      </c>
      <c r="AA24" s="52">
        <v>2293519.8271115115</v>
      </c>
      <c r="AB24" s="10"/>
    </row>
    <row r="25" spans="1:28" s="48" customFormat="1" ht="32.25" customHeight="1" x14ac:dyDescent="0.25">
      <c r="A25" s="40">
        <v>11</v>
      </c>
      <c r="B25" s="5" t="s">
        <v>336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  <c r="V25" s="75">
        <v>0</v>
      </c>
      <c r="W25" s="75">
        <v>0</v>
      </c>
      <c r="X25" s="75">
        <v>0</v>
      </c>
      <c r="Y25" s="75">
        <v>0</v>
      </c>
      <c r="Z25" s="75">
        <v>0</v>
      </c>
      <c r="AA25" s="52">
        <v>0</v>
      </c>
      <c r="AB25" s="10"/>
    </row>
    <row r="26" spans="1:28" s="48" customFormat="1" ht="32.25" customHeight="1" x14ac:dyDescent="0.25">
      <c r="A26" s="40">
        <v>12</v>
      </c>
      <c r="B26" s="5" t="s">
        <v>337</v>
      </c>
      <c r="C26" s="75">
        <v>22</v>
      </c>
      <c r="D26" s="75">
        <v>3290.14</v>
      </c>
      <c r="E26" s="75">
        <v>0</v>
      </c>
      <c r="F26" s="75">
        <v>0</v>
      </c>
      <c r="G26" s="75">
        <v>5705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75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5">
        <v>0</v>
      </c>
      <c r="V26" s="75">
        <v>0</v>
      </c>
      <c r="W26" s="75">
        <v>0</v>
      </c>
      <c r="X26" s="75">
        <v>0</v>
      </c>
      <c r="Y26" s="75">
        <v>0</v>
      </c>
      <c r="Z26" s="75">
        <v>0</v>
      </c>
      <c r="AA26" s="52">
        <v>9017.14</v>
      </c>
      <c r="AB26" s="10"/>
    </row>
    <row r="27" spans="1:28" s="48" customFormat="1" ht="18" customHeight="1" x14ac:dyDescent="0.25">
      <c r="A27" s="40">
        <v>13</v>
      </c>
      <c r="B27" s="5" t="s">
        <v>338</v>
      </c>
      <c r="C27" s="75">
        <v>452017</v>
      </c>
      <c r="D27" s="75">
        <v>310192.29000000004</v>
      </c>
      <c r="E27" s="75">
        <v>902732.34809800074</v>
      </c>
      <c r="F27" s="75">
        <v>0</v>
      </c>
      <c r="G27" s="75">
        <v>320315.84999999998</v>
      </c>
      <c r="H27" s="75">
        <v>1058649.8899999999</v>
      </c>
      <c r="I27" s="75">
        <v>525713.21</v>
      </c>
      <c r="J27" s="75">
        <v>55630.47</v>
      </c>
      <c r="K27" s="75">
        <v>66170.259999999995</v>
      </c>
      <c r="L27" s="75">
        <v>0</v>
      </c>
      <c r="M27" s="75">
        <v>172967.91999999998</v>
      </c>
      <c r="N27" s="75">
        <v>0</v>
      </c>
      <c r="O27" s="75">
        <v>6917.5736794485329</v>
      </c>
      <c r="P27" s="75">
        <v>0</v>
      </c>
      <c r="Q27" s="75">
        <v>7435.44</v>
      </c>
      <c r="R27" s="75">
        <v>0</v>
      </c>
      <c r="S27" s="75">
        <v>0</v>
      </c>
      <c r="T27" s="75">
        <v>787.7</v>
      </c>
      <c r="U27" s="75">
        <v>189305.94999999998</v>
      </c>
      <c r="V27" s="75">
        <v>0</v>
      </c>
      <c r="W27" s="75">
        <v>0</v>
      </c>
      <c r="X27" s="75">
        <v>0</v>
      </c>
      <c r="Y27" s="75">
        <v>0</v>
      </c>
      <c r="Z27" s="75">
        <v>0</v>
      </c>
      <c r="AA27" s="52">
        <v>4068835.9017774495</v>
      </c>
      <c r="AB27" s="10"/>
    </row>
    <row r="28" spans="1:28" s="48" customFormat="1" ht="18" customHeight="1" x14ac:dyDescent="0.25">
      <c r="A28" s="40">
        <v>14</v>
      </c>
      <c r="B28" s="5" t="s">
        <v>339</v>
      </c>
      <c r="C28" s="75">
        <v>0</v>
      </c>
      <c r="D28" s="75">
        <v>0</v>
      </c>
      <c r="E28" s="75">
        <v>842.69</v>
      </c>
      <c r="F28" s="75">
        <v>0</v>
      </c>
      <c r="G28" s="75">
        <v>-3680.28</v>
      </c>
      <c r="H28" s="75">
        <v>-670.14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103.31767861090108</v>
      </c>
      <c r="P28" s="75">
        <v>0</v>
      </c>
      <c r="Q28" s="75">
        <v>0</v>
      </c>
      <c r="R28" s="75">
        <v>2087448.4400000009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  <c r="AA28" s="52">
        <v>2084044.0276786117</v>
      </c>
      <c r="AB28" s="10"/>
    </row>
    <row r="29" spans="1:28" s="48" customFormat="1" ht="18" customHeight="1" x14ac:dyDescent="0.25">
      <c r="A29" s="40">
        <v>15</v>
      </c>
      <c r="B29" s="5" t="s">
        <v>340</v>
      </c>
      <c r="C29" s="75">
        <v>23870</v>
      </c>
      <c r="D29" s="75">
        <v>0</v>
      </c>
      <c r="E29" s="75">
        <v>0</v>
      </c>
      <c r="F29" s="75">
        <v>0</v>
      </c>
      <c r="G29" s="75">
        <v>0</v>
      </c>
      <c r="H29" s="75">
        <v>30621.119999999999</v>
      </c>
      <c r="I29" s="75">
        <v>268175.88</v>
      </c>
      <c r="J29" s="75">
        <v>-1491.6999999999998</v>
      </c>
      <c r="K29" s="75">
        <v>0</v>
      </c>
      <c r="L29" s="75">
        <v>0</v>
      </c>
      <c r="M29" s="75">
        <v>0</v>
      </c>
      <c r="N29" s="75">
        <v>0</v>
      </c>
      <c r="O29" s="75">
        <v>716.90312160940107</v>
      </c>
      <c r="P29" s="75">
        <v>0</v>
      </c>
      <c r="Q29" s="75">
        <v>0</v>
      </c>
      <c r="R29" s="75">
        <v>0</v>
      </c>
      <c r="S29" s="75">
        <v>0</v>
      </c>
      <c r="T29" s="75">
        <v>0</v>
      </c>
      <c r="U29" s="75">
        <v>0</v>
      </c>
      <c r="V29" s="75">
        <v>0</v>
      </c>
      <c r="W29" s="75">
        <v>0</v>
      </c>
      <c r="X29" s="75">
        <v>0</v>
      </c>
      <c r="Y29" s="75">
        <v>0</v>
      </c>
      <c r="Z29" s="75">
        <v>0</v>
      </c>
      <c r="AA29" s="52">
        <v>321892.2031216094</v>
      </c>
      <c r="AB29" s="10"/>
    </row>
    <row r="30" spans="1:28" s="48" customFormat="1" ht="18" customHeight="1" x14ac:dyDescent="0.25">
      <c r="A30" s="40">
        <v>16</v>
      </c>
      <c r="B30" s="5" t="s">
        <v>341</v>
      </c>
      <c r="C30" s="75">
        <v>267</v>
      </c>
      <c r="D30" s="75">
        <v>1902.78</v>
      </c>
      <c r="E30" s="75">
        <v>12819.504747848943</v>
      </c>
      <c r="F30" s="75">
        <v>349152.44</v>
      </c>
      <c r="G30" s="75">
        <v>-21</v>
      </c>
      <c r="H30" s="75">
        <v>-166.24</v>
      </c>
      <c r="I30" s="75">
        <v>4408.359999999986</v>
      </c>
      <c r="J30" s="75">
        <v>2598.4</v>
      </c>
      <c r="K30" s="75">
        <v>313994.51000000007</v>
      </c>
      <c r="L30" s="75">
        <v>0</v>
      </c>
      <c r="M30" s="75">
        <v>61029.64</v>
      </c>
      <c r="N30" s="75">
        <v>0</v>
      </c>
      <c r="O30" s="75">
        <v>8705.0092627507911</v>
      </c>
      <c r="P30" s="75">
        <v>9786.5</v>
      </c>
      <c r="Q30" s="75">
        <v>62470.549999999996</v>
      </c>
      <c r="R30" s="75">
        <v>0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0</v>
      </c>
      <c r="Y30" s="75">
        <v>708</v>
      </c>
      <c r="Z30" s="75">
        <v>0</v>
      </c>
      <c r="AA30" s="52">
        <v>827655.45401059976</v>
      </c>
      <c r="AB30" s="10"/>
    </row>
    <row r="31" spans="1:28" s="48" customFormat="1" ht="18" customHeight="1" x14ac:dyDescent="0.25">
      <c r="A31" s="40">
        <v>17</v>
      </c>
      <c r="B31" s="45" t="s">
        <v>342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  <c r="P31" s="75">
        <v>0</v>
      </c>
      <c r="Q31" s="75">
        <v>0</v>
      </c>
      <c r="R31" s="75">
        <v>0</v>
      </c>
      <c r="S31" s="75">
        <v>0</v>
      </c>
      <c r="T31" s="75">
        <v>0</v>
      </c>
      <c r="U31" s="75">
        <v>0</v>
      </c>
      <c r="V31" s="75">
        <v>0</v>
      </c>
      <c r="W31" s="75">
        <v>0</v>
      </c>
      <c r="X31" s="75">
        <v>0</v>
      </c>
      <c r="Y31" s="75">
        <v>0</v>
      </c>
      <c r="Z31" s="75">
        <v>0</v>
      </c>
      <c r="AA31" s="52">
        <v>0</v>
      </c>
      <c r="AB31" s="10"/>
    </row>
    <row r="32" spans="1:28" ht="18" customHeight="1" x14ac:dyDescent="0.2">
      <c r="A32" s="55">
        <v>18</v>
      </c>
      <c r="B32" s="57" t="s">
        <v>343</v>
      </c>
      <c r="C32" s="75">
        <v>104349</v>
      </c>
      <c r="D32" s="75">
        <v>252005.11999999991</v>
      </c>
      <c r="E32" s="75">
        <v>385498.29126965988</v>
      </c>
      <c r="F32" s="75">
        <v>82071.83</v>
      </c>
      <c r="G32" s="75">
        <v>1293716.5999999992</v>
      </c>
      <c r="H32" s="75">
        <v>269689.83</v>
      </c>
      <c r="I32" s="75">
        <v>510921.93</v>
      </c>
      <c r="J32" s="75">
        <v>146612.46999999997</v>
      </c>
      <c r="K32" s="75">
        <v>758120.74000000022</v>
      </c>
      <c r="L32" s="75">
        <v>1335.26</v>
      </c>
      <c r="M32" s="75">
        <v>468215.66</v>
      </c>
      <c r="N32" s="75">
        <v>0</v>
      </c>
      <c r="O32" s="75">
        <v>6427.3823908277227</v>
      </c>
      <c r="P32" s="75">
        <v>75845.140000000043</v>
      </c>
      <c r="Q32" s="75">
        <v>78410.209999999992</v>
      </c>
      <c r="R32" s="75">
        <v>0</v>
      </c>
      <c r="S32" s="75">
        <v>0</v>
      </c>
      <c r="T32" s="75">
        <v>0</v>
      </c>
      <c r="U32" s="75">
        <v>0</v>
      </c>
      <c r="V32" s="75">
        <v>0</v>
      </c>
      <c r="W32" s="75">
        <v>0</v>
      </c>
      <c r="X32" s="75">
        <v>0</v>
      </c>
      <c r="Y32" s="75">
        <v>0</v>
      </c>
      <c r="Z32" s="75">
        <v>64.53</v>
      </c>
      <c r="AA32" s="52">
        <v>4433283.9936604872</v>
      </c>
      <c r="AB32" s="10"/>
    </row>
    <row r="33" spans="1:41" s="59" customFormat="1" ht="18" customHeight="1" x14ac:dyDescent="0.2">
      <c r="A33" s="128" t="s">
        <v>52</v>
      </c>
      <c r="B33" s="128"/>
      <c r="C33" s="75">
        <v>108372008</v>
      </c>
      <c r="D33" s="75">
        <v>61007699.359999999</v>
      </c>
      <c r="E33" s="75">
        <v>57559714.070709713</v>
      </c>
      <c r="F33" s="75">
        <v>55596685.670000009</v>
      </c>
      <c r="G33" s="75">
        <v>53110990.08709991</v>
      </c>
      <c r="H33" s="75">
        <v>49488366.079999991</v>
      </c>
      <c r="I33" s="75">
        <v>42262766.160000011</v>
      </c>
      <c r="J33" s="75">
        <v>40967949.840000011</v>
      </c>
      <c r="K33" s="75">
        <v>40311670.749999985</v>
      </c>
      <c r="L33" s="75">
        <v>33080002.439102743</v>
      </c>
      <c r="M33" s="75">
        <v>17439028.020000003</v>
      </c>
      <c r="N33" s="75">
        <v>5827076.2000000002</v>
      </c>
      <c r="O33" s="75">
        <v>5435011.9562339978</v>
      </c>
      <c r="P33" s="75">
        <v>3801654.33</v>
      </c>
      <c r="Q33" s="75">
        <v>3674550.95</v>
      </c>
      <c r="R33" s="75">
        <v>2087448.4400000009</v>
      </c>
      <c r="S33" s="75">
        <v>1794369.3703255011</v>
      </c>
      <c r="T33" s="75">
        <v>1474880.7399999986</v>
      </c>
      <c r="U33" s="75">
        <v>1198177.1712723</v>
      </c>
      <c r="V33" s="75">
        <v>1060522.4499999601</v>
      </c>
      <c r="W33" s="75">
        <v>542611.76</v>
      </c>
      <c r="X33" s="75">
        <v>147626.25999999998</v>
      </c>
      <c r="Y33" s="75">
        <v>87211</v>
      </c>
      <c r="Z33" s="75">
        <v>51937.5</v>
      </c>
      <c r="AA33" s="52">
        <v>586379958.6047442</v>
      </c>
      <c r="AB33" s="10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</row>
    <row r="34" spans="1:41" s="60" customFormat="1" ht="15.75" customHeight="1" x14ac:dyDescent="0.2">
      <c r="A34" s="129" t="s">
        <v>382</v>
      </c>
      <c r="B34" s="129"/>
      <c r="C34" s="71">
        <v>0.18481533416978416</v>
      </c>
      <c r="D34" s="71">
        <v>0.10404124231183505</v>
      </c>
      <c r="E34" s="71">
        <v>9.8161121003640009E-2</v>
      </c>
      <c r="F34" s="71">
        <v>9.4813413818386594E-2</v>
      </c>
      <c r="G34" s="71">
        <v>9.057436105673583E-2</v>
      </c>
      <c r="H34" s="71">
        <v>8.4396414566682287E-2</v>
      </c>
      <c r="I34" s="71">
        <v>7.2074029031554424E-2</v>
      </c>
      <c r="J34" s="71">
        <v>6.9865876619454703E-2</v>
      </c>
      <c r="K34" s="71">
        <v>6.8746672116692359E-2</v>
      </c>
      <c r="L34" s="71">
        <v>5.641393767586228E-2</v>
      </c>
      <c r="M34" s="71">
        <v>2.9740150160478065E-2</v>
      </c>
      <c r="N34" s="71">
        <v>9.9373727128484694E-3</v>
      </c>
      <c r="O34" s="71">
        <v>9.2687546299608896E-3</v>
      </c>
      <c r="P34" s="71">
        <v>6.4832610225046021E-3</v>
      </c>
      <c r="Q34" s="71">
        <v>6.2665016020386731E-3</v>
      </c>
      <c r="R34" s="71">
        <v>3.5598904931317208E-3</v>
      </c>
      <c r="S34" s="71">
        <v>3.0600796360692392E-3</v>
      </c>
      <c r="T34" s="71">
        <v>2.5152304719100369E-3</v>
      </c>
      <c r="U34" s="71">
        <v>2.0433460483937588E-3</v>
      </c>
      <c r="V34" s="71">
        <v>1.8085925933134029E-3</v>
      </c>
      <c r="W34" s="71">
        <v>9.253586382643636E-4</v>
      </c>
      <c r="X34" s="71">
        <v>2.5175870667760845E-4</v>
      </c>
      <c r="Y34" s="71">
        <v>1.4872779794096873E-4</v>
      </c>
      <c r="Z34" s="71">
        <v>8.8573115840422236E-5</v>
      </c>
      <c r="AA34" s="71">
        <v>1</v>
      </c>
      <c r="AB34" s="56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</row>
    <row r="35" spans="1:41" ht="18" customHeight="1" x14ac:dyDescent="0.2">
      <c r="A35" s="8" t="s">
        <v>53</v>
      </c>
    </row>
    <row r="36" spans="1:41" ht="15.75" x14ac:dyDescent="0.25">
      <c r="A36" s="124"/>
    </row>
    <row r="37" spans="1:41" x14ac:dyDescent="0.2">
      <c r="A37" s="108"/>
      <c r="B37" s="108"/>
      <c r="C37" s="108"/>
    </row>
    <row r="38" spans="1:41" x14ac:dyDescent="0.2">
      <c r="A38" s="108"/>
      <c r="B38" s="108"/>
      <c r="C38" s="108"/>
      <c r="D38" s="123"/>
    </row>
    <row r="39" spans="1:41" ht="15.75" x14ac:dyDescent="0.25">
      <c r="A39" s="111">
        <f>(AA4+AA6)/$AA$33</f>
        <v>4.6166584892036816E-2</v>
      </c>
      <c r="B39" s="112" t="s">
        <v>345</v>
      </c>
      <c r="C39" s="108"/>
      <c r="D39" s="123"/>
    </row>
    <row r="40" spans="1:41" ht="15.75" x14ac:dyDescent="0.25">
      <c r="A40" s="111">
        <f>(AA7+AA20)/$AA$33</f>
        <v>0.86789151058427116</v>
      </c>
      <c r="B40" s="112" t="s">
        <v>346</v>
      </c>
      <c r="C40" s="108"/>
      <c r="D40" s="123"/>
    </row>
    <row r="41" spans="1:41" ht="15.75" x14ac:dyDescent="0.25">
      <c r="A41" s="111">
        <f>AA8/$AA$33</f>
        <v>1.0051565890745919E-3</v>
      </c>
      <c r="B41" s="112" t="s">
        <v>347</v>
      </c>
      <c r="C41" s="108"/>
      <c r="D41" s="123"/>
    </row>
    <row r="42" spans="1:41" ht="15.75" x14ac:dyDescent="0.25">
      <c r="A42" s="111">
        <f>(AA25+AA9)/$AA$33</f>
        <v>7.1634293957816258E-4</v>
      </c>
      <c r="B42" s="112" t="s">
        <v>348</v>
      </c>
      <c r="C42" s="108"/>
      <c r="D42" s="123"/>
      <c r="I42" s="92"/>
    </row>
    <row r="43" spans="1:41" ht="15.75" x14ac:dyDescent="0.25">
      <c r="A43" s="111">
        <f>(AA26+AA10)/$AA$33</f>
        <v>8.7535056829250767E-4</v>
      </c>
      <c r="B43" s="112" t="s">
        <v>349</v>
      </c>
      <c r="C43" s="108"/>
      <c r="D43" s="123"/>
      <c r="I43" s="92"/>
    </row>
    <row r="44" spans="1:41" ht="15.75" x14ac:dyDescent="0.25">
      <c r="A44" s="111">
        <f>AA11/$AA$33</f>
        <v>2.778571980989966E-3</v>
      </c>
      <c r="B44" s="112" t="s">
        <v>350</v>
      </c>
      <c r="C44" s="108"/>
      <c r="D44" s="123"/>
      <c r="I44" s="92"/>
    </row>
    <row r="45" spans="1:41" ht="15.75" x14ac:dyDescent="0.25">
      <c r="A45" s="111">
        <f>(AA12+AA17)/$AA$33</f>
        <v>6.055264771618446E-2</v>
      </c>
      <c r="B45" s="112" t="s">
        <v>351</v>
      </c>
      <c r="C45" s="108"/>
      <c r="D45" s="123"/>
      <c r="I45" s="92"/>
    </row>
    <row r="46" spans="1:41" ht="15.75" x14ac:dyDescent="0.25">
      <c r="A46" s="111">
        <f>AA27/$AA$33</f>
        <v>6.9389068334787555E-3</v>
      </c>
      <c r="B46" s="112" t="s">
        <v>352</v>
      </c>
      <c r="C46" s="108"/>
      <c r="D46" s="123"/>
      <c r="I46" s="92"/>
    </row>
    <row r="47" spans="1:41" ht="15.75" x14ac:dyDescent="0.25">
      <c r="A47" s="111">
        <f>(AA28+AA29+AA30+AA31)/$AA$33</f>
        <v>5.5144989820336927E-3</v>
      </c>
      <c r="B47" s="112" t="s">
        <v>353</v>
      </c>
      <c r="C47" s="108"/>
      <c r="D47" s="123"/>
      <c r="I47" s="92"/>
    </row>
    <row r="48" spans="1:41" ht="15.75" x14ac:dyDescent="0.25">
      <c r="A48" s="111">
        <f>AA32/$AA$33</f>
        <v>7.5604289140597837E-3</v>
      </c>
      <c r="B48" s="112" t="s">
        <v>354</v>
      </c>
      <c r="C48" s="108"/>
      <c r="D48" s="123"/>
      <c r="I48" s="92"/>
    </row>
    <row r="49" spans="1:9" ht="15.75" x14ac:dyDescent="0.25">
      <c r="A49" s="108"/>
      <c r="B49" s="108"/>
      <c r="C49" s="108"/>
      <c r="D49" s="123"/>
      <c r="I49" s="92"/>
    </row>
    <row r="50" spans="1:9" ht="15.75" x14ac:dyDescent="0.25">
      <c r="A50" s="108"/>
      <c r="B50" s="108"/>
      <c r="C50" s="108"/>
      <c r="D50" s="123"/>
      <c r="I50" s="92"/>
    </row>
    <row r="51" spans="1:9" ht="15.75" x14ac:dyDescent="0.25">
      <c r="A51" s="108"/>
      <c r="B51" s="108"/>
      <c r="C51" s="108"/>
      <c r="D51" s="123"/>
      <c r="I51" s="92"/>
    </row>
    <row r="52" spans="1:9" ht="15.75" x14ac:dyDescent="0.25">
      <c r="A52" s="108"/>
      <c r="B52" s="108"/>
      <c r="I52" s="92"/>
    </row>
    <row r="53" spans="1:9" x14ac:dyDescent="0.2">
      <c r="A53" s="108"/>
      <c r="B53" s="108"/>
    </row>
    <row r="54" spans="1:9" x14ac:dyDescent="0.2">
      <c r="A54" s="108"/>
      <c r="B54" s="108"/>
    </row>
    <row r="55" spans="1:9" x14ac:dyDescent="0.2">
      <c r="A55" s="108"/>
      <c r="B55" s="108"/>
    </row>
    <row r="56" spans="1:9" x14ac:dyDescent="0.2">
      <c r="A56" s="108"/>
      <c r="B56" s="108"/>
    </row>
    <row r="57" spans="1:9" x14ac:dyDescent="0.2">
      <c r="A57" s="108"/>
      <c r="B57" s="108"/>
    </row>
    <row r="58" spans="1:9" x14ac:dyDescent="0.2">
      <c r="A58" s="108"/>
      <c r="B58" s="108"/>
    </row>
    <row r="59" spans="1:9" x14ac:dyDescent="0.2">
      <c r="A59" s="108"/>
      <c r="B59" s="108"/>
    </row>
    <row r="60" spans="1:9" x14ac:dyDescent="0.2">
      <c r="A60" s="108"/>
      <c r="B60" s="108"/>
      <c r="C60" s="56"/>
      <c r="D60" s="56"/>
      <c r="E60" s="56"/>
    </row>
    <row r="61" spans="1:9" x14ac:dyDescent="0.2">
      <c r="A61" s="108"/>
      <c r="B61" s="108"/>
    </row>
    <row r="62" spans="1:9" x14ac:dyDescent="0.2">
      <c r="A62" s="108"/>
      <c r="B62" s="108"/>
    </row>
    <row r="63" spans="1:9" x14ac:dyDescent="0.2">
      <c r="A63" s="108"/>
      <c r="B63" s="108"/>
    </row>
    <row r="64" spans="1:9" x14ac:dyDescent="0.2">
      <c r="A64" s="108"/>
      <c r="B64" s="108"/>
    </row>
    <row r="65" spans="1:3" x14ac:dyDescent="0.2">
      <c r="A65" s="108"/>
      <c r="B65" s="108"/>
    </row>
    <row r="66" spans="1:3" x14ac:dyDescent="0.2">
      <c r="A66" s="108"/>
      <c r="B66" s="108"/>
    </row>
    <row r="67" spans="1:3" x14ac:dyDescent="0.2">
      <c r="A67" s="108"/>
      <c r="B67" s="108"/>
    </row>
    <row r="68" spans="1:3" x14ac:dyDescent="0.2">
      <c r="A68" s="108"/>
      <c r="B68" s="108"/>
    </row>
    <row r="69" spans="1:3" x14ac:dyDescent="0.2">
      <c r="A69" s="108"/>
      <c r="B69" s="108"/>
    </row>
    <row r="70" spans="1:3" x14ac:dyDescent="0.2">
      <c r="A70" s="108"/>
      <c r="B70" s="108"/>
    </row>
    <row r="71" spans="1:3" x14ac:dyDescent="0.2">
      <c r="A71" s="108"/>
      <c r="B71" s="108"/>
      <c r="C71" s="108"/>
    </row>
    <row r="72" spans="1:3" x14ac:dyDescent="0.2">
      <c r="A72" s="108"/>
      <c r="B72" s="108"/>
      <c r="C72" s="108"/>
    </row>
    <row r="73" spans="1:3" x14ac:dyDescent="0.2">
      <c r="A73" s="108"/>
      <c r="B73" s="108"/>
      <c r="C73" s="108"/>
    </row>
    <row r="74" spans="1:3" x14ac:dyDescent="0.2">
      <c r="A74" s="108"/>
      <c r="B74" s="108"/>
      <c r="C74" s="108"/>
    </row>
    <row r="75" spans="1:3" x14ac:dyDescent="0.2">
      <c r="A75" s="108"/>
      <c r="B75" s="108"/>
      <c r="C75" s="108"/>
    </row>
    <row r="76" spans="1:3" x14ac:dyDescent="0.2">
      <c r="A76" s="108"/>
      <c r="B76" s="108"/>
      <c r="C76" s="108"/>
    </row>
    <row r="77" spans="1:3" x14ac:dyDescent="0.2">
      <c r="A77" s="108"/>
      <c r="B77" s="108"/>
      <c r="C77" s="108"/>
    </row>
    <row r="78" spans="1:3" x14ac:dyDescent="0.2">
      <c r="A78" s="108"/>
      <c r="B78" s="108"/>
      <c r="C78" s="108"/>
    </row>
    <row r="79" spans="1:3" x14ac:dyDescent="0.2">
      <c r="A79" s="108"/>
      <c r="B79" s="108"/>
      <c r="C79" s="108"/>
    </row>
    <row r="80" spans="1:3" x14ac:dyDescent="0.2">
      <c r="A80" s="108"/>
      <c r="B80" s="108"/>
      <c r="C80" s="108"/>
    </row>
    <row r="81" spans="1:3" x14ac:dyDescent="0.2">
      <c r="A81" s="108"/>
      <c r="B81" s="108"/>
      <c r="C81" s="108"/>
    </row>
    <row r="82" spans="1:3" x14ac:dyDescent="0.2">
      <c r="C82" s="108"/>
    </row>
    <row r="83" spans="1:3" ht="15.75" x14ac:dyDescent="0.25">
      <c r="A83" s="48"/>
      <c r="C83" s="108"/>
    </row>
    <row r="84" spans="1:3" ht="15.75" x14ac:dyDescent="0.25">
      <c r="A84" s="48"/>
      <c r="C84" s="108"/>
    </row>
    <row r="85" spans="1:3" ht="15.75" x14ac:dyDescent="0.25">
      <c r="A85" s="107"/>
      <c r="B85" s="108"/>
      <c r="C85" s="108"/>
    </row>
    <row r="86" spans="1:3" ht="15.75" x14ac:dyDescent="0.25">
      <c r="A86" s="48"/>
      <c r="C86" s="105"/>
    </row>
    <row r="87" spans="1:3" x14ac:dyDescent="0.2">
      <c r="A87" s="105"/>
      <c r="B87" s="105"/>
      <c r="C87" s="105"/>
    </row>
    <row r="88" spans="1:3" x14ac:dyDescent="0.2">
      <c r="A88" s="105"/>
      <c r="B88" s="105"/>
      <c r="C88" s="105"/>
    </row>
  </sheetData>
  <sortState columnSort="1" ref="C3:AA34">
    <sortCondition descending="1" ref="C34:AA34"/>
  </sortState>
  <mergeCells count="2">
    <mergeCell ref="A33:B33"/>
    <mergeCell ref="A34:B34"/>
  </mergeCells>
  <conditionalFormatting sqref="AB34">
    <cfRule type="cellIs" dxfId="51" priority="39" operator="notEqual">
      <formula>0</formula>
    </cfRule>
  </conditionalFormatting>
  <conditionalFormatting sqref="AB4:AB33">
    <cfRule type="cellIs" dxfId="50" priority="3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37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6"/>
  <sheetViews>
    <sheetView zoomScaleNormal="100" zoomScaleSheetLayoutView="100" workbookViewId="0">
      <selection activeCell="C47" sqref="C47"/>
    </sheetView>
  </sheetViews>
  <sheetFormatPr defaultRowHeight="15.75" x14ac:dyDescent="0.25"/>
  <cols>
    <col min="1" max="1" width="12.85546875" style="48" customWidth="1"/>
    <col min="2" max="2" width="54.5703125" style="48" customWidth="1"/>
    <col min="3" max="8" width="19.28515625" style="48" customWidth="1"/>
    <col min="9" max="9" width="9.140625" style="48"/>
    <col min="10" max="10" width="11.140625" style="48" bestFit="1" customWidth="1"/>
    <col min="11" max="16384" width="9.140625" style="48"/>
  </cols>
  <sheetData>
    <row r="1" spans="1:10" ht="21.75" customHeight="1" x14ac:dyDescent="0.25">
      <c r="A1" s="132" t="s">
        <v>388</v>
      </c>
      <c r="B1" s="132"/>
      <c r="C1" s="132"/>
      <c r="D1" s="132"/>
      <c r="E1" s="132"/>
      <c r="F1" s="132"/>
      <c r="G1" s="132"/>
      <c r="H1" s="132"/>
    </row>
    <row r="2" spans="1:10" x14ac:dyDescent="0.25">
      <c r="A2" s="86"/>
      <c r="B2" s="86"/>
      <c r="C2" s="86"/>
      <c r="D2" s="86"/>
      <c r="E2" s="86"/>
      <c r="F2" s="86"/>
      <c r="G2" s="86"/>
      <c r="H2" s="87" t="s">
        <v>0</v>
      </c>
    </row>
    <row r="3" spans="1:10" ht="94.5" x14ac:dyDescent="0.25">
      <c r="A3" s="88" t="s">
        <v>296</v>
      </c>
      <c r="B3" s="88" t="s">
        <v>297</v>
      </c>
      <c r="C3" s="83" t="s">
        <v>371</v>
      </c>
      <c r="D3" s="83" t="s">
        <v>376</v>
      </c>
      <c r="E3" s="83" t="s">
        <v>372</v>
      </c>
      <c r="F3" s="83" t="s">
        <v>373</v>
      </c>
      <c r="G3" s="83" t="s">
        <v>374</v>
      </c>
      <c r="H3" s="83" t="s">
        <v>375</v>
      </c>
    </row>
    <row r="4" spans="1:10" ht="18" customHeight="1" x14ac:dyDescent="0.25">
      <c r="A4" s="40">
        <v>1</v>
      </c>
      <c r="B4" s="5" t="s">
        <v>319</v>
      </c>
      <c r="C4" s="72">
        <v>29152320.412655734</v>
      </c>
      <c r="D4" s="89">
        <v>9644701.7799999993</v>
      </c>
      <c r="E4" s="78">
        <v>38797022.192655735</v>
      </c>
      <c r="F4" s="79">
        <v>5701024.119429403</v>
      </c>
      <c r="G4" s="89">
        <v>1420142.92</v>
      </c>
      <c r="H4" s="43">
        <v>7121167.0394294029</v>
      </c>
      <c r="I4" s="84"/>
      <c r="J4" s="47"/>
    </row>
    <row r="5" spans="1:10" ht="47.25" x14ac:dyDescent="0.25">
      <c r="A5" s="44" t="s">
        <v>320</v>
      </c>
      <c r="B5" s="5" t="s">
        <v>321</v>
      </c>
      <c r="C5" s="72">
        <v>2043185.6999999997</v>
      </c>
      <c r="D5" s="89">
        <v>0</v>
      </c>
      <c r="E5" s="78">
        <v>2043185.6999999997</v>
      </c>
      <c r="F5" s="79">
        <v>310646.84577773034</v>
      </c>
      <c r="G5" s="89">
        <v>0</v>
      </c>
      <c r="H5" s="43">
        <v>310646.84577773034</v>
      </c>
      <c r="I5" s="84"/>
      <c r="J5" s="47"/>
    </row>
    <row r="6" spans="1:10" ht="18" customHeight="1" x14ac:dyDescent="0.25">
      <c r="A6" s="40">
        <v>2</v>
      </c>
      <c r="B6" s="5" t="s">
        <v>355</v>
      </c>
      <c r="C6" s="72">
        <v>44384572.826238409</v>
      </c>
      <c r="D6" s="89">
        <v>45050930.640000001</v>
      </c>
      <c r="E6" s="78">
        <v>89435503.466238409</v>
      </c>
      <c r="F6" s="79">
        <v>21370136.018485554</v>
      </c>
      <c r="G6" s="89">
        <v>15756222.200000001</v>
      </c>
      <c r="H6" s="43">
        <v>37126358.218485557</v>
      </c>
      <c r="I6" s="84"/>
      <c r="J6" s="47"/>
    </row>
    <row r="7" spans="1:10" ht="32.25" customHeight="1" x14ac:dyDescent="0.25">
      <c r="A7" s="40">
        <v>3</v>
      </c>
      <c r="B7" s="5" t="s">
        <v>322</v>
      </c>
      <c r="C7" s="72">
        <v>382245135.45624256</v>
      </c>
      <c r="D7" s="89">
        <v>0</v>
      </c>
      <c r="E7" s="78">
        <v>382245135.45624256</v>
      </c>
      <c r="F7" s="79">
        <v>174510152.89633414</v>
      </c>
      <c r="G7" s="89">
        <v>0</v>
      </c>
      <c r="H7" s="43">
        <v>174510152.89633414</v>
      </c>
      <c r="I7" s="84"/>
      <c r="J7" s="47"/>
    </row>
    <row r="8" spans="1:10" ht="18" customHeight="1" x14ac:dyDescent="0.25">
      <c r="A8" s="40">
        <v>4</v>
      </c>
      <c r="B8" s="5" t="s">
        <v>323</v>
      </c>
      <c r="C8" s="72">
        <v>1772416.39</v>
      </c>
      <c r="D8" s="89">
        <v>0</v>
      </c>
      <c r="E8" s="43">
        <v>1772416.39</v>
      </c>
      <c r="F8" s="41">
        <v>589403.67909284506</v>
      </c>
      <c r="G8" s="89">
        <v>0</v>
      </c>
      <c r="H8" s="43">
        <v>589403.67909284506</v>
      </c>
      <c r="I8" s="84"/>
      <c r="J8" s="47"/>
    </row>
    <row r="9" spans="1:10" ht="18" customHeight="1" x14ac:dyDescent="0.25">
      <c r="A9" s="40">
        <v>5</v>
      </c>
      <c r="B9" s="5" t="s">
        <v>324</v>
      </c>
      <c r="C9" s="72">
        <v>2112973.3799809003</v>
      </c>
      <c r="D9" s="89">
        <v>0</v>
      </c>
      <c r="E9" s="43">
        <v>2112973.3799809003</v>
      </c>
      <c r="F9" s="41">
        <v>420049.14325664373</v>
      </c>
      <c r="G9" s="89">
        <v>0</v>
      </c>
      <c r="H9" s="43">
        <v>420049.14325664373</v>
      </c>
      <c r="I9" s="84"/>
      <c r="J9" s="47"/>
    </row>
    <row r="10" spans="1:10" ht="18" customHeight="1" x14ac:dyDescent="0.25">
      <c r="A10" s="40">
        <v>6</v>
      </c>
      <c r="B10" s="5" t="s">
        <v>325</v>
      </c>
      <c r="C10" s="72">
        <v>3579980.8704590998</v>
      </c>
      <c r="D10" s="89">
        <v>0</v>
      </c>
      <c r="E10" s="43">
        <v>3579980.8704590998</v>
      </c>
      <c r="F10" s="41">
        <v>504270.88999999996</v>
      </c>
      <c r="G10" s="89">
        <v>0</v>
      </c>
      <c r="H10" s="43">
        <v>504270.88999999996</v>
      </c>
      <c r="I10" s="84"/>
      <c r="J10" s="47"/>
    </row>
    <row r="11" spans="1:10" ht="18" customHeight="1" x14ac:dyDescent="0.25">
      <c r="A11" s="40">
        <v>7</v>
      </c>
      <c r="B11" s="5" t="s">
        <v>326</v>
      </c>
      <c r="C11" s="72">
        <v>11382530.906072602</v>
      </c>
      <c r="D11" s="89">
        <v>0</v>
      </c>
      <c r="E11" s="43">
        <v>11382530.906072602</v>
      </c>
      <c r="F11" s="41">
        <v>1629298.9231931984</v>
      </c>
      <c r="G11" s="89">
        <v>0</v>
      </c>
      <c r="H11" s="43">
        <v>1629298.9231931984</v>
      </c>
      <c r="I11" s="84"/>
      <c r="J11" s="47"/>
    </row>
    <row r="12" spans="1:10" ht="18" customHeight="1" x14ac:dyDescent="0.25">
      <c r="A12" s="40">
        <v>8</v>
      </c>
      <c r="B12" s="5" t="s">
        <v>327</v>
      </c>
      <c r="C12" s="72">
        <v>178704088.9697153</v>
      </c>
      <c r="D12" s="89">
        <v>0</v>
      </c>
      <c r="E12" s="43">
        <v>178704088.9697153</v>
      </c>
      <c r="F12" s="41">
        <v>32668587.92439479</v>
      </c>
      <c r="G12" s="89">
        <v>0</v>
      </c>
      <c r="H12" s="43">
        <v>32668587.92439479</v>
      </c>
      <c r="I12" s="84"/>
      <c r="J12" s="47"/>
    </row>
    <row r="13" spans="1:10" ht="18" customHeight="1" x14ac:dyDescent="0.25">
      <c r="A13" s="44" t="s">
        <v>356</v>
      </c>
      <c r="B13" s="5" t="s">
        <v>366</v>
      </c>
      <c r="C13" s="72">
        <v>109187806.98679616</v>
      </c>
      <c r="D13" s="89">
        <v>0</v>
      </c>
      <c r="E13" s="43">
        <v>109187806.98679616</v>
      </c>
      <c r="F13" s="41">
        <v>18796471.98510126</v>
      </c>
      <c r="G13" s="89">
        <v>0</v>
      </c>
      <c r="H13" s="43">
        <v>18796471.98510126</v>
      </c>
      <c r="I13" s="84"/>
      <c r="J13" s="47"/>
    </row>
    <row r="14" spans="1:10" ht="18" customHeight="1" x14ac:dyDescent="0.25">
      <c r="A14" s="44" t="s">
        <v>357</v>
      </c>
      <c r="B14" s="5" t="s">
        <v>367</v>
      </c>
      <c r="C14" s="72">
        <v>49598551.442919105</v>
      </c>
      <c r="D14" s="89">
        <v>0</v>
      </c>
      <c r="E14" s="43">
        <v>49598551.442919105</v>
      </c>
      <c r="F14" s="41">
        <v>9868279.7394480854</v>
      </c>
      <c r="G14" s="89">
        <v>0</v>
      </c>
      <c r="H14" s="43">
        <v>9868279.7394480854</v>
      </c>
      <c r="I14" s="84"/>
      <c r="J14" s="47"/>
    </row>
    <row r="15" spans="1:10" ht="18" customHeight="1" x14ac:dyDescent="0.25">
      <c r="A15" s="44" t="s">
        <v>358</v>
      </c>
      <c r="B15" s="5" t="s">
        <v>368</v>
      </c>
      <c r="C15" s="72">
        <v>10504126.390000001</v>
      </c>
      <c r="D15" s="89">
        <v>0</v>
      </c>
      <c r="E15" s="43">
        <v>10504126.390000001</v>
      </c>
      <c r="F15" s="41">
        <v>1121896.3127095432</v>
      </c>
      <c r="G15" s="89">
        <v>0</v>
      </c>
      <c r="H15" s="43">
        <v>1121896.3127095432</v>
      </c>
      <c r="I15" s="84"/>
      <c r="J15" s="47"/>
    </row>
    <row r="16" spans="1:10" ht="18" customHeight="1" x14ac:dyDescent="0.25">
      <c r="A16" s="44" t="s">
        <v>359</v>
      </c>
      <c r="B16" s="5" t="s">
        <v>365</v>
      </c>
      <c r="C16" s="72">
        <v>9413604.1500000004</v>
      </c>
      <c r="D16" s="89">
        <v>0</v>
      </c>
      <c r="E16" s="43">
        <v>9413604.1500000004</v>
      </c>
      <c r="F16" s="41">
        <v>2881939.8871359108</v>
      </c>
      <c r="G16" s="89">
        <v>0</v>
      </c>
      <c r="H16" s="43">
        <v>2881939.8871359108</v>
      </c>
      <c r="I16" s="84"/>
      <c r="J16" s="47"/>
    </row>
    <row r="17" spans="1:10" ht="18" customHeight="1" x14ac:dyDescent="0.25">
      <c r="A17" s="40">
        <v>9</v>
      </c>
      <c r="B17" s="4" t="s">
        <v>360</v>
      </c>
      <c r="C17" s="72">
        <v>13036339.240000002</v>
      </c>
      <c r="D17" s="89">
        <v>0</v>
      </c>
      <c r="E17" s="43">
        <v>13036339.240000002</v>
      </c>
      <c r="F17" s="41">
        <v>2838271.1368291113</v>
      </c>
      <c r="G17" s="89">
        <v>0</v>
      </c>
      <c r="H17" s="43">
        <v>2838271.1368291113</v>
      </c>
      <c r="I17" s="84"/>
      <c r="J17" s="47"/>
    </row>
    <row r="18" spans="1:10" ht="31.5" x14ac:dyDescent="0.25">
      <c r="A18" s="44" t="s">
        <v>361</v>
      </c>
      <c r="B18" s="5" t="s">
        <v>364</v>
      </c>
      <c r="C18" s="72">
        <v>12487244.680000002</v>
      </c>
      <c r="D18" s="89">
        <v>0</v>
      </c>
      <c r="E18" s="43">
        <v>12487244.680000002</v>
      </c>
      <c r="F18" s="41">
        <v>2617188.6050900598</v>
      </c>
      <c r="G18" s="89">
        <v>0</v>
      </c>
      <c r="H18" s="43">
        <v>2617188.6050900598</v>
      </c>
      <c r="I18" s="84"/>
      <c r="J18" s="47"/>
    </row>
    <row r="19" spans="1:10" ht="18" customHeight="1" x14ac:dyDescent="0.25">
      <c r="A19" s="44" t="s">
        <v>362</v>
      </c>
      <c r="B19" s="5" t="s">
        <v>363</v>
      </c>
      <c r="C19" s="72">
        <v>549094.55999999994</v>
      </c>
      <c r="D19" s="89">
        <v>0</v>
      </c>
      <c r="E19" s="43">
        <v>549094.55999999994</v>
      </c>
      <c r="F19" s="41">
        <v>221082.5317390511</v>
      </c>
      <c r="G19" s="89">
        <v>0</v>
      </c>
      <c r="H19" s="43">
        <v>221082.5317390511</v>
      </c>
      <c r="I19" s="84"/>
      <c r="J19" s="47"/>
    </row>
    <row r="20" spans="1:10" ht="32.25" customHeight="1" x14ac:dyDescent="0.25">
      <c r="A20" s="40">
        <v>10</v>
      </c>
      <c r="B20" s="5" t="s">
        <v>328</v>
      </c>
      <c r="C20" s="72">
        <v>655269527.85809267</v>
      </c>
      <c r="D20" s="89">
        <v>0</v>
      </c>
      <c r="E20" s="43">
        <v>655269527.85809267</v>
      </c>
      <c r="F20" s="41">
        <v>334404035.15347975</v>
      </c>
      <c r="G20" s="89">
        <v>2544</v>
      </c>
      <c r="H20" s="43">
        <v>334406579.15347975</v>
      </c>
      <c r="I20" s="84"/>
      <c r="J20" s="47"/>
    </row>
    <row r="21" spans="1:10" ht="18" customHeight="1" x14ac:dyDescent="0.25">
      <c r="A21" s="44" t="s">
        <v>329</v>
      </c>
      <c r="B21" s="5" t="s">
        <v>330</v>
      </c>
      <c r="C21" s="72">
        <v>645479717.70739567</v>
      </c>
      <c r="D21" s="89">
        <v>0</v>
      </c>
      <c r="E21" s="43">
        <v>645479717.70739567</v>
      </c>
      <c r="F21" s="41">
        <v>330427094.09384698</v>
      </c>
      <c r="G21" s="89">
        <v>2544</v>
      </c>
      <c r="H21" s="43">
        <v>330429638.09384698</v>
      </c>
      <c r="I21" s="84"/>
      <c r="J21" s="47"/>
    </row>
    <row r="22" spans="1:10" ht="18" customHeight="1" x14ac:dyDescent="0.25">
      <c r="A22" s="44" t="s">
        <v>331</v>
      </c>
      <c r="B22" s="5" t="s">
        <v>332</v>
      </c>
      <c r="C22" s="72">
        <v>158.41999999999999</v>
      </c>
      <c r="D22" s="89">
        <v>0</v>
      </c>
      <c r="E22" s="43">
        <v>158.41999999999999</v>
      </c>
      <c r="F22" s="41">
        <v>497041.8443467649</v>
      </c>
      <c r="G22" s="89">
        <v>0</v>
      </c>
      <c r="H22" s="43">
        <v>497041.8443467649</v>
      </c>
      <c r="I22" s="84"/>
      <c r="J22" s="47"/>
    </row>
    <row r="23" spans="1:10" ht="31.5" x14ac:dyDescent="0.25">
      <c r="A23" s="44" t="s">
        <v>333</v>
      </c>
      <c r="B23" s="5" t="s">
        <v>369</v>
      </c>
      <c r="C23" s="72">
        <v>2213899.7900000024</v>
      </c>
      <c r="D23" s="89">
        <v>0</v>
      </c>
      <c r="E23" s="43">
        <v>2213899.7900000024</v>
      </c>
      <c r="F23" s="41">
        <v>1186379.3881745543</v>
      </c>
      <c r="G23" s="89">
        <v>0</v>
      </c>
      <c r="H23" s="43">
        <v>1186379.3881745543</v>
      </c>
      <c r="I23" s="84"/>
      <c r="J23" s="47"/>
    </row>
    <row r="24" spans="1:10" ht="18" customHeight="1" x14ac:dyDescent="0.25">
      <c r="A24" s="44" t="s">
        <v>334</v>
      </c>
      <c r="B24" s="5" t="s">
        <v>335</v>
      </c>
      <c r="C24" s="72">
        <v>7575751.9406970013</v>
      </c>
      <c r="D24" s="89">
        <v>0</v>
      </c>
      <c r="E24" s="43">
        <v>7575751.9406970013</v>
      </c>
      <c r="F24" s="41">
        <v>2293519.8271115115</v>
      </c>
      <c r="G24" s="89">
        <v>0</v>
      </c>
      <c r="H24" s="43">
        <v>2293519.8271115115</v>
      </c>
      <c r="I24" s="84"/>
      <c r="J24" s="47"/>
    </row>
    <row r="25" spans="1:10" ht="32.25" customHeight="1" x14ac:dyDescent="0.25">
      <c r="A25" s="40">
        <v>11</v>
      </c>
      <c r="B25" s="5" t="s">
        <v>336</v>
      </c>
      <c r="C25" s="72">
        <v>1685003.4000000001</v>
      </c>
      <c r="D25" s="89">
        <v>0</v>
      </c>
      <c r="E25" s="43">
        <v>1685003.4000000001</v>
      </c>
      <c r="F25" s="41">
        <v>0</v>
      </c>
      <c r="G25" s="89">
        <v>0</v>
      </c>
      <c r="H25" s="43">
        <v>0</v>
      </c>
      <c r="I25" s="84"/>
      <c r="J25" s="47"/>
    </row>
    <row r="26" spans="1:10" ht="32.25" customHeight="1" x14ac:dyDescent="0.25">
      <c r="A26" s="40">
        <v>12</v>
      </c>
      <c r="B26" s="5" t="s">
        <v>337</v>
      </c>
      <c r="C26" s="72">
        <v>304939.44214999996</v>
      </c>
      <c r="D26" s="89">
        <v>0</v>
      </c>
      <c r="E26" s="43">
        <v>304939.44214999996</v>
      </c>
      <c r="F26" s="41">
        <v>9017.14</v>
      </c>
      <c r="G26" s="89">
        <v>0</v>
      </c>
      <c r="H26" s="43">
        <v>9017.14</v>
      </c>
      <c r="I26" s="84"/>
      <c r="J26" s="47"/>
    </row>
    <row r="27" spans="1:10" ht="18" customHeight="1" x14ac:dyDescent="0.25">
      <c r="A27" s="40">
        <v>13</v>
      </c>
      <c r="B27" s="5" t="s">
        <v>338</v>
      </c>
      <c r="C27" s="72">
        <v>28436014.650830381</v>
      </c>
      <c r="D27" s="89">
        <v>0</v>
      </c>
      <c r="E27" s="43">
        <v>28436014.650830381</v>
      </c>
      <c r="F27" s="41">
        <v>4068835.9017774495</v>
      </c>
      <c r="G27" s="89">
        <v>0</v>
      </c>
      <c r="H27" s="43">
        <v>4068835.9017774495</v>
      </c>
      <c r="I27" s="84"/>
      <c r="J27" s="47"/>
    </row>
    <row r="28" spans="1:10" ht="18" customHeight="1" x14ac:dyDescent="0.25">
      <c r="A28" s="40">
        <v>14</v>
      </c>
      <c r="B28" s="5" t="s">
        <v>339</v>
      </c>
      <c r="C28" s="72">
        <v>2676318.2980499999</v>
      </c>
      <c r="D28" s="89">
        <v>0</v>
      </c>
      <c r="E28" s="43">
        <v>2676318.2980499999</v>
      </c>
      <c r="F28" s="41">
        <v>2084044.0276786117</v>
      </c>
      <c r="G28" s="89">
        <v>0</v>
      </c>
      <c r="H28" s="43">
        <v>2084044.0276786117</v>
      </c>
      <c r="I28" s="84"/>
      <c r="J28" s="47"/>
    </row>
    <row r="29" spans="1:10" ht="18" customHeight="1" x14ac:dyDescent="0.25">
      <c r="A29" s="40">
        <v>15</v>
      </c>
      <c r="B29" s="5" t="s">
        <v>340</v>
      </c>
      <c r="C29" s="72">
        <v>43273036.64013508</v>
      </c>
      <c r="D29" s="89">
        <v>0</v>
      </c>
      <c r="E29" s="43">
        <v>43273036.64013508</v>
      </c>
      <c r="F29" s="41">
        <v>321892.2031216094</v>
      </c>
      <c r="G29" s="89">
        <v>0</v>
      </c>
      <c r="H29" s="43">
        <v>321892.2031216094</v>
      </c>
      <c r="I29" s="84"/>
      <c r="J29" s="47"/>
    </row>
    <row r="30" spans="1:10" ht="18" customHeight="1" x14ac:dyDescent="0.25">
      <c r="A30" s="40">
        <v>16</v>
      </c>
      <c r="B30" s="5" t="s">
        <v>341</v>
      </c>
      <c r="C30" s="72">
        <v>6827072.1278726989</v>
      </c>
      <c r="D30" s="89">
        <v>0</v>
      </c>
      <c r="E30" s="43">
        <v>6827072.1278726989</v>
      </c>
      <c r="F30" s="41">
        <v>827655.45401059976</v>
      </c>
      <c r="G30" s="89">
        <v>0</v>
      </c>
      <c r="H30" s="43">
        <v>827655.45401059976</v>
      </c>
      <c r="I30" s="84"/>
      <c r="J30" s="47"/>
    </row>
    <row r="31" spans="1:10" ht="18" customHeight="1" x14ac:dyDescent="0.25">
      <c r="A31" s="40">
        <v>17</v>
      </c>
      <c r="B31" s="45" t="s">
        <v>342</v>
      </c>
      <c r="C31" s="72">
        <v>959578.58</v>
      </c>
      <c r="D31" s="89">
        <v>0</v>
      </c>
      <c r="E31" s="43">
        <v>959578.58</v>
      </c>
      <c r="F31" s="41">
        <v>0</v>
      </c>
      <c r="G31" s="89">
        <v>0</v>
      </c>
      <c r="H31" s="43">
        <v>0</v>
      </c>
      <c r="I31" s="84"/>
      <c r="J31" s="47"/>
    </row>
    <row r="32" spans="1:10" ht="18" customHeight="1" x14ac:dyDescent="0.25">
      <c r="A32" s="40">
        <v>18</v>
      </c>
      <c r="B32" s="46" t="s">
        <v>343</v>
      </c>
      <c r="C32" s="72">
        <v>13400738.348439403</v>
      </c>
      <c r="D32" s="89">
        <v>0</v>
      </c>
      <c r="E32" s="43">
        <v>13400738.348439403</v>
      </c>
      <c r="F32" s="41">
        <v>4433283.9936604872</v>
      </c>
      <c r="G32" s="89">
        <v>0</v>
      </c>
      <c r="H32" s="43">
        <v>4433283.9936604872</v>
      </c>
      <c r="I32" s="84"/>
      <c r="J32" s="47"/>
    </row>
    <row r="33" spans="1:27" s="51" customFormat="1" ht="18" customHeight="1" x14ac:dyDescent="0.25">
      <c r="A33" s="126" t="s">
        <v>52</v>
      </c>
      <c r="B33" s="126"/>
      <c r="C33" s="65">
        <v>1419202587.7969344</v>
      </c>
      <c r="D33" s="117">
        <v>54695632.419999994</v>
      </c>
      <c r="E33" s="43">
        <v>1473898220.2169344</v>
      </c>
      <c r="F33" s="65">
        <v>586379958.6047442</v>
      </c>
      <c r="G33" s="117">
        <v>17178909.119999997</v>
      </c>
      <c r="H33" s="43">
        <v>603558867.7247442</v>
      </c>
      <c r="I33" s="84"/>
      <c r="J33" s="47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</row>
    <row r="34" spans="1:27" s="51" customFormat="1" ht="17.25" customHeight="1" x14ac:dyDescent="0.25">
      <c r="A34" s="130" t="s">
        <v>377</v>
      </c>
      <c r="B34" s="130"/>
      <c r="C34" s="67">
        <v>0.96289049564633455</v>
      </c>
      <c r="D34" s="90">
        <v>3.710950435366539E-2</v>
      </c>
      <c r="E34" s="70">
        <v>1</v>
      </c>
      <c r="F34" s="67">
        <v>0.97153730971634977</v>
      </c>
      <c r="G34" s="90">
        <v>2.8462690283650206E-2</v>
      </c>
      <c r="H34" s="70">
        <v>1</v>
      </c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</row>
    <row r="35" spans="1:27" ht="15" customHeight="1" x14ac:dyDescent="0.25">
      <c r="A35" s="131" t="s">
        <v>53</v>
      </c>
      <c r="B35" s="131"/>
      <c r="C35" s="131"/>
      <c r="D35" s="131"/>
      <c r="E35" s="131"/>
      <c r="F35" s="131"/>
      <c r="G35" s="131"/>
      <c r="H35" s="131"/>
    </row>
    <row r="36" spans="1:27" ht="18" customHeight="1" x14ac:dyDescent="0.25">
      <c r="A36" s="131"/>
      <c r="B36" s="131"/>
      <c r="C36" s="131"/>
      <c r="D36" s="131"/>
      <c r="E36" s="131"/>
      <c r="F36" s="131"/>
      <c r="G36" s="131"/>
      <c r="H36" s="131"/>
    </row>
    <row r="37" spans="1:27" x14ac:dyDescent="0.25">
      <c r="A37" s="131" t="s">
        <v>370</v>
      </c>
      <c r="B37" s="131"/>
      <c r="C37" s="131"/>
      <c r="D37" s="131"/>
      <c r="E37" s="131"/>
      <c r="F37" s="131"/>
      <c r="G37" s="131"/>
      <c r="H37" s="131"/>
    </row>
    <row r="38" spans="1:27" s="80" customFormat="1" x14ac:dyDescent="0.25">
      <c r="A38" s="81"/>
    </row>
    <row r="40" spans="1:27" x14ac:dyDescent="0.25">
      <c r="A40" s="61"/>
      <c r="B40" s="61"/>
      <c r="C40" s="61"/>
      <c r="D40" s="61"/>
      <c r="E40" s="61"/>
      <c r="F40" s="61"/>
      <c r="G40" s="61"/>
      <c r="H40" s="61"/>
      <c r="I40" s="61"/>
    </row>
    <row r="41" spans="1:27" x14ac:dyDescent="0.25">
      <c r="A41" s="61"/>
      <c r="B41" s="61"/>
      <c r="C41" s="61"/>
      <c r="D41" s="61"/>
      <c r="E41" s="61"/>
      <c r="F41" s="61"/>
      <c r="G41" s="61"/>
      <c r="H41" s="61"/>
      <c r="I41" s="61"/>
    </row>
    <row r="42" spans="1:27" x14ac:dyDescent="0.25">
      <c r="A42" s="61"/>
      <c r="B42" s="61"/>
      <c r="C42" s="61"/>
      <c r="D42" s="61"/>
      <c r="E42" s="61"/>
      <c r="F42" s="61"/>
      <c r="G42" s="61"/>
      <c r="H42" s="61"/>
      <c r="I42" s="61"/>
    </row>
    <row r="43" spans="1:27" x14ac:dyDescent="0.25">
      <c r="A43" s="61"/>
      <c r="B43" s="61"/>
      <c r="C43" s="61"/>
      <c r="D43" s="61"/>
      <c r="E43" s="61"/>
      <c r="F43" s="61"/>
      <c r="G43" s="61"/>
      <c r="H43" s="61"/>
      <c r="I43" s="61"/>
    </row>
    <row r="44" spans="1:27" x14ac:dyDescent="0.25">
      <c r="A44" s="104">
        <f>(E4+E6)/$E$33</f>
        <v>8.7002293577653114E-2</v>
      </c>
      <c r="B44" s="61" t="s">
        <v>345</v>
      </c>
      <c r="C44" s="104"/>
      <c r="D44" s="104">
        <f>(H4+H6)/$H$33</f>
        <v>7.3311034969490749E-2</v>
      </c>
      <c r="E44" s="61" t="s">
        <v>345</v>
      </c>
      <c r="F44" s="106"/>
      <c r="G44" s="61"/>
      <c r="H44" s="61"/>
      <c r="I44" s="61"/>
    </row>
    <row r="45" spans="1:27" x14ac:dyDescent="0.25">
      <c r="A45" s="104">
        <f>(E7+E20)/$E$33</f>
        <v>0.70392558256948679</v>
      </c>
      <c r="B45" s="61" t="s">
        <v>346</v>
      </c>
      <c r="C45" s="104"/>
      <c r="D45" s="104">
        <f>(H7+H20)/$H$33</f>
        <v>0.84319319831766215</v>
      </c>
      <c r="E45" s="61" t="s">
        <v>346</v>
      </c>
      <c r="F45" s="106"/>
      <c r="G45" s="61"/>
      <c r="H45" s="61"/>
      <c r="I45" s="61"/>
    </row>
    <row r="46" spans="1:27" x14ac:dyDescent="0.25">
      <c r="A46" s="104">
        <f>E8/$E$33</f>
        <v>1.2025364884008941E-3</v>
      </c>
      <c r="B46" s="61" t="s">
        <v>347</v>
      </c>
      <c r="C46" s="104"/>
      <c r="D46" s="104">
        <f>H8/$H$33</f>
        <v>9.765471283931915E-4</v>
      </c>
      <c r="E46" s="61" t="s">
        <v>347</v>
      </c>
      <c r="F46" s="106"/>
      <c r="G46" s="61"/>
      <c r="H46" s="61"/>
      <c r="I46" s="61"/>
    </row>
    <row r="47" spans="1:27" x14ac:dyDescent="0.25">
      <c r="A47" s="104">
        <f>(E25+E9)/$E$33</f>
        <v>2.5768243206250015E-3</v>
      </c>
      <c r="B47" s="61" t="s">
        <v>348</v>
      </c>
      <c r="C47" s="104"/>
      <c r="D47" s="104">
        <f>(H25+H9)/$H$33</f>
        <v>6.9595389235206976E-4</v>
      </c>
      <c r="E47" s="61" t="s">
        <v>348</v>
      </c>
      <c r="F47" s="106"/>
      <c r="G47" s="61"/>
      <c r="H47" s="61"/>
      <c r="I47" s="61"/>
    </row>
    <row r="48" spans="1:27" x14ac:dyDescent="0.25">
      <c r="A48" s="104">
        <f>(E26+E10)/$E$33</f>
        <v>2.6358131513567478E-3</v>
      </c>
      <c r="B48" s="61" t="s">
        <v>349</v>
      </c>
      <c r="C48" s="104"/>
      <c r="D48" s="104">
        <f>(H26+H10)/$H$33</f>
        <v>8.5043573617758089E-4</v>
      </c>
      <c r="E48" s="61" t="s">
        <v>349</v>
      </c>
      <c r="F48" s="106"/>
      <c r="G48" s="61"/>
      <c r="H48" s="61"/>
      <c r="I48" s="61"/>
    </row>
    <row r="49" spans="1:9" x14ac:dyDescent="0.25">
      <c r="A49" s="104">
        <f>E11/$E$33</f>
        <v>7.7227387549170618E-3</v>
      </c>
      <c r="B49" s="61" t="s">
        <v>350</v>
      </c>
      <c r="C49" s="104"/>
      <c r="D49" s="104">
        <f>H11/$H$33</f>
        <v>2.6994863472642201E-3</v>
      </c>
      <c r="E49" s="61" t="s">
        <v>350</v>
      </c>
      <c r="F49" s="106"/>
      <c r="G49" s="61"/>
      <c r="H49" s="61"/>
      <c r="I49" s="61"/>
    </row>
    <row r="50" spans="1:9" x14ac:dyDescent="0.25">
      <c r="A50" s="104">
        <f>(E12+E17)/$E$33</f>
        <v>0.13009068440390284</v>
      </c>
      <c r="B50" s="61" t="s">
        <v>351</v>
      </c>
      <c r="C50" s="104"/>
      <c r="D50" s="104">
        <f>(H12+H17)/$H$33</f>
        <v>5.882915645838372E-2</v>
      </c>
      <c r="E50" s="61" t="s">
        <v>351</v>
      </c>
      <c r="F50" s="106"/>
      <c r="G50" s="61"/>
      <c r="H50" s="61"/>
      <c r="I50" s="61"/>
    </row>
    <row r="51" spans="1:9" x14ac:dyDescent="0.25">
      <c r="A51" s="104">
        <f>E27/$E$33</f>
        <v>1.9293065328924171E-2</v>
      </c>
      <c r="B51" s="61" t="s">
        <v>352</v>
      </c>
      <c r="C51" s="104"/>
      <c r="D51" s="104">
        <f>H27/$H$33</f>
        <v>6.7414068773703458E-3</v>
      </c>
      <c r="E51" s="61" t="s">
        <v>352</v>
      </c>
      <c r="F51" s="106"/>
      <c r="G51" s="61"/>
      <c r="H51" s="61"/>
      <c r="I51" s="61"/>
    </row>
    <row r="52" spans="1:9" x14ac:dyDescent="0.25">
      <c r="A52" s="104">
        <f>(E28+E29+E30+E31)/$E$33</f>
        <v>3.6458423593284946E-2</v>
      </c>
      <c r="B52" s="61" t="s">
        <v>353</v>
      </c>
      <c r="C52" s="104"/>
      <c r="D52" s="104">
        <f>(H28+H29+H30+H31)/$H$33</f>
        <v>5.3575415054385638E-3</v>
      </c>
      <c r="E52" s="61" t="s">
        <v>353</v>
      </c>
      <c r="F52" s="106"/>
      <c r="G52" s="61"/>
      <c r="H52" s="61"/>
      <c r="I52" s="61"/>
    </row>
    <row r="53" spans="1:9" x14ac:dyDescent="0.25">
      <c r="A53" s="104">
        <f>E32/$E$33</f>
        <v>9.0920378114487631E-3</v>
      </c>
      <c r="B53" s="61" t="s">
        <v>354</v>
      </c>
      <c r="C53" s="104"/>
      <c r="D53" s="104">
        <f>H32/$H$33</f>
        <v>7.3452387674673462E-3</v>
      </c>
      <c r="E53" s="61" t="s">
        <v>354</v>
      </c>
      <c r="F53" s="106"/>
      <c r="G53" s="61"/>
      <c r="H53" s="61"/>
      <c r="I53" s="61"/>
    </row>
    <row r="54" spans="1:9" x14ac:dyDescent="0.25">
      <c r="A54" s="61"/>
      <c r="B54" s="61"/>
      <c r="C54" s="61"/>
      <c r="D54" s="61"/>
      <c r="E54" s="61"/>
      <c r="F54" s="61"/>
      <c r="G54" s="61"/>
      <c r="H54" s="61"/>
      <c r="I54" s="61"/>
    </row>
    <row r="55" spans="1:9" x14ac:dyDescent="0.25">
      <c r="A55" s="61"/>
      <c r="B55" s="61"/>
      <c r="C55" s="61"/>
      <c r="D55" s="61"/>
      <c r="E55" s="61"/>
      <c r="F55" s="61"/>
      <c r="G55" s="61"/>
      <c r="H55" s="61"/>
      <c r="I55" s="61"/>
    </row>
    <row r="56" spans="1:9" x14ac:dyDescent="0.25">
      <c r="A56" s="61"/>
      <c r="B56" s="61"/>
      <c r="C56" s="61"/>
      <c r="D56" s="61"/>
      <c r="E56" s="61"/>
      <c r="F56" s="61"/>
      <c r="G56" s="61"/>
      <c r="H56" s="61"/>
      <c r="I56" s="61"/>
    </row>
    <row r="57" spans="1:9" x14ac:dyDescent="0.25">
      <c r="A57" s="61"/>
      <c r="B57" s="61"/>
      <c r="C57" s="61"/>
      <c r="D57" s="61"/>
      <c r="E57" s="61"/>
      <c r="F57" s="61"/>
      <c r="G57" s="61"/>
      <c r="H57" s="61"/>
      <c r="I57" s="61"/>
    </row>
    <row r="69" spans="2:13" x14ac:dyDescent="0.25"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2:13" x14ac:dyDescent="0.25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2:13" x14ac:dyDescent="0.25">
      <c r="B71" s="119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</row>
    <row r="93" spans="1:9" x14ac:dyDescent="0.25">
      <c r="A93" s="61"/>
      <c r="B93" s="61"/>
      <c r="C93" s="61"/>
      <c r="D93" s="61"/>
      <c r="E93" s="61"/>
      <c r="F93" s="61"/>
      <c r="G93" s="61"/>
      <c r="H93" s="61"/>
    </row>
    <row r="94" spans="1:9" x14ac:dyDescent="0.25">
      <c r="A94" s="61"/>
      <c r="B94" s="61"/>
      <c r="C94" s="61"/>
      <c r="D94" s="61"/>
      <c r="E94" s="61"/>
      <c r="F94" s="61"/>
      <c r="G94" s="61"/>
      <c r="H94" s="61"/>
      <c r="I94" s="61"/>
    </row>
    <row r="95" spans="1:9" x14ac:dyDescent="0.25">
      <c r="A95" s="61"/>
      <c r="B95" s="61"/>
      <c r="C95" s="61"/>
      <c r="D95" s="61"/>
      <c r="E95" s="61"/>
      <c r="F95" s="61"/>
      <c r="G95" s="61"/>
      <c r="H95" s="61"/>
      <c r="I95" s="61"/>
    </row>
    <row r="96" spans="1:9" x14ac:dyDescent="0.25">
      <c r="I96" s="61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view="pageBreakPreview" zoomScaleNormal="55" zoomScaleSheetLayoutView="100" workbookViewId="0">
      <pane xSplit="1" ySplit="6" topLeftCell="B7" activePane="bottomRight" state="frozen"/>
      <selection activeCell="A74" sqref="A74:A83"/>
      <selection pane="topRight" activeCell="A74" sqref="A74:A83"/>
      <selection pane="bottomLeft" activeCell="A74" sqref="A74:A83"/>
      <selection pane="bottomRight" sqref="A1:W1"/>
    </sheetView>
  </sheetViews>
  <sheetFormatPr defaultRowHeight="15" x14ac:dyDescent="0.25"/>
  <cols>
    <col min="1" max="1" width="55.5703125" style="9" customWidth="1"/>
    <col min="2" max="2" width="20" style="9" customWidth="1"/>
    <col min="3" max="3" width="18.140625" style="9" customWidth="1"/>
    <col min="4" max="4" width="15.7109375" style="9" customWidth="1"/>
    <col min="5" max="5" width="16" style="9" customWidth="1"/>
    <col min="6" max="6" width="14.42578125" style="9" customWidth="1"/>
    <col min="7" max="7" width="13.7109375" style="9" customWidth="1"/>
    <col min="8" max="8" width="14.85546875" style="9" customWidth="1"/>
    <col min="9" max="9" width="14.28515625" style="9" customWidth="1"/>
    <col min="10" max="10" width="13.7109375" style="9" customWidth="1"/>
    <col min="11" max="11" width="14.7109375" style="9" customWidth="1"/>
    <col min="12" max="12" width="13.7109375" style="9" customWidth="1"/>
    <col min="13" max="13" width="14" style="9" customWidth="1"/>
    <col min="14" max="14" width="13.7109375" style="9" customWidth="1"/>
    <col min="15" max="15" width="18.140625" style="9" customWidth="1"/>
    <col min="16" max="16" width="16.7109375" style="9" customWidth="1"/>
    <col min="17" max="17" width="15.5703125" style="9" customWidth="1"/>
    <col min="18" max="18" width="13.5703125" style="9" customWidth="1"/>
    <col min="19" max="19" width="12.85546875" style="9" customWidth="1"/>
    <col min="20" max="21" width="14.5703125" style="9" customWidth="1"/>
    <col min="22" max="22" width="13.7109375" style="9" customWidth="1"/>
    <col min="23" max="23" width="15.7109375" style="9" customWidth="1"/>
    <col min="24" max="24" width="9.140625" style="9"/>
    <col min="25" max="25" width="10" style="9" bestFit="1" customWidth="1"/>
    <col min="26" max="16384" width="9.140625" style="9"/>
  </cols>
  <sheetData>
    <row r="1" spans="1:25" ht="18.75" x14ac:dyDescent="0.25">
      <c r="A1" s="133" t="s">
        <v>390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0</v>
      </c>
    </row>
    <row r="3" spans="1:25" ht="15.75" x14ac:dyDescent="0.25">
      <c r="A3" s="134" t="s">
        <v>1</v>
      </c>
      <c r="B3" s="135" t="s">
        <v>2</v>
      </c>
      <c r="C3" s="135"/>
      <c r="D3" s="135" t="s">
        <v>3</v>
      </c>
      <c r="E3" s="135" t="s">
        <v>4</v>
      </c>
      <c r="F3" s="135" t="s">
        <v>5</v>
      </c>
      <c r="G3" s="135"/>
      <c r="H3" s="135"/>
      <c r="I3" s="135"/>
      <c r="J3" s="135"/>
      <c r="K3" s="137" t="s">
        <v>6</v>
      </c>
      <c r="L3" s="137"/>
      <c r="M3" s="137"/>
      <c r="N3" s="137"/>
      <c r="O3" s="138" t="s">
        <v>7</v>
      </c>
      <c r="P3" s="135" t="s">
        <v>8</v>
      </c>
      <c r="Q3" s="135" t="s">
        <v>9</v>
      </c>
      <c r="R3" s="135"/>
      <c r="S3" s="135"/>
      <c r="T3" s="135"/>
      <c r="U3" s="135"/>
      <c r="V3" s="135"/>
      <c r="W3" s="135"/>
    </row>
    <row r="4" spans="1:25" x14ac:dyDescent="0.25">
      <c r="A4" s="134"/>
      <c r="B4" s="135" t="s">
        <v>10</v>
      </c>
      <c r="C4" s="135" t="s">
        <v>378</v>
      </c>
      <c r="D4" s="136"/>
      <c r="E4" s="135"/>
      <c r="F4" s="135" t="s">
        <v>11</v>
      </c>
      <c r="G4" s="135"/>
      <c r="H4" s="135" t="s">
        <v>379</v>
      </c>
      <c r="I4" s="135" t="s">
        <v>12</v>
      </c>
      <c r="J4" s="135"/>
      <c r="K4" s="135" t="s">
        <v>11</v>
      </c>
      <c r="L4" s="135"/>
      <c r="M4" s="135" t="s">
        <v>13</v>
      </c>
      <c r="N4" s="135"/>
      <c r="O4" s="138"/>
      <c r="P4" s="135"/>
      <c r="Q4" s="135"/>
      <c r="R4" s="135"/>
      <c r="S4" s="135"/>
      <c r="T4" s="135"/>
      <c r="U4" s="135"/>
      <c r="V4" s="135"/>
      <c r="W4" s="135"/>
    </row>
    <row r="5" spans="1:25" ht="35.25" customHeight="1" x14ac:dyDescent="0.25">
      <c r="A5" s="134"/>
      <c r="B5" s="135"/>
      <c r="C5" s="135"/>
      <c r="D5" s="136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8"/>
      <c r="P5" s="135"/>
      <c r="Q5" s="135" t="s">
        <v>14</v>
      </c>
      <c r="R5" s="135" t="s">
        <v>15</v>
      </c>
      <c r="S5" s="135"/>
      <c r="T5" s="135"/>
      <c r="U5" s="135" t="s">
        <v>16</v>
      </c>
      <c r="V5" s="135" t="s">
        <v>17</v>
      </c>
      <c r="W5" s="135" t="s">
        <v>11</v>
      </c>
    </row>
    <row r="6" spans="1:25" ht="99.75" customHeight="1" x14ac:dyDescent="0.25">
      <c r="A6" s="134"/>
      <c r="B6" s="135"/>
      <c r="C6" s="135"/>
      <c r="D6" s="136"/>
      <c r="E6" s="135"/>
      <c r="F6" s="77" t="s">
        <v>18</v>
      </c>
      <c r="G6" s="77" t="s">
        <v>19</v>
      </c>
      <c r="H6" s="135"/>
      <c r="I6" s="77" t="s">
        <v>18</v>
      </c>
      <c r="J6" s="77" t="s">
        <v>19</v>
      </c>
      <c r="K6" s="77" t="s">
        <v>18</v>
      </c>
      <c r="L6" s="77" t="s">
        <v>19</v>
      </c>
      <c r="M6" s="77" t="s">
        <v>18</v>
      </c>
      <c r="N6" s="77" t="s">
        <v>19</v>
      </c>
      <c r="O6" s="138"/>
      <c r="P6" s="135"/>
      <c r="Q6" s="135"/>
      <c r="R6" s="77" t="s">
        <v>20</v>
      </c>
      <c r="S6" s="77" t="s">
        <v>21</v>
      </c>
      <c r="T6" s="77" t="s">
        <v>22</v>
      </c>
      <c r="U6" s="135"/>
      <c r="V6" s="135"/>
      <c r="W6" s="135"/>
    </row>
    <row r="7" spans="1:25" ht="15.75" x14ac:dyDescent="0.25">
      <c r="A7" s="4" t="s">
        <v>23</v>
      </c>
      <c r="B7" s="7">
        <v>29152320.412655745</v>
      </c>
      <c r="C7" s="7">
        <v>2931730.1218722165</v>
      </c>
      <c r="D7" s="7">
        <v>26083890.534663085</v>
      </c>
      <c r="E7" s="7">
        <v>453288.44247155148</v>
      </c>
      <c r="F7" s="7">
        <v>5590987.0899999999</v>
      </c>
      <c r="G7" s="7">
        <v>6013.8132999999998</v>
      </c>
      <c r="H7" s="7">
        <v>612438.64010590001</v>
      </c>
      <c r="I7" s="7">
        <v>1803693.9128951118</v>
      </c>
      <c r="J7" s="7">
        <v>1302</v>
      </c>
      <c r="K7" s="7">
        <v>6700332.8399999999</v>
      </c>
      <c r="L7" s="7">
        <v>339885.44</v>
      </c>
      <c r="M7" s="7">
        <v>3304735.35</v>
      </c>
      <c r="N7" s="7">
        <v>2114</v>
      </c>
      <c r="O7" s="7">
        <v>140710.62</v>
      </c>
      <c r="P7" s="7">
        <v>120319.932</v>
      </c>
      <c r="Q7" s="7">
        <v>250747.64942940447</v>
      </c>
      <c r="R7" s="7">
        <v>7545077.4376389235</v>
      </c>
      <c r="S7" s="7">
        <v>4.01</v>
      </c>
      <c r="T7" s="7">
        <v>3.99</v>
      </c>
      <c r="U7" s="7">
        <v>3057738.7501232405</v>
      </c>
      <c r="V7" s="7">
        <v>475059.86465699103</v>
      </c>
      <c r="W7" s="7">
        <v>11328623.701848557</v>
      </c>
      <c r="X7" s="85"/>
      <c r="Y7" s="82"/>
    </row>
    <row r="8" spans="1:25" ht="47.25" x14ac:dyDescent="0.25">
      <c r="A8" s="4" t="s">
        <v>24</v>
      </c>
      <c r="B8" s="7">
        <v>2043185.7</v>
      </c>
      <c r="C8" s="7">
        <v>41506.01</v>
      </c>
      <c r="D8" s="7">
        <v>1781804.0850000002</v>
      </c>
      <c r="E8" s="7">
        <v>29385.359600000149</v>
      </c>
      <c r="F8" s="7">
        <v>305806.87</v>
      </c>
      <c r="G8" s="7">
        <v>23</v>
      </c>
      <c r="H8" s="7">
        <v>56808.510105900001</v>
      </c>
      <c r="I8" s="7">
        <v>143056.87</v>
      </c>
      <c r="J8" s="7">
        <v>10</v>
      </c>
      <c r="K8" s="7">
        <v>243751</v>
      </c>
      <c r="L8" s="7">
        <v>2520</v>
      </c>
      <c r="M8" s="7">
        <v>332952</v>
      </c>
      <c r="N8" s="7">
        <v>18</v>
      </c>
      <c r="O8" s="7">
        <v>195</v>
      </c>
      <c r="P8" s="7">
        <v>420.32000000000005</v>
      </c>
      <c r="Q8" s="7">
        <v>5034.9757777303184</v>
      </c>
      <c r="R8" s="7">
        <v>536466.11517684464</v>
      </c>
      <c r="S8" s="7">
        <v>0</v>
      </c>
      <c r="T8" s="7">
        <v>0</v>
      </c>
      <c r="U8" s="7">
        <v>284216.20581823395</v>
      </c>
      <c r="V8" s="7">
        <v>9317.6647736481991</v>
      </c>
      <c r="W8" s="7">
        <v>835034.96154645714</v>
      </c>
      <c r="X8" s="85"/>
      <c r="Y8" s="82"/>
    </row>
    <row r="9" spans="1:25" ht="15.75" x14ac:dyDescent="0.25">
      <c r="A9" s="4" t="s">
        <v>25</v>
      </c>
      <c r="B9" s="7">
        <v>44384572.826238409</v>
      </c>
      <c r="C9" s="7">
        <v>2875267.3144007334</v>
      </c>
      <c r="D9" s="7">
        <v>38625677.74089364</v>
      </c>
      <c r="E9" s="7">
        <v>769859.43425475026</v>
      </c>
      <c r="F9" s="7">
        <v>20854555.120325468</v>
      </c>
      <c r="G9" s="7">
        <v>305937.4694</v>
      </c>
      <c r="H9" s="7">
        <v>837158.84999999963</v>
      </c>
      <c r="I9" s="7">
        <v>4000066.160325503</v>
      </c>
      <c r="J9" s="7">
        <v>37445</v>
      </c>
      <c r="K9" s="7">
        <v>21741834.356395975</v>
      </c>
      <c r="L9" s="7">
        <v>302012.99979999999</v>
      </c>
      <c r="M9" s="7">
        <v>4905787.9800000079</v>
      </c>
      <c r="N9" s="7">
        <v>73173</v>
      </c>
      <c r="O9" s="7">
        <v>9584.77</v>
      </c>
      <c r="P9" s="7">
        <v>0</v>
      </c>
      <c r="Q9" s="7">
        <v>525165.6681600844</v>
      </c>
      <c r="R9" s="7">
        <v>5515345.5318808099</v>
      </c>
      <c r="S9" s="7">
        <v>0</v>
      </c>
      <c r="T9" s="7">
        <v>0</v>
      </c>
      <c r="U9" s="7">
        <v>5176870.5171543164</v>
      </c>
      <c r="V9" s="7">
        <v>19324.390331361334</v>
      </c>
      <c r="W9" s="7">
        <v>11236706.107526572</v>
      </c>
      <c r="X9" s="85"/>
      <c r="Y9" s="82"/>
    </row>
    <row r="10" spans="1:25" ht="31.5" x14ac:dyDescent="0.25">
      <c r="A10" s="4" t="s">
        <v>26</v>
      </c>
      <c r="B10" s="7">
        <v>382245135.45624262</v>
      </c>
      <c r="C10" s="7">
        <v>45853639.468460202</v>
      </c>
      <c r="D10" s="7">
        <v>371521876.83420533</v>
      </c>
      <c r="E10" s="7">
        <v>6470397.0405999534</v>
      </c>
      <c r="F10" s="7">
        <v>201859375.46999988</v>
      </c>
      <c r="G10" s="7">
        <v>221797.4222</v>
      </c>
      <c r="H10" s="7">
        <v>23036977.633043088</v>
      </c>
      <c r="I10" s="7">
        <v>99104102.571514353</v>
      </c>
      <c r="J10" s="7">
        <v>87425.876799999998</v>
      </c>
      <c r="K10" s="7">
        <v>177468766.71602079</v>
      </c>
      <c r="L10" s="7">
        <v>2122451.0504999999</v>
      </c>
      <c r="M10" s="7">
        <v>4358976.1463586008</v>
      </c>
      <c r="N10" s="7">
        <v>4705</v>
      </c>
      <c r="O10" s="7">
        <v>35759269.551394507</v>
      </c>
      <c r="P10" s="7">
        <v>318686.23</v>
      </c>
      <c r="Q10" s="7">
        <v>8410046.9777287543</v>
      </c>
      <c r="R10" s="7">
        <v>104579469.58223349</v>
      </c>
      <c r="S10" s="7">
        <v>72.94</v>
      </c>
      <c r="T10" s="7">
        <v>34.75</v>
      </c>
      <c r="U10" s="7">
        <v>35075015.100261338</v>
      </c>
      <c r="V10" s="7">
        <v>3254891.3901583618</v>
      </c>
      <c r="W10" s="7">
        <v>151319423.05038199</v>
      </c>
      <c r="X10" s="85"/>
      <c r="Y10" s="82"/>
    </row>
    <row r="11" spans="1:25" ht="15.75" x14ac:dyDescent="0.25">
      <c r="A11" s="4" t="s">
        <v>27</v>
      </c>
      <c r="B11" s="7">
        <v>1772416.39</v>
      </c>
      <c r="C11" s="7">
        <v>225504.016905</v>
      </c>
      <c r="D11" s="7">
        <v>2511403.84</v>
      </c>
      <c r="E11" s="7">
        <v>50209.709999999992</v>
      </c>
      <c r="F11" s="7">
        <v>585407.18000000005</v>
      </c>
      <c r="G11" s="7">
        <v>22</v>
      </c>
      <c r="H11" s="7">
        <v>221231.34999999998</v>
      </c>
      <c r="I11" s="7">
        <v>508066.67000000004</v>
      </c>
      <c r="J11" s="7">
        <v>13</v>
      </c>
      <c r="K11" s="7">
        <v>346629.03</v>
      </c>
      <c r="L11" s="7">
        <v>32</v>
      </c>
      <c r="M11" s="7">
        <v>159992.43</v>
      </c>
      <c r="N11" s="7">
        <v>13</v>
      </c>
      <c r="O11" s="7">
        <v>53763.74</v>
      </c>
      <c r="P11" s="7">
        <v>609.63</v>
      </c>
      <c r="Q11" s="7">
        <v>57760.239092845091</v>
      </c>
      <c r="R11" s="7">
        <v>262405.90804824233</v>
      </c>
      <c r="S11" s="7">
        <v>0</v>
      </c>
      <c r="T11" s="7">
        <v>0</v>
      </c>
      <c r="U11" s="7">
        <v>167964.45977021777</v>
      </c>
      <c r="V11" s="7">
        <v>818.97638957386528</v>
      </c>
      <c r="W11" s="7">
        <v>488949.58330087899</v>
      </c>
      <c r="X11" s="85"/>
      <c r="Y11" s="82"/>
    </row>
    <row r="12" spans="1:25" ht="15.75" x14ac:dyDescent="0.25">
      <c r="A12" s="4" t="s">
        <v>28</v>
      </c>
      <c r="B12" s="7">
        <v>2112973.3799809003</v>
      </c>
      <c r="C12" s="7">
        <v>1643526.1720396001</v>
      </c>
      <c r="D12" s="7">
        <v>2500122.0100000002</v>
      </c>
      <c r="E12" s="7">
        <v>880.4699999999998</v>
      </c>
      <c r="F12" s="7">
        <v>400492.66000000003</v>
      </c>
      <c r="G12" s="7">
        <v>3</v>
      </c>
      <c r="H12" s="7">
        <v>421002.96</v>
      </c>
      <c r="I12" s="7">
        <v>34534.379999999997</v>
      </c>
      <c r="J12" s="7">
        <v>1</v>
      </c>
      <c r="K12" s="7">
        <v>782995.87</v>
      </c>
      <c r="L12" s="7">
        <v>4</v>
      </c>
      <c r="M12" s="7">
        <v>517002.99</v>
      </c>
      <c r="N12" s="7">
        <v>2</v>
      </c>
      <c r="O12" s="7">
        <v>39465.65</v>
      </c>
      <c r="P12" s="7">
        <v>0</v>
      </c>
      <c r="Q12" s="7">
        <v>59022.133256643676</v>
      </c>
      <c r="R12" s="7">
        <v>11626.962330060342</v>
      </c>
      <c r="S12" s="7">
        <v>0</v>
      </c>
      <c r="T12" s="7">
        <v>0</v>
      </c>
      <c r="U12" s="7">
        <v>264894.35446422995</v>
      </c>
      <c r="V12" s="7">
        <v>1038704.5419114671</v>
      </c>
      <c r="W12" s="7">
        <v>1374247.991962401</v>
      </c>
      <c r="X12" s="85"/>
      <c r="Y12" s="82"/>
    </row>
    <row r="13" spans="1:25" ht="15.75" x14ac:dyDescent="0.25">
      <c r="A13" s="4" t="s">
        <v>29</v>
      </c>
      <c r="B13" s="7">
        <v>3579980.8704590993</v>
      </c>
      <c r="C13" s="7">
        <v>880338.60482525581</v>
      </c>
      <c r="D13" s="7">
        <v>2499478.79</v>
      </c>
      <c r="E13" s="7">
        <v>361</v>
      </c>
      <c r="F13" s="7">
        <v>430340.06</v>
      </c>
      <c r="G13" s="7">
        <v>26</v>
      </c>
      <c r="H13" s="7">
        <v>365892.20451850002</v>
      </c>
      <c r="I13" s="7">
        <v>344108.38687739999</v>
      </c>
      <c r="J13" s="7">
        <v>17</v>
      </c>
      <c r="K13" s="7">
        <v>614276.23</v>
      </c>
      <c r="L13" s="7">
        <v>25</v>
      </c>
      <c r="M13" s="7">
        <v>306788.5</v>
      </c>
      <c r="N13" s="7">
        <v>7</v>
      </c>
      <c r="O13" s="7">
        <v>0</v>
      </c>
      <c r="P13" s="7">
        <v>0</v>
      </c>
      <c r="Q13" s="7">
        <v>73930.83</v>
      </c>
      <c r="R13" s="7">
        <v>420339.21661653538</v>
      </c>
      <c r="S13" s="7">
        <v>0</v>
      </c>
      <c r="T13" s="7">
        <v>0</v>
      </c>
      <c r="U13" s="7">
        <v>874946.7644430052</v>
      </c>
      <c r="V13" s="7">
        <v>81.539418802251305</v>
      </c>
      <c r="W13" s="7">
        <v>1369298.3504783427</v>
      </c>
      <c r="X13" s="85"/>
      <c r="Y13" s="82"/>
    </row>
    <row r="14" spans="1:25" ht="15.75" x14ac:dyDescent="0.25">
      <c r="A14" s="4" t="s">
        <v>30</v>
      </c>
      <c r="B14" s="7">
        <v>11382530.906072596</v>
      </c>
      <c r="C14" s="7">
        <v>4468147.7142592622</v>
      </c>
      <c r="D14" s="7">
        <v>9854851.9099999983</v>
      </c>
      <c r="E14" s="7">
        <v>67562.175400000007</v>
      </c>
      <c r="F14" s="7">
        <v>1595483.3512722997</v>
      </c>
      <c r="G14" s="7">
        <v>687.98040000000003</v>
      </c>
      <c r="H14" s="7">
        <v>191712.34000000003</v>
      </c>
      <c r="I14" s="7">
        <v>537395.53583485645</v>
      </c>
      <c r="J14" s="7">
        <v>103</v>
      </c>
      <c r="K14" s="7">
        <v>2259635.7310445993</v>
      </c>
      <c r="L14" s="7">
        <v>254424.58009999999</v>
      </c>
      <c r="M14" s="7">
        <v>387142.38541429996</v>
      </c>
      <c r="N14" s="7">
        <v>215</v>
      </c>
      <c r="O14" s="7">
        <v>104226.41999999997</v>
      </c>
      <c r="P14" s="7">
        <v>33517.53</v>
      </c>
      <c r="Q14" s="7">
        <v>138041.99192089884</v>
      </c>
      <c r="R14" s="7">
        <v>2428432.7453016858</v>
      </c>
      <c r="S14" s="7">
        <v>0</v>
      </c>
      <c r="T14" s="7">
        <v>0</v>
      </c>
      <c r="U14" s="7">
        <v>2455816.7033133074</v>
      </c>
      <c r="V14" s="7">
        <v>10076.241724086722</v>
      </c>
      <c r="W14" s="7">
        <v>5032367.6822599797</v>
      </c>
      <c r="X14" s="85"/>
      <c r="Y14" s="82"/>
    </row>
    <row r="15" spans="1:25" ht="15.75" x14ac:dyDescent="0.25">
      <c r="A15" s="4" t="s">
        <v>31</v>
      </c>
      <c r="B15" s="7">
        <v>178704088.96971527</v>
      </c>
      <c r="C15" s="7">
        <v>93582406.322837487</v>
      </c>
      <c r="D15" s="7">
        <v>169308506.59800005</v>
      </c>
      <c r="E15" s="7">
        <v>2587858.2428719066</v>
      </c>
      <c r="F15" s="7">
        <v>30393816.107099995</v>
      </c>
      <c r="G15" s="7">
        <v>15831.0488</v>
      </c>
      <c r="H15" s="7">
        <v>8522990.0783158969</v>
      </c>
      <c r="I15" s="7">
        <v>20448093.795727052</v>
      </c>
      <c r="J15" s="7">
        <v>2953.6109999999999</v>
      </c>
      <c r="K15" s="7">
        <v>58972118.405501701</v>
      </c>
      <c r="L15" s="7">
        <v>939641.61</v>
      </c>
      <c r="M15" s="7">
        <v>18526880.216897395</v>
      </c>
      <c r="N15" s="7">
        <v>1181</v>
      </c>
      <c r="O15" s="7">
        <v>412047.12000000005</v>
      </c>
      <c r="P15" s="7">
        <v>1808854.5199999998</v>
      </c>
      <c r="Q15" s="7">
        <v>2686818.9372947887</v>
      </c>
      <c r="R15" s="7">
        <v>38004120.83647237</v>
      </c>
      <c r="S15" s="7">
        <v>79496.84</v>
      </c>
      <c r="T15" s="7">
        <v>69097.62176097995</v>
      </c>
      <c r="U15" s="7">
        <v>22597068.696788669</v>
      </c>
      <c r="V15" s="7">
        <v>1027946.4764835987</v>
      </c>
      <c r="W15" s="7">
        <v>64315954.947039418</v>
      </c>
      <c r="X15" s="85"/>
      <c r="Y15" s="82"/>
    </row>
    <row r="16" spans="1:25" ht="15.75" x14ac:dyDescent="0.25">
      <c r="A16" s="5" t="s">
        <v>32</v>
      </c>
      <c r="B16" s="7">
        <v>109187806.98679617</v>
      </c>
      <c r="C16" s="7">
        <v>72181491.037054554</v>
      </c>
      <c r="D16" s="7">
        <v>97468989.790000051</v>
      </c>
      <c r="E16" s="7">
        <v>1693925.9515999984</v>
      </c>
      <c r="F16" s="7">
        <v>17729277.669999994</v>
      </c>
      <c r="G16" s="7">
        <v>2083</v>
      </c>
      <c r="H16" s="7">
        <v>7029127.9522048915</v>
      </c>
      <c r="I16" s="7">
        <v>15022256.926742081</v>
      </c>
      <c r="J16" s="7">
        <v>862</v>
      </c>
      <c r="K16" s="7">
        <v>41223279.537997417</v>
      </c>
      <c r="L16" s="7">
        <v>790815.02</v>
      </c>
      <c r="M16" s="7">
        <v>18257180.288997401</v>
      </c>
      <c r="N16" s="7">
        <v>351</v>
      </c>
      <c r="O16" s="7">
        <v>284395.67999999988</v>
      </c>
      <c r="P16" s="7">
        <v>1448764.87</v>
      </c>
      <c r="Q16" s="7">
        <v>1351589.9951012519</v>
      </c>
      <c r="R16" s="7">
        <v>17327784.496798173</v>
      </c>
      <c r="S16" s="7">
        <v>0</v>
      </c>
      <c r="T16" s="7">
        <v>0</v>
      </c>
      <c r="U16" s="7">
        <v>13869253.006272551</v>
      </c>
      <c r="V16" s="7">
        <v>569631.75535221747</v>
      </c>
      <c r="W16" s="7">
        <v>33118259.253524195</v>
      </c>
      <c r="X16" s="85"/>
      <c r="Y16" s="82"/>
    </row>
    <row r="17" spans="1:25" ht="15.75" x14ac:dyDescent="0.25">
      <c r="A17" s="5" t="s">
        <v>33</v>
      </c>
      <c r="B17" s="7">
        <v>49598551.442919105</v>
      </c>
      <c r="C17" s="7">
        <v>16331162.386505324</v>
      </c>
      <c r="D17" s="7">
        <v>46217962.309699997</v>
      </c>
      <c r="E17" s="7">
        <v>626618.73287190846</v>
      </c>
      <c r="F17" s="7">
        <v>8825857.7600000035</v>
      </c>
      <c r="G17" s="7">
        <v>13327.680700000001</v>
      </c>
      <c r="H17" s="7">
        <v>1088836.1941110054</v>
      </c>
      <c r="I17" s="7">
        <v>3059666.0679470189</v>
      </c>
      <c r="J17" s="7">
        <v>1909.4043999999999</v>
      </c>
      <c r="K17" s="7">
        <v>10272364.697404301</v>
      </c>
      <c r="L17" s="7">
        <v>148336.59</v>
      </c>
      <c r="M17" s="7">
        <v>202288.13790000003</v>
      </c>
      <c r="N17" s="7">
        <v>810</v>
      </c>
      <c r="O17" s="7">
        <v>125539.51999999999</v>
      </c>
      <c r="P17" s="7">
        <v>225280.05000000002</v>
      </c>
      <c r="Q17" s="7">
        <v>1167961.4994480829</v>
      </c>
      <c r="R17" s="7">
        <v>16337867.204163404</v>
      </c>
      <c r="S17" s="7">
        <v>79496.84</v>
      </c>
      <c r="T17" s="7">
        <v>69097.62176097995</v>
      </c>
      <c r="U17" s="7">
        <v>6732573.9059264911</v>
      </c>
      <c r="V17" s="7">
        <v>201372.58456881851</v>
      </c>
      <c r="W17" s="7">
        <v>24439775.194106791</v>
      </c>
      <c r="X17" s="85"/>
      <c r="Y17" s="82"/>
    </row>
    <row r="18" spans="1:25" ht="15.75" x14ac:dyDescent="0.25">
      <c r="A18" s="5" t="s">
        <v>34</v>
      </c>
      <c r="B18" s="7">
        <v>10504126.390000001</v>
      </c>
      <c r="C18" s="7">
        <v>4796533.9992776085</v>
      </c>
      <c r="D18" s="7">
        <v>16264414.080000002</v>
      </c>
      <c r="E18" s="7">
        <v>104439.7062</v>
      </c>
      <c r="F18" s="7">
        <v>994673.26</v>
      </c>
      <c r="G18" s="7">
        <v>265</v>
      </c>
      <c r="H18" s="7">
        <v>376667.652</v>
      </c>
      <c r="I18" s="7">
        <v>491695.53393795423</v>
      </c>
      <c r="J18" s="7">
        <v>128</v>
      </c>
      <c r="K18" s="7">
        <v>4762384.2799999993</v>
      </c>
      <c r="L18" s="7">
        <v>246</v>
      </c>
      <c r="M18" s="7">
        <v>55723.159999999611</v>
      </c>
      <c r="N18" s="7">
        <v>17</v>
      </c>
      <c r="O18" s="7">
        <v>2111.92</v>
      </c>
      <c r="P18" s="7">
        <v>46887.340000000004</v>
      </c>
      <c r="Q18" s="7">
        <v>129334.97270954291</v>
      </c>
      <c r="R18" s="7">
        <v>2009084.4503899012</v>
      </c>
      <c r="S18" s="7">
        <v>0</v>
      </c>
      <c r="T18" s="7">
        <v>0</v>
      </c>
      <c r="U18" s="7">
        <v>987836.23329312983</v>
      </c>
      <c r="V18" s="7">
        <v>14311.858173392033</v>
      </c>
      <c r="W18" s="7">
        <v>3140567.5145659666</v>
      </c>
      <c r="X18" s="85"/>
      <c r="Y18" s="82"/>
    </row>
    <row r="19" spans="1:25" ht="15.75" x14ac:dyDescent="0.25">
      <c r="A19" s="5" t="s">
        <v>35</v>
      </c>
      <c r="B19" s="7">
        <v>9413604.1499999985</v>
      </c>
      <c r="C19" s="7">
        <v>273218.90000000002</v>
      </c>
      <c r="D19" s="7">
        <v>9357140.4182999991</v>
      </c>
      <c r="E19" s="7">
        <v>162873.85219999996</v>
      </c>
      <c r="F19" s="7">
        <v>2844007.4170999997</v>
      </c>
      <c r="G19" s="7">
        <v>155.3681</v>
      </c>
      <c r="H19" s="7">
        <v>28358.28</v>
      </c>
      <c r="I19" s="7">
        <v>1874475.2671000003</v>
      </c>
      <c r="J19" s="7">
        <v>54.206600000000002</v>
      </c>
      <c r="K19" s="7">
        <v>2714089.8901</v>
      </c>
      <c r="L19" s="7">
        <v>244</v>
      </c>
      <c r="M19" s="7">
        <v>11688.63</v>
      </c>
      <c r="N19" s="7">
        <v>3</v>
      </c>
      <c r="O19" s="7">
        <v>0</v>
      </c>
      <c r="P19" s="7">
        <v>87922.260000000009</v>
      </c>
      <c r="Q19" s="7">
        <v>37932.470035910424</v>
      </c>
      <c r="R19" s="7">
        <v>2329384.6851208913</v>
      </c>
      <c r="S19" s="7">
        <v>0</v>
      </c>
      <c r="T19" s="7">
        <v>0</v>
      </c>
      <c r="U19" s="7">
        <v>1007405.5512964962</v>
      </c>
      <c r="V19" s="7">
        <v>242630.27838917053</v>
      </c>
      <c r="W19" s="7">
        <v>3617352.9848424671</v>
      </c>
      <c r="X19" s="85"/>
      <c r="Y19" s="82"/>
    </row>
    <row r="20" spans="1:25" ht="15.75" x14ac:dyDescent="0.25">
      <c r="A20" s="4" t="s">
        <v>36</v>
      </c>
      <c r="B20" s="7">
        <v>13036339.240000004</v>
      </c>
      <c r="C20" s="7">
        <v>2290162.6278470103</v>
      </c>
      <c r="D20" s="7">
        <v>13249339.479999987</v>
      </c>
      <c r="E20" s="7">
        <v>351932.31659999123</v>
      </c>
      <c r="F20" s="7">
        <v>2783305.5500000007</v>
      </c>
      <c r="G20" s="7">
        <v>916</v>
      </c>
      <c r="H20" s="7">
        <v>1457776.3189087999</v>
      </c>
      <c r="I20" s="7">
        <v>2267435.5100000002</v>
      </c>
      <c r="J20" s="7">
        <v>292</v>
      </c>
      <c r="K20" s="7">
        <v>2775404.7399999998</v>
      </c>
      <c r="L20" s="7">
        <v>9856</v>
      </c>
      <c r="M20" s="7">
        <v>245263.49</v>
      </c>
      <c r="N20" s="7">
        <v>52</v>
      </c>
      <c r="O20" s="7">
        <v>13071.28</v>
      </c>
      <c r="P20" s="7">
        <v>30731.510000000002</v>
      </c>
      <c r="Q20" s="7">
        <v>68036.866829111226</v>
      </c>
      <c r="R20" s="7">
        <v>3922140.5748979468</v>
      </c>
      <c r="S20" s="7">
        <v>552.51</v>
      </c>
      <c r="T20" s="7">
        <v>494.80855196999994</v>
      </c>
      <c r="U20" s="7">
        <v>1390343.0362944375</v>
      </c>
      <c r="V20" s="7">
        <v>272660.07261176081</v>
      </c>
      <c r="W20" s="7">
        <v>5653180.5506332582</v>
      </c>
      <c r="X20" s="85"/>
      <c r="Y20" s="82"/>
    </row>
    <row r="21" spans="1:25" ht="31.5" x14ac:dyDescent="0.25">
      <c r="A21" s="5" t="s">
        <v>37</v>
      </c>
      <c r="B21" s="7">
        <v>12487244.680000002</v>
      </c>
      <c r="C21" s="7">
        <v>2279643.7178470101</v>
      </c>
      <c r="D21" s="7">
        <v>12601189.339999989</v>
      </c>
      <c r="E21" s="7">
        <v>339615.65399999131</v>
      </c>
      <c r="F21" s="7">
        <v>2584277.2200000002</v>
      </c>
      <c r="G21" s="7">
        <v>758</v>
      </c>
      <c r="H21" s="7">
        <v>1457776.3189087999</v>
      </c>
      <c r="I21" s="7">
        <v>2195541.2400000002</v>
      </c>
      <c r="J21" s="7">
        <v>262</v>
      </c>
      <c r="K21" s="7">
        <v>2623154.0299999998</v>
      </c>
      <c r="L21" s="7">
        <v>7120</v>
      </c>
      <c r="M21" s="7">
        <v>218806.84</v>
      </c>
      <c r="N21" s="7">
        <v>40</v>
      </c>
      <c r="O21" s="7">
        <v>13071.28</v>
      </c>
      <c r="P21" s="7">
        <v>30731.510000000002</v>
      </c>
      <c r="Q21" s="7">
        <v>45982.665090060109</v>
      </c>
      <c r="R21" s="7">
        <v>3824250.3839096325</v>
      </c>
      <c r="S21" s="7">
        <v>552.51</v>
      </c>
      <c r="T21" s="7">
        <v>494.80855196999994</v>
      </c>
      <c r="U21" s="7">
        <v>1318392.2676112067</v>
      </c>
      <c r="V21" s="7">
        <v>261555.44842911934</v>
      </c>
      <c r="W21" s="7">
        <v>5450180.7650400186</v>
      </c>
      <c r="X21" s="85"/>
      <c r="Y21" s="82"/>
    </row>
    <row r="22" spans="1:25" ht="15.75" x14ac:dyDescent="0.25">
      <c r="A22" s="5" t="s">
        <v>38</v>
      </c>
      <c r="B22" s="7">
        <v>549094.56000000006</v>
      </c>
      <c r="C22" s="7">
        <v>10518.91</v>
      </c>
      <c r="D22" s="7">
        <v>648150.14</v>
      </c>
      <c r="E22" s="7">
        <v>12316.6626</v>
      </c>
      <c r="F22" s="7">
        <v>199028.32999999996</v>
      </c>
      <c r="G22" s="7">
        <v>158</v>
      </c>
      <c r="H22" s="7">
        <v>0</v>
      </c>
      <c r="I22" s="7">
        <v>71894.27</v>
      </c>
      <c r="J22" s="7">
        <v>30</v>
      </c>
      <c r="K22" s="7">
        <v>152250.71</v>
      </c>
      <c r="L22" s="7">
        <v>2736</v>
      </c>
      <c r="M22" s="7">
        <v>26456.65</v>
      </c>
      <c r="N22" s="7">
        <v>12</v>
      </c>
      <c r="O22" s="7">
        <v>0</v>
      </c>
      <c r="P22" s="7">
        <v>0</v>
      </c>
      <c r="Q22" s="7">
        <v>22054.201739051117</v>
      </c>
      <c r="R22" s="7">
        <v>97890.19098831575</v>
      </c>
      <c r="S22" s="7">
        <v>0</v>
      </c>
      <c r="T22" s="7">
        <v>0</v>
      </c>
      <c r="U22" s="7">
        <v>71950.768683230883</v>
      </c>
      <c r="V22" s="7">
        <v>11104.624182641473</v>
      </c>
      <c r="W22" s="7">
        <v>202999.78559323924</v>
      </c>
      <c r="X22" s="85"/>
      <c r="Y22" s="82"/>
    </row>
    <row r="23" spans="1:25" ht="31.5" x14ac:dyDescent="0.25">
      <c r="A23" s="4" t="s">
        <v>39</v>
      </c>
      <c r="B23" s="7">
        <v>655269527.85809243</v>
      </c>
      <c r="C23" s="7">
        <v>253781914.74799243</v>
      </c>
      <c r="D23" s="7">
        <v>603923468.2299906</v>
      </c>
      <c r="E23" s="7">
        <v>10325858.684799742</v>
      </c>
      <c r="F23" s="7">
        <v>321742189.57042551</v>
      </c>
      <c r="G23" s="7">
        <v>84588.822</v>
      </c>
      <c r="H23" s="7">
        <v>143959196.35940132</v>
      </c>
      <c r="I23" s="7">
        <v>217075912.26813915</v>
      </c>
      <c r="J23" s="7">
        <v>34809.393800000005</v>
      </c>
      <c r="K23" s="7">
        <v>254331976.06347615</v>
      </c>
      <c r="L23" s="7">
        <v>10910951.969799986</v>
      </c>
      <c r="M23" s="7">
        <v>143866396.02611005</v>
      </c>
      <c r="N23" s="7">
        <v>26101.999400000001</v>
      </c>
      <c r="O23" s="7">
        <v>2772340.2199999997</v>
      </c>
      <c r="P23" s="7">
        <v>4227.4799999999996</v>
      </c>
      <c r="Q23" s="7">
        <v>15434185.803054228</v>
      </c>
      <c r="R23" s="7">
        <v>125722016.08348905</v>
      </c>
      <c r="S23" s="7">
        <v>0</v>
      </c>
      <c r="T23" s="7">
        <v>0</v>
      </c>
      <c r="U23" s="7">
        <v>37483896.978226855</v>
      </c>
      <c r="V23" s="7">
        <v>13280135.457094042</v>
      </c>
      <c r="W23" s="7">
        <v>191920234.32186416</v>
      </c>
      <c r="X23" s="85"/>
      <c r="Y23" s="82"/>
    </row>
    <row r="24" spans="1:25" ht="15.75" x14ac:dyDescent="0.25">
      <c r="A24" s="4" t="s">
        <v>40</v>
      </c>
      <c r="B24" s="7">
        <v>645479717.70739555</v>
      </c>
      <c r="C24" s="7">
        <v>242840876.51617199</v>
      </c>
      <c r="D24" s="7">
        <v>595295248.12999058</v>
      </c>
      <c r="E24" s="7">
        <v>10162010.545599742</v>
      </c>
      <c r="F24" s="7">
        <v>318847681.00042552</v>
      </c>
      <c r="G24" s="7">
        <v>83984.822</v>
      </c>
      <c r="H24" s="7">
        <v>143528290.58140132</v>
      </c>
      <c r="I24" s="7">
        <v>214894410.29255104</v>
      </c>
      <c r="J24" s="7">
        <v>34563.393800000005</v>
      </c>
      <c r="K24" s="7">
        <v>247290915.5284937</v>
      </c>
      <c r="L24" s="7">
        <v>10886613.519799987</v>
      </c>
      <c r="M24" s="7">
        <v>138759623.71742195</v>
      </c>
      <c r="N24" s="7">
        <v>25735.999400000001</v>
      </c>
      <c r="O24" s="7">
        <v>2759651.7399999998</v>
      </c>
      <c r="P24" s="7">
        <v>4227.4799999999996</v>
      </c>
      <c r="Q24" s="7">
        <v>14339064.833421396</v>
      </c>
      <c r="R24" s="7">
        <v>123576292.19150591</v>
      </c>
      <c r="S24" s="7">
        <v>0</v>
      </c>
      <c r="T24" s="7">
        <v>0</v>
      </c>
      <c r="U24" s="7">
        <v>35288675.840560243</v>
      </c>
      <c r="V24" s="7">
        <v>13200116.912798675</v>
      </c>
      <c r="W24" s="7">
        <v>186404149.77828622</v>
      </c>
      <c r="X24" s="85"/>
      <c r="Y24" s="82"/>
    </row>
    <row r="25" spans="1:25" ht="15.75" x14ac:dyDescent="0.25">
      <c r="A25" s="4" t="s">
        <v>41</v>
      </c>
      <c r="B25" s="7">
        <v>158.41999999999999</v>
      </c>
      <c r="C25" s="7">
        <v>0</v>
      </c>
      <c r="D25" s="7">
        <v>0</v>
      </c>
      <c r="E25" s="7">
        <v>219.62</v>
      </c>
      <c r="F25" s="7">
        <v>344340.9</v>
      </c>
      <c r="G25" s="7">
        <v>77</v>
      </c>
      <c r="H25" s="7">
        <v>72174.180000000008</v>
      </c>
      <c r="I25" s="7">
        <v>285971.26342713105</v>
      </c>
      <c r="J25" s="7">
        <v>31</v>
      </c>
      <c r="K25" s="7">
        <v>3276451.4669777201</v>
      </c>
      <c r="L25" s="7">
        <v>23315.45</v>
      </c>
      <c r="M25" s="7">
        <v>3199781.6797324196</v>
      </c>
      <c r="N25" s="7">
        <v>59</v>
      </c>
      <c r="O25" s="7">
        <v>0</v>
      </c>
      <c r="P25" s="7">
        <v>0</v>
      </c>
      <c r="Q25" s="7">
        <v>152700.94434676494</v>
      </c>
      <c r="R25" s="7">
        <v>-504.9799999999999</v>
      </c>
      <c r="S25" s="7">
        <v>0</v>
      </c>
      <c r="T25" s="7">
        <v>0</v>
      </c>
      <c r="U25" s="7">
        <v>1328524.9012965921</v>
      </c>
      <c r="V25" s="7">
        <v>0</v>
      </c>
      <c r="W25" s="7">
        <v>1480720.8656433572</v>
      </c>
      <c r="X25" s="85"/>
      <c r="Y25" s="82"/>
    </row>
    <row r="26" spans="1:25" ht="15.75" x14ac:dyDescent="0.25">
      <c r="A26" s="4" t="s">
        <v>42</v>
      </c>
      <c r="B26" s="7">
        <v>2213899.7900000024</v>
      </c>
      <c r="C26" s="7">
        <v>9268281.2132470403</v>
      </c>
      <c r="D26" s="7">
        <v>2299636.9200000004</v>
      </c>
      <c r="E26" s="7">
        <v>45417.769999999167</v>
      </c>
      <c r="F26" s="7">
        <v>511514.80999999994</v>
      </c>
      <c r="G26" s="7">
        <v>82</v>
      </c>
      <c r="H26" s="7">
        <v>7104.0149999999994</v>
      </c>
      <c r="I26" s="7">
        <v>417546.44999999995</v>
      </c>
      <c r="J26" s="7">
        <v>63</v>
      </c>
      <c r="K26" s="7">
        <v>199905.84999999998</v>
      </c>
      <c r="L26" s="7">
        <v>42</v>
      </c>
      <c r="M26" s="7">
        <v>167015.63</v>
      </c>
      <c r="N26" s="7">
        <v>20</v>
      </c>
      <c r="O26" s="7">
        <v>12688.48</v>
      </c>
      <c r="P26" s="7">
        <v>0</v>
      </c>
      <c r="Q26" s="7">
        <v>687553.05817455426</v>
      </c>
      <c r="R26" s="7">
        <v>597930.1602999788</v>
      </c>
      <c r="S26" s="7">
        <v>0</v>
      </c>
      <c r="T26" s="7">
        <v>0</v>
      </c>
      <c r="U26" s="7">
        <v>189825.12896707695</v>
      </c>
      <c r="V26" s="7">
        <v>1318.8613831080052</v>
      </c>
      <c r="W26" s="7">
        <v>1476627.2088247181</v>
      </c>
      <c r="X26" s="85"/>
      <c r="Y26" s="82"/>
    </row>
    <row r="27" spans="1:25" ht="15.75" x14ac:dyDescent="0.25">
      <c r="A27" s="4" t="s">
        <v>43</v>
      </c>
      <c r="B27" s="7">
        <v>7575751.9406970013</v>
      </c>
      <c r="C27" s="7">
        <v>1672757.0185733715</v>
      </c>
      <c r="D27" s="7">
        <v>6328583.1800000006</v>
      </c>
      <c r="E27" s="7">
        <v>118210.74919999998</v>
      </c>
      <c r="F27" s="7">
        <v>2038652.8599999999</v>
      </c>
      <c r="G27" s="7">
        <v>445</v>
      </c>
      <c r="H27" s="7">
        <v>351627.58299999998</v>
      </c>
      <c r="I27" s="7">
        <v>1477984.2621610002</v>
      </c>
      <c r="J27" s="7">
        <v>152</v>
      </c>
      <c r="K27" s="7">
        <v>3564703.2180047012</v>
      </c>
      <c r="L27" s="7">
        <v>981</v>
      </c>
      <c r="M27" s="7">
        <v>1739974.9989557003</v>
      </c>
      <c r="N27" s="7">
        <v>287</v>
      </c>
      <c r="O27" s="7">
        <v>0</v>
      </c>
      <c r="P27" s="7">
        <v>0</v>
      </c>
      <c r="Q27" s="7">
        <v>254866.96711151174</v>
      </c>
      <c r="R27" s="7">
        <v>1548298.7116831627</v>
      </c>
      <c r="S27" s="7">
        <v>0</v>
      </c>
      <c r="T27" s="7">
        <v>0</v>
      </c>
      <c r="U27" s="7">
        <v>676871.10740294785</v>
      </c>
      <c r="V27" s="7">
        <v>78699.682912258751</v>
      </c>
      <c r="W27" s="7">
        <v>2558736.4691098812</v>
      </c>
      <c r="X27" s="85"/>
      <c r="Y27" s="82"/>
    </row>
    <row r="28" spans="1:25" ht="31.5" x14ac:dyDescent="0.25">
      <c r="A28" s="4" t="s">
        <v>44</v>
      </c>
      <c r="B28" s="7">
        <v>1685003.4000000001</v>
      </c>
      <c r="C28" s="7">
        <v>3127473.39</v>
      </c>
      <c r="D28" s="7">
        <v>2465417.71</v>
      </c>
      <c r="E28" s="7">
        <v>2872.2200000000003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80268.456891397334</v>
      </c>
      <c r="S28" s="7">
        <v>0</v>
      </c>
      <c r="T28" s="7">
        <v>0</v>
      </c>
      <c r="U28" s="7">
        <v>210967.17279924528</v>
      </c>
      <c r="V28" s="7">
        <v>1828.1681217237162</v>
      </c>
      <c r="W28" s="7">
        <v>293063.79781236633</v>
      </c>
      <c r="X28" s="85"/>
      <c r="Y28" s="82"/>
    </row>
    <row r="29" spans="1:25" ht="31.5" x14ac:dyDescent="0.25">
      <c r="A29" s="4" t="s">
        <v>45</v>
      </c>
      <c r="B29" s="7">
        <v>304939.4421499999</v>
      </c>
      <c r="C29" s="7">
        <v>13805.130000000001</v>
      </c>
      <c r="D29" s="7">
        <v>257998.53999999998</v>
      </c>
      <c r="E29" s="7">
        <v>107</v>
      </c>
      <c r="F29" s="7">
        <v>8995.14</v>
      </c>
      <c r="G29" s="7">
        <v>2</v>
      </c>
      <c r="H29" s="7">
        <v>0</v>
      </c>
      <c r="I29" s="7">
        <v>0</v>
      </c>
      <c r="J29" s="7">
        <v>0</v>
      </c>
      <c r="K29" s="7">
        <v>5290.1399999999994</v>
      </c>
      <c r="L29" s="7">
        <v>2</v>
      </c>
      <c r="M29" s="7">
        <v>0</v>
      </c>
      <c r="N29" s="7">
        <v>0</v>
      </c>
      <c r="O29" s="7">
        <v>0</v>
      </c>
      <c r="P29" s="7">
        <v>0</v>
      </c>
      <c r="Q29" s="7">
        <v>22</v>
      </c>
      <c r="R29" s="7">
        <v>58001.077308991262</v>
      </c>
      <c r="S29" s="7">
        <v>0</v>
      </c>
      <c r="T29" s="7">
        <v>0</v>
      </c>
      <c r="U29" s="7">
        <v>68958.322754793713</v>
      </c>
      <c r="V29" s="7">
        <v>1828.1063991217693</v>
      </c>
      <c r="W29" s="7">
        <v>128809.50646290673</v>
      </c>
      <c r="X29" s="85"/>
      <c r="Y29" s="82"/>
    </row>
    <row r="30" spans="1:25" ht="15.75" x14ac:dyDescent="0.25">
      <c r="A30" s="4" t="s">
        <v>46</v>
      </c>
      <c r="B30" s="7">
        <v>28436014.650830381</v>
      </c>
      <c r="C30" s="7">
        <v>10741640.037839685</v>
      </c>
      <c r="D30" s="7">
        <v>26672967.047681507</v>
      </c>
      <c r="E30" s="7">
        <v>492585.19554333674</v>
      </c>
      <c r="F30" s="7">
        <v>3901440.5500000003</v>
      </c>
      <c r="G30" s="7">
        <v>1033.8226</v>
      </c>
      <c r="H30" s="7">
        <v>1924266.69</v>
      </c>
      <c r="I30" s="7">
        <v>2094932.2037952142</v>
      </c>
      <c r="J30" s="7">
        <v>289.94730000000004</v>
      </c>
      <c r="K30" s="7">
        <v>9813269.306312101</v>
      </c>
      <c r="L30" s="7">
        <v>1202675.75</v>
      </c>
      <c r="M30" s="7">
        <v>6358280.5869000005</v>
      </c>
      <c r="N30" s="7">
        <v>494.99990000000003</v>
      </c>
      <c r="O30" s="7">
        <v>7656.84</v>
      </c>
      <c r="P30" s="7">
        <v>3276.05</v>
      </c>
      <c r="Q30" s="7">
        <v>175052.19177744925</v>
      </c>
      <c r="R30" s="7">
        <v>6203681.0737349661</v>
      </c>
      <c r="S30" s="7">
        <v>1686.54</v>
      </c>
      <c r="T30" s="7">
        <v>1473.8286194343998</v>
      </c>
      <c r="U30" s="7">
        <v>2804375.7700814866</v>
      </c>
      <c r="V30" s="7">
        <v>102053.81770595608</v>
      </c>
      <c r="W30" s="7">
        <v>9285162.853299858</v>
      </c>
      <c r="X30" s="85"/>
      <c r="Y30" s="82"/>
    </row>
    <row r="31" spans="1:25" ht="15.75" x14ac:dyDescent="0.25">
      <c r="A31" s="4" t="s">
        <v>47</v>
      </c>
      <c r="B31" s="7">
        <v>2676318.2980499999</v>
      </c>
      <c r="C31" s="7">
        <v>1188558.1000000001</v>
      </c>
      <c r="D31" s="7">
        <v>2661014.62</v>
      </c>
      <c r="E31" s="7">
        <v>58310.85760000001</v>
      </c>
      <c r="F31" s="7">
        <v>2774867.6100000008</v>
      </c>
      <c r="G31" s="7">
        <v>146</v>
      </c>
      <c r="H31" s="7">
        <v>1044670.54</v>
      </c>
      <c r="I31" s="7">
        <v>158670.27000000002</v>
      </c>
      <c r="J31" s="7">
        <v>14</v>
      </c>
      <c r="K31" s="7">
        <v>3821855.51</v>
      </c>
      <c r="L31" s="7">
        <v>199</v>
      </c>
      <c r="M31" s="7">
        <v>134667.32</v>
      </c>
      <c r="N31" s="7">
        <v>7</v>
      </c>
      <c r="O31" s="7">
        <v>690926.9</v>
      </c>
      <c r="P31" s="7">
        <v>82890.12000000001</v>
      </c>
      <c r="Q31" s="7">
        <v>103.31767861090108</v>
      </c>
      <c r="R31" s="7">
        <v>386832.38797168247</v>
      </c>
      <c r="S31" s="7">
        <v>0</v>
      </c>
      <c r="T31" s="7">
        <v>0</v>
      </c>
      <c r="U31" s="7">
        <v>703192.56962502387</v>
      </c>
      <c r="V31" s="7">
        <v>93212.598652175031</v>
      </c>
      <c r="W31" s="7">
        <v>1183340.8739274922</v>
      </c>
      <c r="X31" s="85"/>
      <c r="Y31" s="82"/>
    </row>
    <row r="32" spans="1:25" ht="15.75" x14ac:dyDescent="0.25">
      <c r="A32" s="4" t="s">
        <v>48</v>
      </c>
      <c r="B32" s="7">
        <v>43273036.640135087</v>
      </c>
      <c r="C32" s="7">
        <v>11620594.129999999</v>
      </c>
      <c r="D32" s="7">
        <v>47049770.819999985</v>
      </c>
      <c r="E32" s="7">
        <v>660758.71000000113</v>
      </c>
      <c r="F32" s="7">
        <v>303677.69</v>
      </c>
      <c r="G32" s="7">
        <v>1220.0563</v>
      </c>
      <c r="H32" s="7">
        <v>97590</v>
      </c>
      <c r="I32" s="7">
        <v>176165.66999999998</v>
      </c>
      <c r="J32" s="7">
        <v>606.05629999999996</v>
      </c>
      <c r="K32" s="7">
        <v>10889344.34</v>
      </c>
      <c r="L32" s="7">
        <v>631</v>
      </c>
      <c r="M32" s="7">
        <v>3554462.96</v>
      </c>
      <c r="N32" s="7">
        <v>83</v>
      </c>
      <c r="O32" s="7">
        <v>6372.39</v>
      </c>
      <c r="P32" s="7">
        <v>0</v>
      </c>
      <c r="Q32" s="7">
        <v>24586.903121609401</v>
      </c>
      <c r="R32" s="7">
        <v>9770794.9242646284</v>
      </c>
      <c r="S32" s="7">
        <v>0</v>
      </c>
      <c r="T32" s="7">
        <v>0</v>
      </c>
      <c r="U32" s="7">
        <v>3784840.4532281519</v>
      </c>
      <c r="V32" s="7">
        <v>2571.5797927711701</v>
      </c>
      <c r="W32" s="7">
        <v>13582793.860407162</v>
      </c>
      <c r="X32" s="85"/>
      <c r="Y32" s="82"/>
    </row>
    <row r="33" spans="1:25" ht="15.75" x14ac:dyDescent="0.25">
      <c r="A33" s="4" t="s">
        <v>49</v>
      </c>
      <c r="B33" s="7">
        <v>6827072.127872698</v>
      </c>
      <c r="C33" s="7">
        <v>197369.54</v>
      </c>
      <c r="D33" s="7">
        <v>5824862.4576162994</v>
      </c>
      <c r="E33" s="7">
        <v>89235.547058547192</v>
      </c>
      <c r="F33" s="7">
        <v>1548108.54</v>
      </c>
      <c r="G33" s="7">
        <v>442</v>
      </c>
      <c r="H33" s="7">
        <v>933.9</v>
      </c>
      <c r="I33" s="7">
        <v>686146.18</v>
      </c>
      <c r="J33" s="7">
        <v>106</v>
      </c>
      <c r="K33" s="7">
        <v>2605596.1980471998</v>
      </c>
      <c r="L33" s="7">
        <v>8587.6</v>
      </c>
      <c r="M33" s="7">
        <v>1665145.09</v>
      </c>
      <c r="N33" s="7">
        <v>138</v>
      </c>
      <c r="O33" s="7">
        <v>762861.15999999992</v>
      </c>
      <c r="P33" s="7">
        <v>-148528.93000000002</v>
      </c>
      <c r="Q33" s="7">
        <v>42408.074010599732</v>
      </c>
      <c r="R33" s="7">
        <v>1382223.791733434</v>
      </c>
      <c r="S33" s="7">
        <v>2809.98</v>
      </c>
      <c r="T33" s="7">
        <v>2317.1360595000006</v>
      </c>
      <c r="U33" s="7">
        <v>1876147.689645211</v>
      </c>
      <c r="V33" s="7">
        <v>339469.05757931917</v>
      </c>
      <c r="W33" s="7">
        <v>3640248.6129685636</v>
      </c>
      <c r="X33" s="85"/>
      <c r="Y33" s="82"/>
    </row>
    <row r="34" spans="1:25" ht="15.75" x14ac:dyDescent="0.25">
      <c r="A34" s="4" t="s">
        <v>50</v>
      </c>
      <c r="B34" s="7">
        <v>959578.58</v>
      </c>
      <c r="C34" s="7">
        <v>7681</v>
      </c>
      <c r="D34" s="7">
        <v>943007.66</v>
      </c>
      <c r="E34" s="7">
        <v>1432.1699999999998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1662.4555</v>
      </c>
      <c r="L34" s="7">
        <v>1.8889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96865.431704606235</v>
      </c>
      <c r="S34" s="7">
        <v>0</v>
      </c>
      <c r="T34" s="7">
        <v>0</v>
      </c>
      <c r="U34" s="7">
        <v>174711.42059589177</v>
      </c>
      <c r="V34" s="7">
        <v>0</v>
      </c>
      <c r="W34" s="7">
        <v>271576.85230049805</v>
      </c>
      <c r="X34" s="85"/>
      <c r="Y34" s="82"/>
    </row>
    <row r="35" spans="1:25" ht="15.75" x14ac:dyDescent="0.25">
      <c r="A35" s="4" t="s">
        <v>51</v>
      </c>
      <c r="B35" s="7">
        <v>13400738.348439403</v>
      </c>
      <c r="C35" s="7">
        <v>2506940</v>
      </c>
      <c r="D35" s="7">
        <v>12957175.969999999</v>
      </c>
      <c r="E35" s="7">
        <v>161824.37840000007</v>
      </c>
      <c r="F35" s="7">
        <v>4091711.126305799</v>
      </c>
      <c r="G35" s="7">
        <v>6351.1930000000002</v>
      </c>
      <c r="H35" s="7">
        <v>23118.190000000002</v>
      </c>
      <c r="I35" s="7">
        <v>1820038.3004940026</v>
      </c>
      <c r="J35" s="7">
        <v>3082.4328999999998</v>
      </c>
      <c r="K35" s="7">
        <v>3995392.3374092998</v>
      </c>
      <c r="L35" s="7">
        <v>45080.019900000007</v>
      </c>
      <c r="M35" s="7">
        <v>596444.37777240004</v>
      </c>
      <c r="N35" s="7">
        <v>1021</v>
      </c>
      <c r="O35" s="7">
        <v>26349.32</v>
      </c>
      <c r="P35" s="7">
        <v>8043.1500000000005</v>
      </c>
      <c r="Q35" s="7">
        <v>367922.18735468772</v>
      </c>
      <c r="R35" s="7">
        <v>3669441.7966918573</v>
      </c>
      <c r="S35" s="7">
        <v>2143.66</v>
      </c>
      <c r="T35" s="7">
        <v>1782.4497954970004</v>
      </c>
      <c r="U35" s="7">
        <v>1941841.8132310589</v>
      </c>
      <c r="V35" s="7">
        <v>135405.54667953477</v>
      </c>
      <c r="W35" s="7">
        <v>6114611.3439571382</v>
      </c>
      <c r="X35" s="85"/>
      <c r="Y35" s="82"/>
    </row>
    <row r="36" spans="1:25" ht="15.75" x14ac:dyDescent="0.25">
      <c r="A36" s="6" t="s">
        <v>52</v>
      </c>
      <c r="B36" s="110">
        <v>1419202587.7969348</v>
      </c>
      <c r="C36" s="110">
        <v>437936698.43927884</v>
      </c>
      <c r="D36" s="110">
        <v>1338910830.7930508</v>
      </c>
      <c r="E36" s="110">
        <v>22545333.595599778</v>
      </c>
      <c r="F36" s="110">
        <v>598864752.81542885</v>
      </c>
      <c r="G36" s="110">
        <v>645018.62800000003</v>
      </c>
      <c r="H36" s="110">
        <v>182716956.05429348</v>
      </c>
      <c r="I36" s="110">
        <v>351059361.81560254</v>
      </c>
      <c r="J36" s="110">
        <v>168460.3181</v>
      </c>
      <c r="K36" s="110">
        <v>557126380.26970792</v>
      </c>
      <c r="L36" s="110">
        <v>16136461.908999985</v>
      </c>
      <c r="M36" s="110">
        <v>188887965.8494527</v>
      </c>
      <c r="N36" s="110">
        <v>109307.9993</v>
      </c>
      <c r="O36" s="110">
        <v>40798645.981394492</v>
      </c>
      <c r="P36" s="110">
        <v>2262627.2220000001</v>
      </c>
      <c r="Q36" s="110">
        <v>28313851.770709712</v>
      </c>
      <c r="R36" s="110">
        <v>310059083.81921065</v>
      </c>
      <c r="S36" s="110">
        <v>86766.479999999981</v>
      </c>
      <c r="T36" s="110">
        <v>75204.584787381347</v>
      </c>
      <c r="U36" s="110">
        <v>120109590.57280049</v>
      </c>
      <c r="V36" s="110">
        <v>20056067.825710647</v>
      </c>
      <c r="W36" s="110">
        <v>478538593.98843163</v>
      </c>
      <c r="X36" s="85"/>
      <c r="Y36" s="82"/>
    </row>
    <row r="37" spans="1:25" ht="16.5" x14ac:dyDescent="0.25">
      <c r="A37" s="8" t="s">
        <v>53</v>
      </c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printOptions horizontalCentered="1" verticalCentered="1"/>
  <pageMargins left="0.23622047244094491" right="0.23622047244094491" top="0.23622047244094491" bottom="0.23622047244094491" header="0" footer="0"/>
  <pageSetup paperSize="9" scale="55" orientation="landscape" r:id="rId1"/>
  <colBreaks count="1" manualBreakCount="1">
    <brk id="14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"/>
  <sheetViews>
    <sheetView zoomScaleNormal="100" zoomScaleSheetLayoutView="100" workbookViewId="0">
      <selection sqref="A1:C2"/>
    </sheetView>
  </sheetViews>
  <sheetFormatPr defaultRowHeight="15" x14ac:dyDescent="0.25"/>
  <cols>
    <col min="1" max="1" width="9.140625" style="9"/>
    <col min="2" max="2" width="80.5703125" style="9" customWidth="1"/>
    <col min="3" max="3" width="20" style="9" customWidth="1"/>
    <col min="4" max="16384" width="9.140625" style="9"/>
  </cols>
  <sheetData>
    <row r="1" spans="1:3" x14ac:dyDescent="0.25">
      <c r="A1" s="140" t="s">
        <v>387</v>
      </c>
      <c r="B1" s="140"/>
      <c r="C1" s="140"/>
    </row>
    <row r="2" spans="1:3" ht="23.25" customHeight="1" x14ac:dyDescent="0.25">
      <c r="A2" s="141"/>
      <c r="B2" s="141"/>
      <c r="C2" s="141"/>
    </row>
    <row r="3" spans="1:3" ht="15.75" x14ac:dyDescent="0.25">
      <c r="A3" s="142" t="s">
        <v>54</v>
      </c>
      <c r="B3" s="143"/>
      <c r="C3" s="11" t="s">
        <v>55</v>
      </c>
    </row>
    <row r="4" spans="1:3" ht="15.75" x14ac:dyDescent="0.25">
      <c r="A4" s="144"/>
      <c r="B4" s="145"/>
      <c r="C4" s="11" t="s">
        <v>56</v>
      </c>
    </row>
    <row r="5" spans="1:3" ht="15.75" x14ac:dyDescent="0.25">
      <c r="A5" s="146"/>
      <c r="B5" s="147"/>
      <c r="C5" s="11" t="s">
        <v>57</v>
      </c>
    </row>
    <row r="6" spans="1:3" ht="15.75" x14ac:dyDescent="0.25">
      <c r="A6" s="148">
        <v>1</v>
      </c>
      <c r="B6" s="149"/>
      <c r="C6" s="20">
        <v>2</v>
      </c>
    </row>
    <row r="7" spans="1:3" ht="15.75" x14ac:dyDescent="0.25">
      <c r="A7" s="120" t="s">
        <v>58</v>
      </c>
      <c r="B7" s="12" t="s">
        <v>59</v>
      </c>
      <c r="C7" s="91">
        <v>25220.225660000004</v>
      </c>
    </row>
    <row r="8" spans="1:3" ht="15.75" x14ac:dyDescent="0.25">
      <c r="A8" s="120" t="s">
        <v>60</v>
      </c>
      <c r="B8" s="13" t="s">
        <v>61</v>
      </c>
      <c r="C8" s="91">
        <v>15122.936909999999</v>
      </c>
    </row>
    <row r="9" spans="1:3" ht="15.75" x14ac:dyDescent="0.25">
      <c r="A9" s="120" t="s">
        <v>60</v>
      </c>
      <c r="B9" s="13" t="s">
        <v>62</v>
      </c>
      <c r="C9" s="91">
        <v>0</v>
      </c>
    </row>
    <row r="10" spans="1:3" ht="15.75" x14ac:dyDescent="0.25">
      <c r="A10" s="120" t="s">
        <v>60</v>
      </c>
      <c r="B10" s="13" t="s">
        <v>63</v>
      </c>
      <c r="C10" s="91">
        <v>10097.288750000002</v>
      </c>
    </row>
    <row r="11" spans="1:3" ht="15.75" x14ac:dyDescent="0.25">
      <c r="A11" s="120" t="s">
        <v>64</v>
      </c>
      <c r="B11" s="12" t="s">
        <v>65</v>
      </c>
      <c r="C11" s="91">
        <v>0</v>
      </c>
    </row>
    <row r="12" spans="1:3" ht="15.75" x14ac:dyDescent="0.25">
      <c r="A12" s="120" t="s">
        <v>66</v>
      </c>
      <c r="B12" s="13" t="s">
        <v>67</v>
      </c>
      <c r="C12" s="91">
        <v>226985.68349999998</v>
      </c>
    </row>
    <row r="13" spans="1:3" ht="15.75" x14ac:dyDescent="0.25">
      <c r="A13" s="14">
        <v>1</v>
      </c>
      <c r="B13" s="15" t="s">
        <v>68</v>
      </c>
      <c r="C13" s="91">
        <v>24251.689470000001</v>
      </c>
    </row>
    <row r="14" spans="1:3" ht="31.5" x14ac:dyDescent="0.25">
      <c r="A14" s="120" t="s">
        <v>69</v>
      </c>
      <c r="B14" s="13" t="s">
        <v>70</v>
      </c>
      <c r="C14" s="91">
        <v>82965</v>
      </c>
    </row>
    <row r="15" spans="1:3" ht="15.75" x14ac:dyDescent="0.25">
      <c r="A15" s="120" t="s">
        <v>71</v>
      </c>
      <c r="B15" s="13" t="s">
        <v>72</v>
      </c>
      <c r="C15" s="91">
        <v>82876</v>
      </c>
    </row>
    <row r="16" spans="1:3" ht="31.5" x14ac:dyDescent="0.25">
      <c r="A16" s="120" t="s">
        <v>73</v>
      </c>
      <c r="B16" s="13" t="s">
        <v>74</v>
      </c>
      <c r="C16" s="91">
        <v>0</v>
      </c>
    </row>
    <row r="17" spans="1:3" ht="15.75" x14ac:dyDescent="0.25">
      <c r="A17" s="120" t="s">
        <v>75</v>
      </c>
      <c r="B17" s="13" t="s">
        <v>76</v>
      </c>
      <c r="C17" s="91">
        <v>89</v>
      </c>
    </row>
    <row r="18" spans="1:3" ht="31.5" x14ac:dyDescent="0.25">
      <c r="A18" s="120" t="s">
        <v>77</v>
      </c>
      <c r="B18" s="13" t="s">
        <v>78</v>
      </c>
      <c r="C18" s="91">
        <v>0</v>
      </c>
    </row>
    <row r="19" spans="1:3" ht="15.75" x14ac:dyDescent="0.25">
      <c r="A19" s="120" t="s">
        <v>79</v>
      </c>
      <c r="B19" s="13" t="s">
        <v>80</v>
      </c>
      <c r="C19" s="91">
        <v>1612264.9439000001</v>
      </c>
    </row>
    <row r="20" spans="1:3" ht="31.5" x14ac:dyDescent="0.25">
      <c r="A20" s="120" t="s">
        <v>71</v>
      </c>
      <c r="B20" s="13" t="s">
        <v>81</v>
      </c>
      <c r="C20" s="91">
        <v>319714.58078000002</v>
      </c>
    </row>
    <row r="21" spans="1:3" ht="15.75" x14ac:dyDescent="0.25">
      <c r="A21" s="120" t="s">
        <v>73</v>
      </c>
      <c r="B21" s="13" t="s">
        <v>82</v>
      </c>
      <c r="C21" s="91">
        <v>1191246.4222900001</v>
      </c>
    </row>
    <row r="22" spans="1:3" ht="15.75" x14ac:dyDescent="0.25">
      <c r="A22" s="120"/>
      <c r="B22" s="13" t="s">
        <v>83</v>
      </c>
      <c r="C22" s="91">
        <v>945489.58428000007</v>
      </c>
    </row>
    <row r="23" spans="1:3" ht="15.75" x14ac:dyDescent="0.25">
      <c r="A23" s="120" t="s">
        <v>75</v>
      </c>
      <c r="B23" s="13" t="s">
        <v>84</v>
      </c>
      <c r="C23" s="91">
        <v>0</v>
      </c>
    </row>
    <row r="24" spans="1:3" ht="15.75" x14ac:dyDescent="0.25">
      <c r="A24" s="120" t="s">
        <v>77</v>
      </c>
      <c r="B24" s="13" t="s">
        <v>85</v>
      </c>
      <c r="C24" s="91">
        <v>0</v>
      </c>
    </row>
    <row r="25" spans="1:3" ht="15.75" x14ac:dyDescent="0.25">
      <c r="A25" s="120" t="s">
        <v>86</v>
      </c>
      <c r="B25" s="13" t="s">
        <v>87</v>
      </c>
      <c r="C25" s="91">
        <v>21865.889380000001</v>
      </c>
    </row>
    <row r="26" spans="1:3" ht="15.75" x14ac:dyDescent="0.25">
      <c r="A26" s="120" t="s">
        <v>88</v>
      </c>
      <c r="B26" s="13" t="s">
        <v>89</v>
      </c>
      <c r="C26" s="91">
        <v>77655.051449999999</v>
      </c>
    </row>
    <row r="27" spans="1:3" ht="15.75" x14ac:dyDescent="0.25">
      <c r="A27" s="120" t="s">
        <v>90</v>
      </c>
      <c r="B27" s="13" t="s">
        <v>63</v>
      </c>
      <c r="C27" s="91">
        <v>1783</v>
      </c>
    </row>
    <row r="28" spans="1:3" ht="15.75" x14ac:dyDescent="0.25">
      <c r="A28" s="120" t="s">
        <v>91</v>
      </c>
      <c r="B28" s="13" t="s">
        <v>92</v>
      </c>
      <c r="C28" s="91">
        <v>0</v>
      </c>
    </row>
    <row r="29" spans="1:3" ht="15.75" x14ac:dyDescent="0.25">
      <c r="A29" s="120"/>
      <c r="B29" s="12" t="s">
        <v>93</v>
      </c>
      <c r="C29" s="91">
        <v>1922215.6273999999</v>
      </c>
    </row>
    <row r="30" spans="1:3" ht="31.5" x14ac:dyDescent="0.25">
      <c r="A30" s="120" t="s">
        <v>94</v>
      </c>
      <c r="B30" s="12" t="s">
        <v>95</v>
      </c>
      <c r="C30" s="91" t="e">
        <v>#VALUE!</v>
      </c>
    </row>
    <row r="31" spans="1:3" ht="15.75" x14ac:dyDescent="0.25">
      <c r="A31" s="120" t="s">
        <v>96</v>
      </c>
      <c r="B31" s="12" t="s">
        <v>97</v>
      </c>
      <c r="C31" s="91">
        <v>1046858.5082543546</v>
      </c>
    </row>
    <row r="32" spans="1:3" ht="15.75" x14ac:dyDescent="0.25">
      <c r="A32" s="120" t="s">
        <v>66</v>
      </c>
      <c r="B32" s="13" t="s">
        <v>98</v>
      </c>
      <c r="C32" s="91">
        <v>0</v>
      </c>
    </row>
    <row r="33" spans="1:3" ht="15.75" x14ac:dyDescent="0.25">
      <c r="A33" s="120" t="s">
        <v>71</v>
      </c>
      <c r="B33" s="13" t="s">
        <v>99</v>
      </c>
      <c r="C33" s="91">
        <v>635961.02454000001</v>
      </c>
    </row>
    <row r="34" spans="1:3" ht="15.75" x14ac:dyDescent="0.25">
      <c r="A34" s="120" t="s">
        <v>60</v>
      </c>
      <c r="B34" s="13" t="s">
        <v>100</v>
      </c>
      <c r="C34" s="91">
        <v>585</v>
      </c>
    </row>
    <row r="35" spans="1:3" ht="15.75" x14ac:dyDescent="0.25">
      <c r="A35" s="120" t="s">
        <v>60</v>
      </c>
      <c r="B35" s="13" t="s">
        <v>101</v>
      </c>
      <c r="C35" s="91">
        <v>0</v>
      </c>
    </row>
    <row r="36" spans="1:3" ht="15.75" x14ac:dyDescent="0.25">
      <c r="A36" s="120" t="s">
        <v>73</v>
      </c>
      <c r="B36" s="13" t="s">
        <v>102</v>
      </c>
      <c r="C36" s="91">
        <v>33067.220999999998</v>
      </c>
    </row>
    <row r="37" spans="1:3" ht="15.75" x14ac:dyDescent="0.25">
      <c r="A37" s="120" t="s">
        <v>60</v>
      </c>
      <c r="B37" s="13" t="s">
        <v>100</v>
      </c>
      <c r="C37" s="91">
        <v>0</v>
      </c>
    </row>
    <row r="38" spans="1:3" ht="15.75" x14ac:dyDescent="0.25">
      <c r="A38" s="120" t="s">
        <v>60</v>
      </c>
      <c r="B38" s="13" t="s">
        <v>101</v>
      </c>
      <c r="C38" s="91">
        <v>0</v>
      </c>
    </row>
    <row r="39" spans="1:3" ht="15.75" x14ac:dyDescent="0.25">
      <c r="A39" s="120" t="s">
        <v>103</v>
      </c>
      <c r="B39" s="12" t="s">
        <v>104</v>
      </c>
      <c r="C39" s="91">
        <v>669028.24554000015</v>
      </c>
    </row>
    <row r="40" spans="1:3" ht="15.75" x14ac:dyDescent="0.25">
      <c r="A40" s="120" t="s">
        <v>69</v>
      </c>
      <c r="B40" s="13" t="s">
        <v>105</v>
      </c>
      <c r="C40" s="91">
        <v>86834.658590000006</v>
      </c>
    </row>
    <row r="41" spans="1:3" ht="15.75" x14ac:dyDescent="0.25">
      <c r="A41" s="120" t="s">
        <v>60</v>
      </c>
      <c r="B41" s="13" t="s">
        <v>100</v>
      </c>
      <c r="C41" s="91">
        <v>0</v>
      </c>
    </row>
    <row r="42" spans="1:3" ht="15.75" x14ac:dyDescent="0.25">
      <c r="A42" s="120" t="s">
        <v>60</v>
      </c>
      <c r="B42" s="13" t="s">
        <v>101</v>
      </c>
      <c r="C42" s="91">
        <v>0</v>
      </c>
    </row>
    <row r="43" spans="1:3" ht="15.75" x14ac:dyDescent="0.25">
      <c r="A43" s="120" t="s">
        <v>79</v>
      </c>
      <c r="B43" s="13" t="s">
        <v>106</v>
      </c>
      <c r="C43" s="91">
        <v>290995.60412435466</v>
      </c>
    </row>
    <row r="44" spans="1:3" ht="15.75" x14ac:dyDescent="0.25">
      <c r="A44" s="120" t="s">
        <v>60</v>
      </c>
      <c r="B44" s="13" t="s">
        <v>100</v>
      </c>
      <c r="C44" s="91">
        <v>617</v>
      </c>
    </row>
    <row r="45" spans="1:3" ht="15.75" x14ac:dyDescent="0.25">
      <c r="A45" s="120" t="s">
        <v>60</v>
      </c>
      <c r="B45" s="13" t="s">
        <v>101</v>
      </c>
      <c r="C45" s="91">
        <v>244</v>
      </c>
    </row>
    <row r="46" spans="1:3" ht="15.75" x14ac:dyDescent="0.25">
      <c r="A46" s="120" t="s">
        <v>107</v>
      </c>
      <c r="B46" s="12" t="s">
        <v>108</v>
      </c>
      <c r="C46" s="91">
        <v>0</v>
      </c>
    </row>
    <row r="47" spans="1:3" ht="15.75" x14ac:dyDescent="0.25">
      <c r="A47" s="120" t="s">
        <v>71</v>
      </c>
      <c r="B47" s="13" t="s">
        <v>109</v>
      </c>
      <c r="C47" s="91">
        <v>318916.73485098063</v>
      </c>
    </row>
    <row r="48" spans="1:3" ht="15.75" x14ac:dyDescent="0.25">
      <c r="A48" s="120" t="s">
        <v>73</v>
      </c>
      <c r="B48" s="13" t="s">
        <v>110</v>
      </c>
      <c r="C48" s="91">
        <v>434</v>
      </c>
    </row>
    <row r="49" spans="1:3" ht="15.75" x14ac:dyDescent="0.25">
      <c r="A49" s="120" t="s">
        <v>75</v>
      </c>
      <c r="B49" s="13" t="s">
        <v>111</v>
      </c>
      <c r="C49" s="91">
        <v>0</v>
      </c>
    </row>
    <row r="50" spans="1:3" ht="15.75" x14ac:dyDescent="0.25">
      <c r="A50" s="120" t="s">
        <v>77</v>
      </c>
      <c r="B50" s="13" t="s">
        <v>112</v>
      </c>
      <c r="C50" s="91">
        <v>1072920.4745389761</v>
      </c>
    </row>
    <row r="51" spans="1:3" ht="15.75" x14ac:dyDescent="0.25">
      <c r="A51" s="120" t="s">
        <v>86</v>
      </c>
      <c r="B51" s="13" t="s">
        <v>113</v>
      </c>
      <c r="C51" s="91">
        <v>0</v>
      </c>
    </row>
    <row r="52" spans="1:3" ht="15.75" x14ac:dyDescent="0.25">
      <c r="A52" s="120" t="s">
        <v>88</v>
      </c>
      <c r="B52" s="13" t="s">
        <v>114</v>
      </c>
      <c r="C52" s="91">
        <v>625</v>
      </c>
    </row>
    <row r="53" spans="1:3" ht="31.5" x14ac:dyDescent="0.25">
      <c r="A53" s="120" t="s">
        <v>90</v>
      </c>
      <c r="B53" s="13" t="s">
        <v>115</v>
      </c>
      <c r="C53" s="91">
        <v>0</v>
      </c>
    </row>
    <row r="54" spans="1:3" ht="15.75" x14ac:dyDescent="0.25">
      <c r="A54" s="120" t="s">
        <v>116</v>
      </c>
      <c r="B54" s="13" t="s">
        <v>117</v>
      </c>
      <c r="C54" s="91">
        <v>0</v>
      </c>
    </row>
    <row r="55" spans="1:3" ht="15.75" x14ac:dyDescent="0.25">
      <c r="A55" s="120"/>
      <c r="B55" s="16" t="s">
        <v>118</v>
      </c>
      <c r="C55" s="91">
        <v>1392896.2093899567</v>
      </c>
    </row>
    <row r="56" spans="1:3" ht="15.75" x14ac:dyDescent="0.25">
      <c r="A56" s="120" t="s">
        <v>119</v>
      </c>
      <c r="B56" s="12" t="s">
        <v>120</v>
      </c>
      <c r="C56" s="91">
        <v>0</v>
      </c>
    </row>
    <row r="57" spans="1:3" ht="15.75" x14ac:dyDescent="0.25">
      <c r="A57" s="120" t="s">
        <v>66</v>
      </c>
      <c r="B57" s="13" t="s">
        <v>121</v>
      </c>
      <c r="C57" s="91">
        <v>87231.574869999997</v>
      </c>
    </row>
    <row r="58" spans="1:3" ht="15.75" x14ac:dyDescent="0.25">
      <c r="A58" s="120" t="s">
        <v>71</v>
      </c>
      <c r="B58" s="13" t="s">
        <v>122</v>
      </c>
      <c r="C58" s="91">
        <v>14839.984550000001</v>
      </c>
    </row>
    <row r="59" spans="1:3" ht="15.75" x14ac:dyDescent="0.25">
      <c r="A59" s="120" t="s">
        <v>73</v>
      </c>
      <c r="B59" s="13" t="s">
        <v>63</v>
      </c>
      <c r="C59" s="91">
        <v>72391.590319999988</v>
      </c>
    </row>
    <row r="60" spans="1:3" ht="15.75" x14ac:dyDescent="0.25">
      <c r="A60" s="120" t="s">
        <v>69</v>
      </c>
      <c r="B60" s="13" t="s">
        <v>123</v>
      </c>
      <c r="C60" s="91">
        <v>0</v>
      </c>
    </row>
    <row r="61" spans="1:3" ht="15.75" x14ac:dyDescent="0.25">
      <c r="A61" s="120" t="s">
        <v>71</v>
      </c>
      <c r="B61" s="13" t="s">
        <v>124</v>
      </c>
      <c r="C61" s="91">
        <v>221168.39692999999</v>
      </c>
    </row>
    <row r="62" spans="1:3" ht="15.75" x14ac:dyDescent="0.25">
      <c r="A62" s="120" t="s">
        <v>73</v>
      </c>
      <c r="B62" s="13" t="s">
        <v>125</v>
      </c>
      <c r="C62" s="91">
        <v>12556.188410000001</v>
      </c>
    </row>
    <row r="63" spans="1:3" ht="15.75" x14ac:dyDescent="0.25">
      <c r="A63" s="120" t="s">
        <v>75</v>
      </c>
      <c r="B63" s="13" t="s">
        <v>126</v>
      </c>
      <c r="C63" s="91">
        <v>1396.3219999999999</v>
      </c>
    </row>
    <row r="64" spans="1:3" ht="15.75" x14ac:dyDescent="0.25">
      <c r="A64" s="120"/>
      <c r="B64" s="12" t="s">
        <v>127</v>
      </c>
      <c r="C64" s="91">
        <v>235120.90734000001</v>
      </c>
    </row>
    <row r="65" spans="1:3" ht="15.75" x14ac:dyDescent="0.25">
      <c r="A65" s="120" t="s">
        <v>128</v>
      </c>
      <c r="B65" s="13" t="s">
        <v>63</v>
      </c>
      <c r="C65" s="91">
        <v>2626.41095</v>
      </c>
    </row>
    <row r="66" spans="1:3" ht="15.75" x14ac:dyDescent="0.25">
      <c r="A66" s="120"/>
      <c r="B66" s="12" t="s">
        <v>129</v>
      </c>
      <c r="C66" s="91">
        <v>324978.89315999998</v>
      </c>
    </row>
    <row r="67" spans="1:3" ht="15.75" x14ac:dyDescent="0.25">
      <c r="A67" s="120" t="s">
        <v>130</v>
      </c>
      <c r="B67" s="12" t="s">
        <v>131</v>
      </c>
      <c r="C67" s="91">
        <v>0</v>
      </c>
    </row>
    <row r="68" spans="1:3" ht="15.75" x14ac:dyDescent="0.25">
      <c r="A68" s="120" t="s">
        <v>66</v>
      </c>
      <c r="B68" s="13" t="s">
        <v>132</v>
      </c>
      <c r="C68" s="91">
        <v>0</v>
      </c>
    </row>
    <row r="69" spans="1:3" ht="15.75" x14ac:dyDescent="0.25">
      <c r="A69" s="120" t="s">
        <v>69</v>
      </c>
      <c r="B69" s="13" t="s">
        <v>133</v>
      </c>
      <c r="C69" s="91">
        <v>36743.199379999998</v>
      </c>
    </row>
    <row r="70" spans="1:3" ht="15.75" x14ac:dyDescent="0.25">
      <c r="A70" s="120" t="s">
        <v>79</v>
      </c>
      <c r="B70" s="13" t="s">
        <v>134</v>
      </c>
      <c r="C70" s="91">
        <v>7777.2474700000002</v>
      </c>
    </row>
    <row r="71" spans="1:3" ht="15.75" x14ac:dyDescent="0.25">
      <c r="A71" s="120"/>
      <c r="B71" s="12" t="s">
        <v>135</v>
      </c>
      <c r="C71" s="91">
        <v>44520.44685</v>
      </c>
    </row>
    <row r="72" spans="1:3" ht="15.75" x14ac:dyDescent="0.25">
      <c r="A72" s="120"/>
      <c r="B72" s="12" t="s">
        <v>136</v>
      </c>
      <c r="C72" s="91">
        <v>4756689.9107143115</v>
      </c>
    </row>
    <row r="73" spans="1:3" ht="15.75" x14ac:dyDescent="0.25">
      <c r="A73" s="120" t="s">
        <v>137</v>
      </c>
      <c r="B73" s="12" t="s">
        <v>138</v>
      </c>
      <c r="C73" s="91">
        <v>16396.685389999999</v>
      </c>
    </row>
    <row r="74" spans="1:3" ht="15.75" x14ac:dyDescent="0.25">
      <c r="A74" s="150" t="s">
        <v>139</v>
      </c>
      <c r="B74" s="150"/>
      <c r="C74" s="91"/>
    </row>
    <row r="75" spans="1:3" ht="15.75" x14ac:dyDescent="0.25">
      <c r="A75" s="17" t="s">
        <v>58</v>
      </c>
      <c r="B75" s="12" t="s">
        <v>140</v>
      </c>
      <c r="C75" s="91"/>
    </row>
    <row r="76" spans="1:3" ht="15.75" x14ac:dyDescent="0.25">
      <c r="A76" s="120" t="s">
        <v>66</v>
      </c>
      <c r="B76" s="13" t="s">
        <v>141</v>
      </c>
      <c r="C76" s="91">
        <v>492459.95900999999</v>
      </c>
    </row>
    <row r="77" spans="1:3" ht="15.75" x14ac:dyDescent="0.25">
      <c r="A77" s="18" t="s">
        <v>60</v>
      </c>
      <c r="B77" s="13" t="s">
        <v>142</v>
      </c>
      <c r="C77" s="91">
        <v>-12000</v>
      </c>
    </row>
    <row r="78" spans="1:3" ht="15.75" x14ac:dyDescent="0.25">
      <c r="A78" s="18" t="s">
        <v>60</v>
      </c>
      <c r="B78" s="13" t="s">
        <v>143</v>
      </c>
      <c r="C78" s="91">
        <v>-542</v>
      </c>
    </row>
    <row r="79" spans="1:3" ht="15.75" x14ac:dyDescent="0.25">
      <c r="A79" s="120" t="s">
        <v>69</v>
      </c>
      <c r="B79" s="13" t="s">
        <v>144</v>
      </c>
      <c r="C79" s="91">
        <v>24488.947</v>
      </c>
    </row>
    <row r="80" spans="1:3" ht="15.75" x14ac:dyDescent="0.25">
      <c r="A80" s="120" t="s">
        <v>79</v>
      </c>
      <c r="B80" s="13" t="s">
        <v>145</v>
      </c>
      <c r="C80" s="91">
        <v>65295.373649999994</v>
      </c>
    </row>
    <row r="81" spans="1:3" ht="15.75" x14ac:dyDescent="0.25">
      <c r="A81" s="120" t="s">
        <v>91</v>
      </c>
      <c r="B81" s="13" t="s">
        <v>146</v>
      </c>
      <c r="C81" s="91">
        <v>169420.15248999998</v>
      </c>
    </row>
    <row r="82" spans="1:3" ht="15.75" x14ac:dyDescent="0.25">
      <c r="A82" s="120" t="s">
        <v>147</v>
      </c>
      <c r="B82" s="13" t="s">
        <v>148</v>
      </c>
      <c r="C82" s="91">
        <v>203768.55056999999</v>
      </c>
    </row>
    <row r="83" spans="1:3" ht="15.75" x14ac:dyDescent="0.25">
      <c r="A83" s="120" t="s">
        <v>149</v>
      </c>
      <c r="B83" s="13" t="s">
        <v>150</v>
      </c>
      <c r="C83" s="91">
        <v>-44471.86004</v>
      </c>
    </row>
    <row r="84" spans="1:3" ht="15.75" x14ac:dyDescent="0.25">
      <c r="A84" s="120" t="s">
        <v>151</v>
      </c>
      <c r="B84" s="13" t="s">
        <v>152</v>
      </c>
      <c r="C84" s="91">
        <v>152315.41055335346</v>
      </c>
    </row>
    <row r="85" spans="1:3" ht="15.75" x14ac:dyDescent="0.25">
      <c r="A85" s="18"/>
      <c r="B85" s="12" t="s">
        <v>153</v>
      </c>
      <c r="C85" s="91">
        <v>1063276.5332333534</v>
      </c>
    </row>
    <row r="86" spans="1:3" ht="15.75" x14ac:dyDescent="0.25">
      <c r="A86" s="120" t="s">
        <v>64</v>
      </c>
      <c r="B86" s="12" t="s">
        <v>154</v>
      </c>
      <c r="C86" s="91">
        <v>28629.338</v>
      </c>
    </row>
    <row r="87" spans="1:3" ht="15.75" x14ac:dyDescent="0.25">
      <c r="A87" s="120" t="s">
        <v>155</v>
      </c>
      <c r="B87" s="12" t="s">
        <v>156</v>
      </c>
      <c r="C87" s="91">
        <v>0</v>
      </c>
    </row>
    <row r="88" spans="1:3" ht="15.75" x14ac:dyDescent="0.25">
      <c r="A88" s="120" t="s">
        <v>94</v>
      </c>
      <c r="B88" s="12" t="s">
        <v>157</v>
      </c>
      <c r="C88" s="91">
        <v>0</v>
      </c>
    </row>
    <row r="89" spans="1:3" ht="15.75" x14ac:dyDescent="0.25">
      <c r="A89" s="120" t="s">
        <v>71</v>
      </c>
      <c r="B89" s="13" t="s">
        <v>158</v>
      </c>
      <c r="C89" s="91">
        <v>1032283.59234</v>
      </c>
    </row>
    <row r="90" spans="1:3" ht="15.75" x14ac:dyDescent="0.25">
      <c r="A90" s="120" t="s">
        <v>73</v>
      </c>
      <c r="B90" s="13" t="s">
        <v>159</v>
      </c>
      <c r="C90" s="91">
        <v>17695.37116387019</v>
      </c>
    </row>
    <row r="91" spans="1:3" ht="15.75" x14ac:dyDescent="0.25">
      <c r="A91" s="120" t="s">
        <v>75</v>
      </c>
      <c r="B91" s="13" t="s">
        <v>160</v>
      </c>
      <c r="C91" s="91">
        <v>0</v>
      </c>
    </row>
    <row r="92" spans="1:3" ht="15.75" x14ac:dyDescent="0.25">
      <c r="A92" s="120" t="s">
        <v>77</v>
      </c>
      <c r="B92" s="13" t="s">
        <v>161</v>
      </c>
      <c r="C92" s="91">
        <v>2086205.48401</v>
      </c>
    </row>
    <row r="93" spans="1:3" ht="15.75" x14ac:dyDescent="0.25">
      <c r="A93" s="120" t="s">
        <v>86</v>
      </c>
      <c r="B93" s="13" t="s">
        <v>162</v>
      </c>
      <c r="C93" s="91">
        <v>2157.8330000000001</v>
      </c>
    </row>
    <row r="94" spans="1:3" ht="15.75" x14ac:dyDescent="0.25">
      <c r="A94" s="120" t="s">
        <v>88</v>
      </c>
      <c r="B94" s="13" t="s">
        <v>163</v>
      </c>
      <c r="C94" s="91">
        <v>0</v>
      </c>
    </row>
    <row r="95" spans="1:3" ht="15.75" x14ac:dyDescent="0.25">
      <c r="A95" s="120" t="s">
        <v>90</v>
      </c>
      <c r="B95" s="13" t="s">
        <v>164</v>
      </c>
      <c r="C95" s="91">
        <v>0</v>
      </c>
    </row>
    <row r="96" spans="1:3" ht="15.75" x14ac:dyDescent="0.25">
      <c r="A96" s="120" t="s">
        <v>116</v>
      </c>
      <c r="B96" s="13" t="s">
        <v>165</v>
      </c>
      <c r="C96" s="91">
        <v>5007.4580003768951</v>
      </c>
    </row>
    <row r="97" spans="1:3" ht="15.75" x14ac:dyDescent="0.25">
      <c r="A97" s="120" t="s">
        <v>166</v>
      </c>
      <c r="B97" s="13" t="s">
        <v>167</v>
      </c>
      <c r="C97" s="91">
        <v>658.87248</v>
      </c>
    </row>
    <row r="98" spans="1:3" ht="15.75" x14ac:dyDescent="0.25">
      <c r="A98" s="18"/>
      <c r="B98" s="12" t="s">
        <v>168</v>
      </c>
      <c r="C98" s="91">
        <v>3144008.6109942468</v>
      </c>
    </row>
    <row r="99" spans="1:3" ht="31.5" x14ac:dyDescent="0.25">
      <c r="A99" s="120" t="s">
        <v>96</v>
      </c>
      <c r="B99" s="12" t="s">
        <v>169</v>
      </c>
      <c r="C99" s="91">
        <v>0</v>
      </c>
    </row>
    <row r="100" spans="1:3" ht="15.75" x14ac:dyDescent="0.25">
      <c r="A100" s="14" t="s">
        <v>170</v>
      </c>
      <c r="B100" s="16" t="s">
        <v>171</v>
      </c>
      <c r="C100" s="91">
        <v>1655</v>
      </c>
    </row>
    <row r="101" spans="1:3" ht="15.75" x14ac:dyDescent="0.25">
      <c r="A101" s="19" t="s">
        <v>71</v>
      </c>
      <c r="B101" s="15" t="s">
        <v>172</v>
      </c>
      <c r="C101" s="91">
        <v>529</v>
      </c>
    </row>
    <row r="102" spans="1:3" ht="15.75" x14ac:dyDescent="0.25">
      <c r="A102" s="19" t="s">
        <v>73</v>
      </c>
      <c r="B102" s="15" t="s">
        <v>173</v>
      </c>
      <c r="C102" s="91">
        <v>0</v>
      </c>
    </row>
    <row r="103" spans="1:3" ht="15.75" x14ac:dyDescent="0.25">
      <c r="A103" s="19" t="s">
        <v>75</v>
      </c>
      <c r="B103" s="15" t="s">
        <v>174</v>
      </c>
      <c r="C103" s="91">
        <v>1126</v>
      </c>
    </row>
    <row r="104" spans="1:3" ht="15.75" x14ac:dyDescent="0.25">
      <c r="A104" s="120" t="s">
        <v>119</v>
      </c>
      <c r="B104" s="12" t="s">
        <v>175</v>
      </c>
      <c r="C104" s="91">
        <v>42623</v>
      </c>
    </row>
    <row r="105" spans="1:3" ht="15.75" x14ac:dyDescent="0.25">
      <c r="A105" s="120" t="s">
        <v>130</v>
      </c>
      <c r="B105" s="12" t="s">
        <v>176</v>
      </c>
      <c r="C105" s="91">
        <v>473207.02471000003</v>
      </c>
    </row>
    <row r="106" spans="1:3" ht="15.75" x14ac:dyDescent="0.25">
      <c r="A106" s="120" t="s">
        <v>66</v>
      </c>
      <c r="B106" s="13" t="s">
        <v>177</v>
      </c>
      <c r="C106" s="91">
        <v>137305.97757000002</v>
      </c>
    </row>
    <row r="107" spans="1:3" ht="15.75" x14ac:dyDescent="0.25">
      <c r="A107" s="120" t="s">
        <v>60</v>
      </c>
      <c r="B107" s="13" t="s">
        <v>178</v>
      </c>
      <c r="C107" s="91">
        <v>0</v>
      </c>
    </row>
    <row r="108" spans="1:3" ht="15.75" x14ac:dyDescent="0.25">
      <c r="A108" s="120" t="s">
        <v>60</v>
      </c>
      <c r="B108" s="13" t="s">
        <v>179</v>
      </c>
      <c r="C108" s="91">
        <v>0</v>
      </c>
    </row>
    <row r="109" spans="1:3" ht="15.75" x14ac:dyDescent="0.25">
      <c r="A109" s="120" t="s">
        <v>69</v>
      </c>
      <c r="B109" s="13" t="s">
        <v>180</v>
      </c>
      <c r="C109" s="91">
        <v>155473.26313000004</v>
      </c>
    </row>
    <row r="110" spans="1:3" ht="15.75" x14ac:dyDescent="0.25">
      <c r="A110" s="120" t="s">
        <v>60</v>
      </c>
      <c r="B110" s="13" t="s">
        <v>178</v>
      </c>
      <c r="C110" s="91">
        <v>0</v>
      </c>
    </row>
    <row r="111" spans="1:3" ht="15.75" x14ac:dyDescent="0.25">
      <c r="A111" s="120" t="s">
        <v>60</v>
      </c>
      <c r="B111" s="13" t="s">
        <v>179</v>
      </c>
      <c r="C111" s="91">
        <v>0</v>
      </c>
    </row>
    <row r="112" spans="1:3" ht="15.75" x14ac:dyDescent="0.25">
      <c r="A112" s="120" t="s">
        <v>79</v>
      </c>
      <c r="B112" s="13" t="s">
        <v>181</v>
      </c>
      <c r="C112" s="91">
        <v>20084</v>
      </c>
    </row>
    <row r="113" spans="1:3" ht="15.75" x14ac:dyDescent="0.25">
      <c r="A113" s="120" t="s">
        <v>71</v>
      </c>
      <c r="B113" s="13" t="s">
        <v>182</v>
      </c>
      <c r="C113" s="91">
        <v>0</v>
      </c>
    </row>
    <row r="114" spans="1:3" ht="15.75" x14ac:dyDescent="0.25">
      <c r="A114" s="120" t="s">
        <v>60</v>
      </c>
      <c r="B114" s="13" t="s">
        <v>178</v>
      </c>
      <c r="C114" s="91">
        <v>0</v>
      </c>
    </row>
    <row r="115" spans="1:3" ht="15.75" x14ac:dyDescent="0.25">
      <c r="A115" s="120" t="s">
        <v>60</v>
      </c>
      <c r="B115" s="13" t="s">
        <v>179</v>
      </c>
      <c r="C115" s="91">
        <v>0</v>
      </c>
    </row>
    <row r="116" spans="1:3" ht="15.75" x14ac:dyDescent="0.25">
      <c r="A116" s="120" t="s">
        <v>73</v>
      </c>
      <c r="B116" s="13" t="s">
        <v>183</v>
      </c>
      <c r="C116" s="91">
        <v>20084</v>
      </c>
    </row>
    <row r="117" spans="1:3" ht="15.75" x14ac:dyDescent="0.25">
      <c r="A117" s="120" t="s">
        <v>60</v>
      </c>
      <c r="B117" s="13" t="s">
        <v>178</v>
      </c>
      <c r="C117" s="91">
        <v>84</v>
      </c>
    </row>
    <row r="118" spans="1:3" ht="15.75" x14ac:dyDescent="0.25">
      <c r="A118" s="120" t="s">
        <v>60</v>
      </c>
      <c r="B118" s="13" t="s">
        <v>179</v>
      </c>
      <c r="C118" s="91">
        <v>0</v>
      </c>
    </row>
    <row r="119" spans="1:3" ht="15.75" x14ac:dyDescent="0.25">
      <c r="A119" s="120" t="s">
        <v>91</v>
      </c>
      <c r="B119" s="13" t="s">
        <v>184</v>
      </c>
      <c r="C119" s="91">
        <v>11315.23</v>
      </c>
    </row>
    <row r="120" spans="1:3" ht="15.75" x14ac:dyDescent="0.25">
      <c r="A120" s="120" t="s">
        <v>60</v>
      </c>
      <c r="B120" s="13" t="s">
        <v>178</v>
      </c>
      <c r="C120" s="91">
        <v>0</v>
      </c>
    </row>
    <row r="121" spans="1:3" ht="15.75" x14ac:dyDescent="0.25">
      <c r="A121" s="120" t="s">
        <v>60</v>
      </c>
      <c r="B121" s="13" t="s">
        <v>179</v>
      </c>
      <c r="C121" s="91">
        <v>0</v>
      </c>
    </row>
    <row r="122" spans="1:3" ht="15.75" x14ac:dyDescent="0.25">
      <c r="A122" s="120" t="s">
        <v>147</v>
      </c>
      <c r="B122" s="13" t="s">
        <v>185</v>
      </c>
      <c r="C122" s="91">
        <v>149028.55401000002</v>
      </c>
    </row>
    <row r="123" spans="1:3" ht="15.75" x14ac:dyDescent="0.25">
      <c r="A123" s="120" t="s">
        <v>60</v>
      </c>
      <c r="B123" s="13" t="s">
        <v>178</v>
      </c>
      <c r="C123" s="91">
        <v>4</v>
      </c>
    </row>
    <row r="124" spans="1:3" ht="15.75" x14ac:dyDescent="0.25">
      <c r="A124" s="120" t="s">
        <v>60</v>
      </c>
      <c r="B124" s="13" t="s">
        <v>179</v>
      </c>
      <c r="C124" s="91">
        <v>0</v>
      </c>
    </row>
    <row r="125" spans="1:3" ht="15.75" x14ac:dyDescent="0.25">
      <c r="A125" s="120" t="s">
        <v>60</v>
      </c>
      <c r="B125" s="13" t="s">
        <v>186</v>
      </c>
      <c r="C125" s="91">
        <v>17603.363820000002</v>
      </c>
    </row>
    <row r="126" spans="1:3" ht="15.75" x14ac:dyDescent="0.25">
      <c r="A126" s="120" t="s">
        <v>60</v>
      </c>
      <c r="B126" s="13" t="s">
        <v>187</v>
      </c>
      <c r="C126" s="91">
        <v>14626.483240000001</v>
      </c>
    </row>
    <row r="127" spans="1:3" ht="15.75" x14ac:dyDescent="0.25">
      <c r="A127" s="120" t="s">
        <v>60</v>
      </c>
      <c r="B127" s="13" t="s">
        <v>188</v>
      </c>
      <c r="C127" s="91">
        <v>2885.7015200000001</v>
      </c>
    </row>
    <row r="128" spans="1:3" ht="15.75" x14ac:dyDescent="0.25">
      <c r="A128" s="120" t="s">
        <v>137</v>
      </c>
      <c r="B128" s="12" t="s">
        <v>189</v>
      </c>
      <c r="C128" s="91">
        <v>0</v>
      </c>
    </row>
    <row r="129" spans="1:3" ht="15.75" x14ac:dyDescent="0.25">
      <c r="A129" s="120" t="s">
        <v>66</v>
      </c>
      <c r="B129" s="13" t="s">
        <v>190</v>
      </c>
      <c r="C129" s="91">
        <v>2446.788</v>
      </c>
    </row>
    <row r="130" spans="1:3" ht="15.75" x14ac:dyDescent="0.25">
      <c r="A130" s="120" t="s">
        <v>69</v>
      </c>
      <c r="B130" s="13" t="s">
        <v>191</v>
      </c>
      <c r="C130" s="91">
        <v>843</v>
      </c>
    </row>
    <row r="131" spans="1:3" ht="15.75" x14ac:dyDescent="0.25">
      <c r="A131" s="120"/>
      <c r="B131" s="12" t="s">
        <v>192</v>
      </c>
      <c r="C131" s="91">
        <v>3289.788</v>
      </c>
    </row>
    <row r="132" spans="1:3" ht="15.75" x14ac:dyDescent="0.25">
      <c r="A132" s="18"/>
      <c r="B132" s="12" t="s">
        <v>193</v>
      </c>
      <c r="C132" s="91">
        <v>4756689.2949376004</v>
      </c>
    </row>
    <row r="133" spans="1:3" ht="15.75" x14ac:dyDescent="0.25">
      <c r="A133" s="120" t="s">
        <v>194</v>
      </c>
      <c r="B133" s="12" t="s">
        <v>195</v>
      </c>
      <c r="C133" s="91">
        <v>16396.685389999999</v>
      </c>
    </row>
    <row r="134" spans="1:3" ht="27" customHeight="1" x14ac:dyDescent="0.25">
      <c r="A134" s="131" t="s">
        <v>53</v>
      </c>
      <c r="B134" s="131"/>
      <c r="C134" s="131"/>
    </row>
    <row r="135" spans="1:3" x14ac:dyDescent="0.25">
      <c r="A135" s="131"/>
      <c r="B135" s="131"/>
      <c r="C135" s="131"/>
    </row>
    <row r="136" spans="1:3" ht="27.75" customHeight="1" x14ac:dyDescent="0.25">
      <c r="A136" s="139"/>
      <c r="B136" s="139"/>
      <c r="C136" s="139"/>
    </row>
    <row r="138" spans="1:3" x14ac:dyDescent="0.25">
      <c r="C138" s="82"/>
    </row>
    <row r="139" spans="1:3" x14ac:dyDescent="0.25">
      <c r="C139" s="82"/>
    </row>
  </sheetData>
  <mergeCells count="6">
    <mergeCell ref="A136:C136"/>
    <mergeCell ref="A1:C2"/>
    <mergeCell ref="A134:C135"/>
    <mergeCell ref="A3:B5"/>
    <mergeCell ref="A6:B6"/>
    <mergeCell ref="A74:B7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view="pageBreakPreview" zoomScaleNormal="100" zoomScaleSheetLayoutView="100" workbookViewId="0">
      <selection sqref="A1:C1"/>
    </sheetView>
  </sheetViews>
  <sheetFormatPr defaultRowHeight="15" x14ac:dyDescent="0.25"/>
  <cols>
    <col min="1" max="1" width="4.85546875" style="9" customWidth="1"/>
    <col min="2" max="2" width="125.5703125" style="9" customWidth="1"/>
    <col min="3" max="3" width="20" style="9" customWidth="1"/>
    <col min="4" max="4" width="20" style="94" customWidth="1"/>
    <col min="5" max="5" width="14.42578125" style="94" customWidth="1"/>
    <col min="6" max="16384" width="9.140625" style="9"/>
  </cols>
  <sheetData>
    <row r="1" spans="1:6" ht="37.5" customHeight="1" x14ac:dyDescent="0.25">
      <c r="A1" s="140" t="s">
        <v>386</v>
      </c>
      <c r="B1" s="140"/>
      <c r="C1" s="140"/>
      <c r="D1" s="93"/>
    </row>
    <row r="2" spans="1:6" ht="9" customHeight="1" x14ac:dyDescent="0.25"/>
    <row r="3" spans="1:6" ht="47.25" x14ac:dyDescent="0.25">
      <c r="A3" s="151"/>
      <c r="B3" s="152"/>
      <c r="C3" s="21" t="s">
        <v>196</v>
      </c>
      <c r="D3" s="95"/>
    </row>
    <row r="4" spans="1:6" ht="15.75" x14ac:dyDescent="0.25">
      <c r="A4" s="153">
        <v>1</v>
      </c>
      <c r="B4" s="154"/>
      <c r="C4" s="22">
        <v>2</v>
      </c>
      <c r="D4" s="96"/>
    </row>
    <row r="5" spans="1:6" ht="15.75" x14ac:dyDescent="0.25">
      <c r="A5" s="31" t="s">
        <v>279</v>
      </c>
      <c r="B5" s="23" t="s">
        <v>197</v>
      </c>
      <c r="C5" s="37"/>
      <c r="D5" s="97"/>
      <c r="E5" s="98"/>
      <c r="F5" s="39"/>
    </row>
    <row r="6" spans="1:6" ht="15.75" x14ac:dyDescent="0.25">
      <c r="A6" s="32" t="s">
        <v>71</v>
      </c>
      <c r="B6" s="24" t="s">
        <v>198</v>
      </c>
      <c r="C6" s="38"/>
      <c r="D6" s="97"/>
      <c r="E6" s="98"/>
      <c r="F6" s="39"/>
    </row>
    <row r="7" spans="1:6" ht="15.75" x14ac:dyDescent="0.25">
      <c r="A7" s="27" t="s">
        <v>280</v>
      </c>
      <c r="B7" s="24" t="s">
        <v>199</v>
      </c>
      <c r="C7" s="121">
        <v>1422734.9876000001</v>
      </c>
      <c r="D7" s="99"/>
      <c r="E7" s="98"/>
    </row>
    <row r="8" spans="1:6" ht="31.5" x14ac:dyDescent="0.25">
      <c r="A8" s="27"/>
      <c r="B8" s="24" t="s">
        <v>200</v>
      </c>
      <c r="C8" s="121">
        <v>-51391.681750000003</v>
      </c>
      <c r="D8" s="98"/>
      <c r="E8" s="100"/>
    </row>
    <row r="9" spans="1:6" ht="15.75" x14ac:dyDescent="0.25">
      <c r="A9" s="27" t="s">
        <v>281</v>
      </c>
      <c r="B9" s="24" t="s">
        <v>201</v>
      </c>
      <c r="C9" s="121">
        <v>-438454.79716000002</v>
      </c>
      <c r="D9" s="98"/>
      <c r="E9" s="98"/>
    </row>
    <row r="10" spans="1:6" ht="15.75" x14ac:dyDescent="0.25">
      <c r="A10" s="27" t="s">
        <v>282</v>
      </c>
      <c r="B10" s="24" t="s">
        <v>202</v>
      </c>
      <c r="C10" s="121">
        <v>-27847.575909999963</v>
      </c>
      <c r="D10" s="98"/>
      <c r="E10" s="98"/>
    </row>
    <row r="11" spans="1:6" ht="15.75" x14ac:dyDescent="0.25">
      <c r="A11" s="27"/>
      <c r="B11" s="24" t="s">
        <v>203</v>
      </c>
      <c r="C11" s="121">
        <v>-2088.4315700000006</v>
      </c>
      <c r="D11" s="98"/>
      <c r="E11" s="98"/>
    </row>
    <row r="12" spans="1:6" ht="15.75" x14ac:dyDescent="0.25">
      <c r="A12" s="27" t="s">
        <v>283</v>
      </c>
      <c r="B12" s="24" t="s">
        <v>204</v>
      </c>
      <c r="C12" s="121">
        <v>26200.915101653853</v>
      </c>
      <c r="D12" s="98"/>
      <c r="E12" s="98"/>
    </row>
    <row r="13" spans="1:6" ht="15.75" x14ac:dyDescent="0.25">
      <c r="A13" s="33"/>
      <c r="B13" s="25" t="s">
        <v>205</v>
      </c>
      <c r="C13" s="121">
        <v>982633.52963165392</v>
      </c>
      <c r="D13" s="101"/>
      <c r="E13" s="101"/>
    </row>
    <row r="14" spans="1:6" ht="15.75" x14ac:dyDescent="0.25">
      <c r="A14" s="22" t="s">
        <v>73</v>
      </c>
      <c r="B14" s="26" t="s">
        <v>206</v>
      </c>
      <c r="C14" s="121">
        <v>6714.2649999999994</v>
      </c>
      <c r="D14" s="102"/>
      <c r="E14" s="102"/>
    </row>
    <row r="15" spans="1:6" ht="15.75" x14ac:dyDescent="0.25">
      <c r="A15" s="22" t="s">
        <v>75</v>
      </c>
      <c r="B15" s="24" t="s">
        <v>207</v>
      </c>
      <c r="C15" s="121">
        <v>12314.89935</v>
      </c>
      <c r="D15" s="98"/>
      <c r="E15" s="98"/>
    </row>
    <row r="16" spans="1:6" ht="15.75" x14ac:dyDescent="0.25">
      <c r="A16" s="32" t="s">
        <v>77</v>
      </c>
      <c r="B16" s="24" t="s">
        <v>208</v>
      </c>
      <c r="C16" s="121">
        <v>0</v>
      </c>
      <c r="D16" s="98"/>
      <c r="E16" s="98"/>
    </row>
    <row r="17" spans="1:5" ht="15.75" x14ac:dyDescent="0.25">
      <c r="A17" s="27" t="s">
        <v>280</v>
      </c>
      <c r="B17" s="24" t="s">
        <v>209</v>
      </c>
      <c r="C17" s="121">
        <v>0</v>
      </c>
      <c r="D17" s="98"/>
      <c r="E17" s="98"/>
    </row>
    <row r="18" spans="1:5" ht="15.75" x14ac:dyDescent="0.25">
      <c r="A18" s="27" t="s">
        <v>284</v>
      </c>
      <c r="B18" s="24" t="s">
        <v>210</v>
      </c>
      <c r="C18" s="121">
        <v>-589933.24426999991</v>
      </c>
      <c r="D18" s="98"/>
      <c r="E18" s="98"/>
    </row>
    <row r="19" spans="1:5" ht="15.75" x14ac:dyDescent="0.25">
      <c r="A19" s="27" t="s">
        <v>285</v>
      </c>
      <c r="B19" s="24" t="s">
        <v>211</v>
      </c>
      <c r="C19" s="121">
        <v>183281.64874</v>
      </c>
      <c r="D19" s="98"/>
      <c r="E19" s="98"/>
    </row>
    <row r="20" spans="1:5" ht="15.75" x14ac:dyDescent="0.25">
      <c r="A20" s="33"/>
      <c r="B20" s="27" t="s">
        <v>212</v>
      </c>
      <c r="C20" s="121">
        <v>-406651.59552999999</v>
      </c>
      <c r="D20" s="101"/>
      <c r="E20" s="101"/>
    </row>
    <row r="21" spans="1:5" ht="15.75" x14ac:dyDescent="0.25">
      <c r="A21" s="27" t="s">
        <v>281</v>
      </c>
      <c r="B21" s="24" t="s">
        <v>213</v>
      </c>
      <c r="C21" s="121">
        <v>-65364.457031173995</v>
      </c>
      <c r="D21" s="98"/>
      <c r="E21" s="98"/>
    </row>
    <row r="22" spans="1:5" ht="15.75" x14ac:dyDescent="0.25">
      <c r="A22" s="27" t="s">
        <v>282</v>
      </c>
      <c r="B22" s="24" t="s">
        <v>214</v>
      </c>
      <c r="C22" s="121">
        <v>46726.76794287355</v>
      </c>
      <c r="D22" s="98"/>
      <c r="E22" s="98"/>
    </row>
    <row r="23" spans="1:5" ht="15.75" x14ac:dyDescent="0.25">
      <c r="A23" s="33"/>
      <c r="B23" s="25" t="s">
        <v>215</v>
      </c>
      <c r="C23" s="121">
        <v>-425289.28461830044</v>
      </c>
      <c r="D23" s="101"/>
      <c r="E23" s="101"/>
    </row>
    <row r="24" spans="1:5" ht="15.75" x14ac:dyDescent="0.25">
      <c r="A24" s="32" t="s">
        <v>86</v>
      </c>
      <c r="B24" s="24" t="s">
        <v>216</v>
      </c>
      <c r="C24" s="121">
        <v>0</v>
      </c>
      <c r="D24" s="98"/>
      <c r="E24" s="98"/>
    </row>
    <row r="25" spans="1:5" ht="15.75" x14ac:dyDescent="0.25">
      <c r="A25" s="27" t="s">
        <v>280</v>
      </c>
      <c r="B25" s="24" t="s">
        <v>217</v>
      </c>
      <c r="C25" s="121">
        <v>346.96379000000002</v>
      </c>
      <c r="D25" s="98"/>
      <c r="E25" s="98"/>
    </row>
    <row r="26" spans="1:5" ht="15.75" x14ac:dyDescent="0.25">
      <c r="A26" s="27" t="s">
        <v>281</v>
      </c>
      <c r="B26" s="24" t="s">
        <v>218</v>
      </c>
      <c r="C26" s="121">
        <v>-40</v>
      </c>
      <c r="D26" s="98"/>
      <c r="E26" s="98"/>
    </row>
    <row r="27" spans="1:5" ht="15.75" x14ac:dyDescent="0.25">
      <c r="A27" s="32"/>
      <c r="B27" s="25" t="s">
        <v>219</v>
      </c>
      <c r="C27" s="121">
        <v>306.96379000000002</v>
      </c>
      <c r="D27" s="101"/>
      <c r="E27" s="101"/>
    </row>
    <row r="28" spans="1:5" ht="15.75" x14ac:dyDescent="0.25">
      <c r="A28" s="32" t="s">
        <v>88</v>
      </c>
      <c r="B28" s="24" t="s">
        <v>220</v>
      </c>
      <c r="C28" s="121">
        <v>-2414.1355400000002</v>
      </c>
      <c r="D28" s="98"/>
      <c r="E28" s="98"/>
    </row>
    <row r="29" spans="1:5" ht="15.75" x14ac:dyDescent="0.25">
      <c r="A29" s="32" t="s">
        <v>90</v>
      </c>
      <c r="B29" s="24" t="s">
        <v>221</v>
      </c>
      <c r="C29" s="121">
        <v>0</v>
      </c>
      <c r="D29" s="98"/>
      <c r="E29" s="98"/>
    </row>
    <row r="30" spans="1:5" ht="15.75" x14ac:dyDescent="0.25">
      <c r="A30" s="27" t="s">
        <v>280</v>
      </c>
      <c r="B30" s="24" t="s">
        <v>222</v>
      </c>
      <c r="C30" s="121">
        <v>-310729.64557999995</v>
      </c>
      <c r="D30" s="98"/>
      <c r="E30" s="98"/>
    </row>
    <row r="31" spans="1:5" ht="15.75" x14ac:dyDescent="0.25">
      <c r="A31" s="27" t="s">
        <v>281</v>
      </c>
      <c r="B31" s="24" t="s">
        <v>223</v>
      </c>
      <c r="C31" s="121">
        <v>3956.8868500000017</v>
      </c>
      <c r="D31" s="98"/>
      <c r="E31" s="98"/>
    </row>
    <row r="32" spans="1:5" ht="15.75" x14ac:dyDescent="0.25">
      <c r="A32" s="27" t="s">
        <v>282</v>
      </c>
      <c r="B32" s="24" t="s">
        <v>224</v>
      </c>
      <c r="C32" s="121">
        <v>-121201.95567000001</v>
      </c>
      <c r="D32" s="98"/>
      <c r="E32" s="98"/>
    </row>
    <row r="33" spans="1:5" ht="15.75" x14ac:dyDescent="0.25">
      <c r="A33" s="27" t="s">
        <v>283</v>
      </c>
      <c r="B33" s="24" t="s">
        <v>225</v>
      </c>
      <c r="C33" s="121">
        <v>119845.40567000001</v>
      </c>
      <c r="D33" s="98"/>
      <c r="E33" s="98"/>
    </row>
    <row r="34" spans="1:5" ht="15.75" x14ac:dyDescent="0.25">
      <c r="A34" s="34"/>
      <c r="B34" s="25" t="s">
        <v>226</v>
      </c>
      <c r="C34" s="121">
        <v>-308129.30873000005</v>
      </c>
      <c r="D34" s="101"/>
      <c r="E34" s="101"/>
    </row>
    <row r="35" spans="1:5" ht="15.75" x14ac:dyDescent="0.25">
      <c r="A35" s="32" t="s">
        <v>116</v>
      </c>
      <c r="B35" s="24" t="s">
        <v>227</v>
      </c>
      <c r="C35" s="121">
        <v>-94525.903709999999</v>
      </c>
      <c r="D35" s="98"/>
      <c r="E35" s="98"/>
    </row>
    <row r="36" spans="1:5" ht="15.75" customHeight="1" x14ac:dyDescent="0.25">
      <c r="A36" s="32"/>
      <c r="B36" s="24" t="s">
        <v>228</v>
      </c>
      <c r="C36" s="121">
        <v>-59866.62242</v>
      </c>
      <c r="D36" s="98"/>
      <c r="E36" s="98"/>
    </row>
    <row r="37" spans="1:5" ht="15.75" x14ac:dyDescent="0.25">
      <c r="A37" s="32" t="s">
        <v>166</v>
      </c>
      <c r="B37" s="24" t="s">
        <v>229</v>
      </c>
      <c r="C37" s="121">
        <v>0</v>
      </c>
      <c r="D37" s="98"/>
      <c r="E37" s="98"/>
    </row>
    <row r="38" spans="1:5" ht="15.75" x14ac:dyDescent="0.25">
      <c r="A38" s="32" t="s">
        <v>286</v>
      </c>
      <c r="B38" s="24" t="s">
        <v>230</v>
      </c>
      <c r="C38" s="121">
        <v>171611.02517335356</v>
      </c>
      <c r="D38" s="101"/>
      <c r="E38" s="101"/>
    </row>
    <row r="39" spans="1:5" ht="15.75" x14ac:dyDescent="0.25">
      <c r="A39" s="35" t="s">
        <v>69</v>
      </c>
      <c r="B39" s="23" t="s">
        <v>231</v>
      </c>
      <c r="C39" s="121">
        <v>0</v>
      </c>
      <c r="D39" s="98"/>
      <c r="E39" s="98"/>
    </row>
    <row r="40" spans="1:5" ht="15.75" x14ac:dyDescent="0.25">
      <c r="A40" s="32" t="s">
        <v>71</v>
      </c>
      <c r="B40" s="24" t="s">
        <v>198</v>
      </c>
      <c r="C40" s="121">
        <v>0</v>
      </c>
      <c r="D40" s="98"/>
      <c r="E40" s="98"/>
    </row>
    <row r="41" spans="1:5" ht="15.75" x14ac:dyDescent="0.25">
      <c r="A41" s="27" t="s">
        <v>280</v>
      </c>
      <c r="B41" s="24" t="s">
        <v>199</v>
      </c>
      <c r="C41" s="121">
        <v>0</v>
      </c>
      <c r="D41" s="98"/>
      <c r="E41" s="98"/>
    </row>
    <row r="42" spans="1:5" ht="31.5" x14ac:dyDescent="0.25">
      <c r="A42" s="27"/>
      <c r="B42" s="24" t="s">
        <v>200</v>
      </c>
      <c r="C42" s="121">
        <v>0</v>
      </c>
      <c r="D42" s="98"/>
      <c r="E42" s="98"/>
    </row>
    <row r="43" spans="1:5" ht="15.75" x14ac:dyDescent="0.25">
      <c r="A43" s="27" t="s">
        <v>281</v>
      </c>
      <c r="B43" s="24" t="s">
        <v>201</v>
      </c>
      <c r="C43" s="121">
        <v>0</v>
      </c>
      <c r="D43" s="98"/>
      <c r="E43" s="98"/>
    </row>
    <row r="44" spans="1:5" ht="15.75" x14ac:dyDescent="0.25">
      <c r="A44" s="27" t="s">
        <v>282</v>
      </c>
      <c r="B44" s="24" t="s">
        <v>202</v>
      </c>
      <c r="C44" s="121">
        <v>0</v>
      </c>
      <c r="D44" s="98"/>
      <c r="E44" s="98"/>
    </row>
    <row r="45" spans="1:5" ht="15.75" x14ac:dyDescent="0.25">
      <c r="A45" s="27" t="s">
        <v>283</v>
      </c>
      <c r="B45" s="24" t="s">
        <v>204</v>
      </c>
      <c r="C45" s="121">
        <v>0</v>
      </c>
      <c r="D45" s="98"/>
      <c r="E45" s="98"/>
    </row>
    <row r="46" spans="1:5" ht="15.75" x14ac:dyDescent="0.25">
      <c r="A46" s="33"/>
      <c r="B46" s="25" t="s">
        <v>232</v>
      </c>
      <c r="C46" s="121">
        <v>0</v>
      </c>
      <c r="D46" s="101"/>
      <c r="E46" s="101"/>
    </row>
    <row r="47" spans="1:5" ht="15.75" x14ac:dyDescent="0.25">
      <c r="A47" s="34" t="s">
        <v>73</v>
      </c>
      <c r="B47" s="24" t="s">
        <v>233</v>
      </c>
      <c r="C47" s="121">
        <v>0</v>
      </c>
      <c r="D47" s="98"/>
      <c r="E47" s="98"/>
    </row>
    <row r="48" spans="1:5" ht="15.75" x14ac:dyDescent="0.25">
      <c r="A48" s="27" t="s">
        <v>280</v>
      </c>
      <c r="B48" s="24" t="s">
        <v>234</v>
      </c>
      <c r="C48" s="121">
        <v>0</v>
      </c>
      <c r="D48" s="98"/>
      <c r="E48" s="98"/>
    </row>
    <row r="49" spans="1:5" ht="15.75" x14ac:dyDescent="0.25">
      <c r="A49" s="33"/>
      <c r="B49" s="24" t="s">
        <v>235</v>
      </c>
      <c r="C49" s="121">
        <v>0</v>
      </c>
      <c r="D49" s="98"/>
      <c r="E49" s="98"/>
    </row>
    <row r="50" spans="1:5" ht="15.75" x14ac:dyDescent="0.25">
      <c r="A50" s="33" t="s">
        <v>281</v>
      </c>
      <c r="B50" s="24" t="s">
        <v>236</v>
      </c>
      <c r="C50" s="121">
        <v>0</v>
      </c>
      <c r="D50" s="98"/>
      <c r="E50" s="98"/>
    </row>
    <row r="51" spans="1:5" ht="15.75" x14ac:dyDescent="0.25">
      <c r="A51" s="33"/>
      <c r="B51" s="24" t="s">
        <v>235</v>
      </c>
      <c r="C51" s="121">
        <v>0</v>
      </c>
      <c r="D51" s="98"/>
      <c r="E51" s="98"/>
    </row>
    <row r="52" spans="1:5" ht="15.75" x14ac:dyDescent="0.25">
      <c r="A52" s="36" t="s">
        <v>287</v>
      </c>
      <c r="B52" s="24" t="s">
        <v>237</v>
      </c>
      <c r="C52" s="121">
        <v>0</v>
      </c>
      <c r="D52" s="98"/>
      <c r="E52" s="98"/>
    </row>
    <row r="53" spans="1:5" ht="15.75" x14ac:dyDescent="0.25">
      <c r="A53" s="36" t="s">
        <v>288</v>
      </c>
      <c r="B53" s="24" t="s">
        <v>238</v>
      </c>
      <c r="C53" s="121">
        <v>0</v>
      </c>
      <c r="D53" s="98"/>
      <c r="E53" s="98"/>
    </row>
    <row r="54" spans="1:5" ht="15.75" x14ac:dyDescent="0.25">
      <c r="A54" s="28"/>
      <c r="B54" s="27" t="s">
        <v>239</v>
      </c>
      <c r="C54" s="121">
        <v>0</v>
      </c>
      <c r="D54" s="101"/>
      <c r="E54" s="101"/>
    </row>
    <row r="55" spans="1:5" ht="15.75" x14ac:dyDescent="0.25">
      <c r="A55" s="33" t="s">
        <v>282</v>
      </c>
      <c r="B55" s="24" t="s">
        <v>240</v>
      </c>
      <c r="C55" s="121">
        <v>0</v>
      </c>
      <c r="D55" s="98"/>
      <c r="E55" s="98"/>
    </row>
    <row r="56" spans="1:5" ht="15.75" x14ac:dyDescent="0.25">
      <c r="A56" s="33" t="s">
        <v>283</v>
      </c>
      <c r="B56" s="24" t="s">
        <v>241</v>
      </c>
      <c r="C56" s="121">
        <v>0</v>
      </c>
      <c r="D56" s="98"/>
      <c r="E56" s="98"/>
    </row>
    <row r="57" spans="1:5" ht="15.75" x14ac:dyDescent="0.25">
      <c r="A57" s="31"/>
      <c r="B57" s="25" t="s">
        <v>242</v>
      </c>
      <c r="C57" s="121">
        <v>0</v>
      </c>
      <c r="D57" s="101"/>
      <c r="E57" s="101"/>
    </row>
    <row r="58" spans="1:5" ht="15.75" x14ac:dyDescent="0.25">
      <c r="A58" s="34" t="s">
        <v>75</v>
      </c>
      <c r="B58" s="28" t="s">
        <v>207</v>
      </c>
      <c r="C58" s="121">
        <v>0</v>
      </c>
      <c r="D58" s="98"/>
      <c r="E58" s="98"/>
    </row>
    <row r="59" spans="1:5" ht="15.75" x14ac:dyDescent="0.25">
      <c r="A59" s="32" t="s">
        <v>77</v>
      </c>
      <c r="B59" s="24" t="s">
        <v>243</v>
      </c>
      <c r="C59" s="121">
        <v>0</v>
      </c>
      <c r="D59" s="98"/>
      <c r="E59" s="98"/>
    </row>
    <row r="60" spans="1:5" ht="15.75" x14ac:dyDescent="0.25">
      <c r="A60" s="27" t="s">
        <v>280</v>
      </c>
      <c r="B60" s="24" t="s">
        <v>244</v>
      </c>
      <c r="C60" s="121">
        <v>0</v>
      </c>
      <c r="D60" s="98"/>
      <c r="E60" s="98"/>
    </row>
    <row r="61" spans="1:5" ht="15.75" x14ac:dyDescent="0.25">
      <c r="A61" s="27" t="s">
        <v>284</v>
      </c>
      <c r="B61" s="24" t="s">
        <v>210</v>
      </c>
      <c r="C61" s="121">
        <v>0</v>
      </c>
      <c r="D61" s="98"/>
      <c r="E61" s="98"/>
    </row>
    <row r="62" spans="1:5" ht="15.75" x14ac:dyDescent="0.25">
      <c r="A62" s="27" t="s">
        <v>285</v>
      </c>
      <c r="B62" s="24" t="s">
        <v>211</v>
      </c>
      <c r="C62" s="121">
        <v>0</v>
      </c>
      <c r="D62" s="98"/>
      <c r="E62" s="98"/>
    </row>
    <row r="63" spans="1:5" ht="15.75" x14ac:dyDescent="0.25">
      <c r="A63" s="33"/>
      <c r="B63" s="27" t="s">
        <v>245</v>
      </c>
      <c r="C63" s="121">
        <v>0</v>
      </c>
      <c r="D63" s="101"/>
      <c r="E63" s="101"/>
    </row>
    <row r="64" spans="1:5" ht="15.75" x14ac:dyDescent="0.25">
      <c r="A64" s="33" t="s">
        <v>281</v>
      </c>
      <c r="B64" s="24" t="s">
        <v>246</v>
      </c>
      <c r="C64" s="121">
        <v>0</v>
      </c>
      <c r="D64" s="98"/>
      <c r="E64" s="98"/>
    </row>
    <row r="65" spans="1:5" ht="15.75" x14ac:dyDescent="0.25">
      <c r="A65" s="36" t="s">
        <v>287</v>
      </c>
      <c r="B65" s="24" t="s">
        <v>210</v>
      </c>
      <c r="C65" s="121">
        <v>0</v>
      </c>
      <c r="D65" s="98"/>
      <c r="E65" s="98"/>
    </row>
    <row r="66" spans="1:5" ht="15.75" x14ac:dyDescent="0.25">
      <c r="A66" s="36" t="s">
        <v>288</v>
      </c>
      <c r="B66" s="24" t="s">
        <v>211</v>
      </c>
      <c r="C66" s="121">
        <v>0</v>
      </c>
      <c r="D66" s="98"/>
      <c r="E66" s="98"/>
    </row>
    <row r="67" spans="1:5" ht="15.75" x14ac:dyDescent="0.25">
      <c r="A67" s="33"/>
      <c r="B67" s="27" t="s">
        <v>239</v>
      </c>
      <c r="C67" s="121">
        <v>0</v>
      </c>
      <c r="D67" s="101"/>
      <c r="E67" s="101"/>
    </row>
    <row r="68" spans="1:5" ht="15.75" x14ac:dyDescent="0.25">
      <c r="A68" s="34"/>
      <c r="B68" s="29" t="s">
        <v>215</v>
      </c>
      <c r="C68" s="121">
        <v>0</v>
      </c>
      <c r="D68" s="101"/>
      <c r="E68" s="101"/>
    </row>
    <row r="69" spans="1:5" ht="15.75" x14ac:dyDescent="0.25">
      <c r="A69" s="32" t="s">
        <v>86</v>
      </c>
      <c r="B69" s="24" t="s">
        <v>247</v>
      </c>
      <c r="C69" s="121">
        <v>0</v>
      </c>
      <c r="D69" s="98"/>
      <c r="E69" s="98"/>
    </row>
    <row r="70" spans="1:5" ht="15.75" x14ac:dyDescent="0.25">
      <c r="A70" s="27" t="s">
        <v>280</v>
      </c>
      <c r="B70" s="30" t="s">
        <v>248</v>
      </c>
      <c r="C70" s="121">
        <v>0</v>
      </c>
      <c r="D70" s="98"/>
      <c r="E70" s="98"/>
    </row>
    <row r="71" spans="1:5" ht="15.75" x14ac:dyDescent="0.25">
      <c r="A71" s="27" t="s">
        <v>284</v>
      </c>
      <c r="B71" s="24" t="s">
        <v>210</v>
      </c>
      <c r="C71" s="121">
        <v>0</v>
      </c>
      <c r="D71" s="98"/>
      <c r="E71" s="98"/>
    </row>
    <row r="72" spans="1:5" ht="15.75" x14ac:dyDescent="0.25">
      <c r="A72" s="27" t="s">
        <v>285</v>
      </c>
      <c r="B72" s="24" t="s">
        <v>211</v>
      </c>
      <c r="C72" s="121">
        <v>0</v>
      </c>
      <c r="D72" s="98"/>
      <c r="E72" s="98"/>
    </row>
    <row r="73" spans="1:5" ht="15.75" x14ac:dyDescent="0.25">
      <c r="A73" s="33"/>
      <c r="B73" s="27" t="s">
        <v>245</v>
      </c>
      <c r="C73" s="121">
        <v>0</v>
      </c>
      <c r="D73" s="101"/>
      <c r="E73" s="101"/>
    </row>
    <row r="74" spans="1:5" ht="15.75" x14ac:dyDescent="0.25">
      <c r="A74" s="33" t="s">
        <v>281</v>
      </c>
      <c r="B74" s="24" t="s">
        <v>249</v>
      </c>
      <c r="C74" s="121">
        <v>0</v>
      </c>
      <c r="D74" s="98"/>
      <c r="E74" s="98"/>
    </row>
    <row r="75" spans="1:5" ht="15.75" x14ac:dyDescent="0.25">
      <c r="A75" s="33"/>
      <c r="B75" s="25" t="s">
        <v>250</v>
      </c>
      <c r="C75" s="121">
        <v>0</v>
      </c>
      <c r="D75" s="101"/>
      <c r="E75" s="101"/>
    </row>
    <row r="76" spans="1:5" ht="15.75" x14ac:dyDescent="0.25">
      <c r="A76" s="32" t="s">
        <v>88</v>
      </c>
      <c r="B76" s="24" t="s">
        <v>220</v>
      </c>
      <c r="C76" s="121">
        <v>0</v>
      </c>
      <c r="D76" s="98"/>
      <c r="E76" s="98"/>
    </row>
    <row r="77" spans="1:5" ht="15.75" x14ac:dyDescent="0.25">
      <c r="A77" s="32" t="s">
        <v>90</v>
      </c>
      <c r="B77" s="24" t="s">
        <v>251</v>
      </c>
      <c r="C77" s="121">
        <v>0</v>
      </c>
      <c r="D77" s="98"/>
      <c r="E77" s="98"/>
    </row>
    <row r="78" spans="1:5" ht="15.75" x14ac:dyDescent="0.25">
      <c r="A78" s="27" t="s">
        <v>280</v>
      </c>
      <c r="B78" s="24" t="s">
        <v>222</v>
      </c>
      <c r="C78" s="121">
        <v>0</v>
      </c>
      <c r="D78" s="98"/>
      <c r="E78" s="98"/>
    </row>
    <row r="79" spans="1:5" ht="15.75" x14ac:dyDescent="0.25">
      <c r="A79" s="27" t="s">
        <v>281</v>
      </c>
      <c r="B79" s="24" t="s">
        <v>223</v>
      </c>
      <c r="C79" s="121">
        <v>0</v>
      </c>
      <c r="D79" s="98"/>
      <c r="E79" s="98"/>
    </row>
    <row r="80" spans="1:5" ht="15.75" x14ac:dyDescent="0.25">
      <c r="A80" s="27" t="s">
        <v>282</v>
      </c>
      <c r="B80" s="24" t="s">
        <v>224</v>
      </c>
      <c r="C80" s="121">
        <v>0</v>
      </c>
      <c r="D80" s="98"/>
      <c r="E80" s="98"/>
    </row>
    <row r="81" spans="1:5" ht="15.75" x14ac:dyDescent="0.25">
      <c r="A81" s="27" t="s">
        <v>283</v>
      </c>
      <c r="B81" s="24" t="s">
        <v>252</v>
      </c>
      <c r="C81" s="121">
        <v>0</v>
      </c>
      <c r="D81" s="98"/>
      <c r="E81" s="98"/>
    </row>
    <row r="82" spans="1:5" ht="15.75" x14ac:dyDescent="0.25">
      <c r="A82" s="34"/>
      <c r="B82" s="25" t="s">
        <v>226</v>
      </c>
      <c r="C82" s="121">
        <v>0</v>
      </c>
      <c r="D82" s="101"/>
      <c r="E82" s="101"/>
    </row>
    <row r="83" spans="1:5" ht="15.75" x14ac:dyDescent="0.25">
      <c r="A83" s="32" t="s">
        <v>116</v>
      </c>
      <c r="B83" s="24" t="s">
        <v>253</v>
      </c>
      <c r="C83" s="121">
        <v>0</v>
      </c>
      <c r="D83" s="98"/>
      <c r="E83" s="98"/>
    </row>
    <row r="84" spans="1:5" ht="15.75" x14ac:dyDescent="0.25">
      <c r="A84" s="27" t="s">
        <v>280</v>
      </c>
      <c r="B84" s="24" t="s">
        <v>254</v>
      </c>
      <c r="C84" s="121">
        <v>0</v>
      </c>
      <c r="D84" s="98"/>
      <c r="E84" s="98"/>
    </row>
    <row r="85" spans="1:5" ht="15.75" x14ac:dyDescent="0.25">
      <c r="A85" s="27" t="s">
        <v>281</v>
      </c>
      <c r="B85" s="24" t="s">
        <v>255</v>
      </c>
      <c r="C85" s="121">
        <v>0</v>
      </c>
      <c r="D85" s="98"/>
      <c r="E85" s="98"/>
    </row>
    <row r="86" spans="1:5" ht="15.75" x14ac:dyDescent="0.25">
      <c r="A86" s="27" t="s">
        <v>282</v>
      </c>
      <c r="B86" s="24" t="s">
        <v>256</v>
      </c>
      <c r="C86" s="121">
        <v>0</v>
      </c>
      <c r="D86" s="98"/>
      <c r="E86" s="98"/>
    </row>
    <row r="87" spans="1:5" ht="15.75" x14ac:dyDescent="0.25">
      <c r="A87" s="27"/>
      <c r="B87" s="25" t="s">
        <v>257</v>
      </c>
      <c r="C87" s="121">
        <v>0</v>
      </c>
      <c r="D87" s="101"/>
      <c r="E87" s="101"/>
    </row>
    <row r="88" spans="1:5" ht="15.75" x14ac:dyDescent="0.25">
      <c r="A88" s="32" t="s">
        <v>166</v>
      </c>
      <c r="B88" s="24" t="s">
        <v>227</v>
      </c>
      <c r="C88" s="121">
        <v>0</v>
      </c>
      <c r="D88" s="98"/>
      <c r="E88" s="98"/>
    </row>
    <row r="89" spans="1:5" ht="15.75" customHeight="1" x14ac:dyDescent="0.25">
      <c r="A89" s="32"/>
      <c r="B89" s="24" t="s">
        <v>228</v>
      </c>
      <c r="C89" s="121">
        <v>0</v>
      </c>
      <c r="D89" s="98"/>
      <c r="E89" s="98"/>
    </row>
    <row r="90" spans="1:5" ht="15.75" x14ac:dyDescent="0.25">
      <c r="A90" s="32" t="s">
        <v>286</v>
      </c>
      <c r="B90" s="24" t="s">
        <v>258</v>
      </c>
      <c r="C90" s="121">
        <v>0</v>
      </c>
      <c r="D90" s="98"/>
      <c r="E90" s="98"/>
    </row>
    <row r="91" spans="1:5" ht="15.75" x14ac:dyDescent="0.25">
      <c r="A91" s="32" t="s">
        <v>289</v>
      </c>
      <c r="B91" s="24" t="s">
        <v>259</v>
      </c>
      <c r="C91" s="121">
        <v>0</v>
      </c>
      <c r="D91" s="98"/>
      <c r="E91" s="98"/>
    </row>
    <row r="92" spans="1:5" ht="15.75" x14ac:dyDescent="0.25">
      <c r="A92" s="32" t="s">
        <v>290</v>
      </c>
      <c r="B92" s="24" t="s">
        <v>260</v>
      </c>
      <c r="C92" s="121">
        <v>0</v>
      </c>
      <c r="D92" s="101"/>
      <c r="E92" s="101"/>
    </row>
    <row r="93" spans="1:5" ht="15.75" x14ac:dyDescent="0.25">
      <c r="A93" s="31" t="s">
        <v>291</v>
      </c>
      <c r="B93" s="23" t="s">
        <v>261</v>
      </c>
      <c r="C93" s="121">
        <v>0</v>
      </c>
      <c r="D93" s="98"/>
      <c r="E93" s="98"/>
    </row>
    <row r="94" spans="1:5" ht="15.75" x14ac:dyDescent="0.25">
      <c r="A94" s="32" t="s">
        <v>71</v>
      </c>
      <c r="B94" s="24" t="s">
        <v>262</v>
      </c>
      <c r="C94" s="121">
        <v>171611.02517335356</v>
      </c>
      <c r="D94" s="101"/>
      <c r="E94" s="101"/>
    </row>
    <row r="95" spans="1:5" ht="15.75" x14ac:dyDescent="0.25">
      <c r="A95" s="32" t="s">
        <v>73</v>
      </c>
      <c r="B95" s="24" t="s">
        <v>263</v>
      </c>
      <c r="C95" s="121">
        <v>0</v>
      </c>
      <c r="D95" s="101"/>
      <c r="E95" s="101"/>
    </row>
    <row r="96" spans="1:5" ht="15.75" x14ac:dyDescent="0.25">
      <c r="A96" s="34" t="s">
        <v>75</v>
      </c>
      <c r="B96" s="24" t="s">
        <v>264</v>
      </c>
      <c r="C96" s="121">
        <v>0</v>
      </c>
      <c r="D96" s="98"/>
      <c r="E96" s="98"/>
    </row>
    <row r="97" spans="1:5" ht="15.75" x14ac:dyDescent="0.25">
      <c r="A97" s="27" t="s">
        <v>280</v>
      </c>
      <c r="B97" s="24" t="s">
        <v>234</v>
      </c>
      <c r="C97" s="121">
        <v>933</v>
      </c>
      <c r="D97" s="98"/>
      <c r="E97" s="98"/>
    </row>
    <row r="98" spans="1:5" ht="15.75" x14ac:dyDescent="0.25">
      <c r="A98" s="33"/>
      <c r="B98" s="24" t="s">
        <v>235</v>
      </c>
      <c r="C98" s="121">
        <v>232</v>
      </c>
      <c r="D98" s="98"/>
      <c r="E98" s="98"/>
    </row>
    <row r="99" spans="1:5" ht="15.75" x14ac:dyDescent="0.25">
      <c r="A99" s="33" t="s">
        <v>281</v>
      </c>
      <c r="B99" s="24" t="s">
        <v>236</v>
      </c>
      <c r="C99" s="121">
        <v>289</v>
      </c>
      <c r="D99" s="98"/>
      <c r="E99" s="98"/>
    </row>
    <row r="100" spans="1:5" ht="15.75" x14ac:dyDescent="0.25">
      <c r="A100" s="33"/>
      <c r="B100" s="24" t="s">
        <v>235</v>
      </c>
      <c r="C100" s="121">
        <v>0</v>
      </c>
      <c r="D100" s="98"/>
      <c r="E100" s="98"/>
    </row>
    <row r="101" spans="1:5" ht="15.75" x14ac:dyDescent="0.25">
      <c r="A101" s="36" t="s">
        <v>287</v>
      </c>
      <c r="B101" s="24" t="s">
        <v>237</v>
      </c>
      <c r="C101" s="121">
        <v>2596.4752300000005</v>
      </c>
      <c r="D101" s="98"/>
      <c r="E101" s="98"/>
    </row>
    <row r="102" spans="1:5" ht="15.75" x14ac:dyDescent="0.25">
      <c r="A102" s="36" t="s">
        <v>288</v>
      </c>
      <c r="B102" s="24" t="s">
        <v>238</v>
      </c>
      <c r="C102" s="121">
        <v>11053.703619999998</v>
      </c>
      <c r="D102" s="98"/>
      <c r="E102" s="98"/>
    </row>
    <row r="103" spans="1:5" ht="15.75" x14ac:dyDescent="0.25">
      <c r="A103" s="28"/>
      <c r="B103" s="27" t="s">
        <v>239</v>
      </c>
      <c r="C103" s="121">
        <v>13650.178849999998</v>
      </c>
      <c r="D103" s="101"/>
      <c r="E103" s="101"/>
    </row>
    <row r="104" spans="1:5" ht="15.75" x14ac:dyDescent="0.25">
      <c r="A104" s="33" t="s">
        <v>282</v>
      </c>
      <c r="B104" s="24" t="s">
        <v>240</v>
      </c>
      <c r="C104" s="121">
        <v>43438.174939999997</v>
      </c>
      <c r="D104" s="98"/>
      <c r="E104" s="98"/>
    </row>
    <row r="105" spans="1:5" ht="15.75" x14ac:dyDescent="0.25">
      <c r="A105" s="33" t="s">
        <v>283</v>
      </c>
      <c r="B105" s="24" t="s">
        <v>241</v>
      </c>
      <c r="C105" s="121">
        <v>2816.7300499999997</v>
      </c>
      <c r="D105" s="98"/>
      <c r="E105" s="98"/>
    </row>
    <row r="106" spans="1:5" ht="15.75" x14ac:dyDescent="0.25">
      <c r="A106" s="31"/>
      <c r="B106" s="25" t="s">
        <v>265</v>
      </c>
      <c r="C106" s="121">
        <v>60838.083839999999</v>
      </c>
      <c r="D106" s="101"/>
      <c r="E106" s="101"/>
    </row>
    <row r="107" spans="1:5" ht="15.75" x14ac:dyDescent="0.25">
      <c r="A107" s="34" t="s">
        <v>77</v>
      </c>
      <c r="B107" s="24" t="s">
        <v>266</v>
      </c>
      <c r="C107" s="121">
        <v>0</v>
      </c>
      <c r="D107" s="98"/>
      <c r="E107" s="98"/>
    </row>
    <row r="108" spans="1:5" ht="15.75" x14ac:dyDescent="0.25">
      <c r="A108" s="32" t="s">
        <v>86</v>
      </c>
      <c r="B108" s="24" t="s">
        <v>253</v>
      </c>
      <c r="C108" s="121">
        <v>0</v>
      </c>
      <c r="D108" s="98"/>
      <c r="E108" s="98"/>
    </row>
    <row r="109" spans="1:5" ht="15.75" x14ac:dyDescent="0.25">
      <c r="A109" s="27" t="s">
        <v>280</v>
      </c>
      <c r="B109" s="24" t="s">
        <v>267</v>
      </c>
      <c r="C109" s="121">
        <v>-2053.6974300000002</v>
      </c>
      <c r="D109" s="98"/>
      <c r="E109" s="98"/>
    </row>
    <row r="110" spans="1:5" ht="15.75" x14ac:dyDescent="0.25">
      <c r="A110" s="27" t="s">
        <v>281</v>
      </c>
      <c r="B110" s="24" t="s">
        <v>255</v>
      </c>
      <c r="C110" s="121">
        <v>-56045.554109999997</v>
      </c>
      <c r="D110" s="98"/>
      <c r="E110" s="98"/>
    </row>
    <row r="111" spans="1:5" ht="15.75" x14ac:dyDescent="0.25">
      <c r="A111" s="27" t="s">
        <v>282</v>
      </c>
      <c r="B111" s="24" t="s">
        <v>268</v>
      </c>
      <c r="C111" s="121">
        <v>-3056.5347900000006</v>
      </c>
      <c r="D111" s="98"/>
      <c r="E111" s="98"/>
    </row>
    <row r="112" spans="1:5" ht="15.75" x14ac:dyDescent="0.25">
      <c r="A112" s="27"/>
      <c r="B112" s="25" t="s">
        <v>250</v>
      </c>
      <c r="C112" s="121">
        <v>-61155.786330000003</v>
      </c>
      <c r="D112" s="101"/>
      <c r="E112" s="101"/>
    </row>
    <row r="113" spans="1:6" ht="15.75" x14ac:dyDescent="0.25">
      <c r="A113" s="34" t="s">
        <v>88</v>
      </c>
      <c r="B113" s="24" t="s">
        <v>269</v>
      </c>
      <c r="C113" s="121">
        <v>-6714.2649999999994</v>
      </c>
      <c r="D113" s="102"/>
      <c r="E113" s="102"/>
    </row>
    <row r="114" spans="1:6" ht="15.75" x14ac:dyDescent="0.25">
      <c r="A114" s="34" t="s">
        <v>90</v>
      </c>
      <c r="B114" s="24" t="s">
        <v>270</v>
      </c>
      <c r="C114" s="121">
        <v>7466.0161600000001</v>
      </c>
      <c r="D114" s="98"/>
      <c r="E114" s="98"/>
    </row>
    <row r="115" spans="1:6" ht="15.75" x14ac:dyDescent="0.25">
      <c r="A115" s="34" t="s">
        <v>116</v>
      </c>
      <c r="B115" s="24" t="s">
        <v>271</v>
      </c>
      <c r="C115" s="121">
        <v>-13474.136240000002</v>
      </c>
      <c r="D115" s="98"/>
      <c r="E115" s="98"/>
    </row>
    <row r="116" spans="1:6" ht="15.75" x14ac:dyDescent="0.25">
      <c r="A116" s="34" t="s">
        <v>166</v>
      </c>
      <c r="B116" s="24" t="s">
        <v>272</v>
      </c>
      <c r="C116" s="121">
        <v>158570.93760335352</v>
      </c>
      <c r="D116" s="102"/>
      <c r="E116" s="102"/>
    </row>
    <row r="117" spans="1:6" ht="15.75" x14ac:dyDescent="0.25">
      <c r="A117" s="34" t="s">
        <v>286</v>
      </c>
      <c r="B117" s="24" t="s">
        <v>273</v>
      </c>
      <c r="C117" s="121">
        <v>568.82101999999998</v>
      </c>
      <c r="D117" s="98"/>
      <c r="E117" s="98"/>
    </row>
    <row r="118" spans="1:6" ht="15.75" x14ac:dyDescent="0.25">
      <c r="A118" s="34" t="s">
        <v>290</v>
      </c>
      <c r="B118" s="24" t="s">
        <v>274</v>
      </c>
      <c r="C118" s="121">
        <v>-479.90722</v>
      </c>
      <c r="D118" s="98"/>
      <c r="E118" s="98"/>
    </row>
    <row r="119" spans="1:6" ht="15.75" x14ac:dyDescent="0.25">
      <c r="A119" s="34" t="s">
        <v>292</v>
      </c>
      <c r="B119" s="24" t="s">
        <v>275</v>
      </c>
      <c r="C119" s="121">
        <v>88.913799999999952</v>
      </c>
      <c r="D119" s="101"/>
      <c r="E119" s="101"/>
    </row>
    <row r="120" spans="1:6" ht="15.75" x14ac:dyDescent="0.25">
      <c r="A120" s="34" t="s">
        <v>293</v>
      </c>
      <c r="B120" s="24" t="s">
        <v>276</v>
      </c>
      <c r="C120" s="121">
        <v>-6370.8917099999999</v>
      </c>
      <c r="D120" s="98"/>
      <c r="E120" s="98"/>
    </row>
    <row r="121" spans="1:6" ht="15.75" x14ac:dyDescent="0.25">
      <c r="A121" s="34" t="s">
        <v>294</v>
      </c>
      <c r="B121" s="24" t="s">
        <v>277</v>
      </c>
      <c r="C121" s="121">
        <v>26.256330000000002</v>
      </c>
      <c r="D121" s="98"/>
      <c r="E121" s="98"/>
    </row>
    <row r="122" spans="1:6" ht="15.75" x14ac:dyDescent="0.25">
      <c r="A122" s="34" t="s">
        <v>295</v>
      </c>
      <c r="B122" s="24" t="s">
        <v>278</v>
      </c>
      <c r="C122" s="121">
        <v>152315.21602335354</v>
      </c>
      <c r="D122" s="109"/>
      <c r="E122" s="101"/>
    </row>
    <row r="123" spans="1:6" ht="8.25" customHeight="1" x14ac:dyDescent="0.25"/>
    <row r="124" spans="1:6" ht="15" customHeight="1" x14ac:dyDescent="0.25">
      <c r="A124" s="131" t="s">
        <v>53</v>
      </c>
      <c r="B124" s="131"/>
      <c r="C124" s="131"/>
      <c r="D124" s="114"/>
      <c r="E124" s="103"/>
      <c r="F124" s="76"/>
    </row>
    <row r="125" spans="1:6" x14ac:dyDescent="0.25">
      <c r="A125" s="131"/>
      <c r="B125" s="131"/>
      <c r="C125" s="131"/>
      <c r="D125" s="114"/>
    </row>
    <row r="126" spans="1:6" x14ac:dyDescent="0.25">
      <c r="A126" s="139"/>
      <c r="B126" s="139"/>
      <c r="C126" s="139"/>
    </row>
  </sheetData>
  <mergeCells count="5">
    <mergeCell ref="A3:B3"/>
    <mergeCell ref="A4:B4"/>
    <mergeCell ref="A1:C1"/>
    <mergeCell ref="A124:C125"/>
    <mergeCell ref="A126:C126"/>
  </mergeCells>
  <conditionalFormatting sqref="D13">
    <cfRule type="cellIs" dxfId="49" priority="51" operator="notEqual">
      <formula>0</formula>
    </cfRule>
  </conditionalFormatting>
  <conditionalFormatting sqref="D20">
    <cfRule type="cellIs" dxfId="48" priority="50" operator="notEqual">
      <formula>0</formula>
    </cfRule>
  </conditionalFormatting>
  <conditionalFormatting sqref="D23:E23">
    <cfRule type="cellIs" dxfId="47" priority="49" operator="notEqual">
      <formula>0</formula>
    </cfRule>
  </conditionalFormatting>
  <conditionalFormatting sqref="D27">
    <cfRule type="cellIs" dxfId="46" priority="48" operator="notEqual">
      <formula>0</formula>
    </cfRule>
  </conditionalFormatting>
  <conditionalFormatting sqref="D34">
    <cfRule type="cellIs" dxfId="45" priority="47" operator="notEqual">
      <formula>0</formula>
    </cfRule>
  </conditionalFormatting>
  <conditionalFormatting sqref="D38">
    <cfRule type="cellIs" dxfId="44" priority="46" operator="notEqual">
      <formula>0</formula>
    </cfRule>
  </conditionalFormatting>
  <conditionalFormatting sqref="D46">
    <cfRule type="cellIs" dxfId="43" priority="45" operator="notEqual">
      <formula>0</formula>
    </cfRule>
  </conditionalFormatting>
  <conditionalFormatting sqref="D54">
    <cfRule type="cellIs" dxfId="42" priority="44" operator="notEqual">
      <formula>0</formula>
    </cfRule>
  </conditionalFormatting>
  <conditionalFormatting sqref="D57">
    <cfRule type="cellIs" dxfId="41" priority="43" operator="notEqual">
      <formula>0</formula>
    </cfRule>
  </conditionalFormatting>
  <conditionalFormatting sqref="D63">
    <cfRule type="cellIs" dxfId="40" priority="42" operator="notEqual">
      <formula>0</formula>
    </cfRule>
  </conditionalFormatting>
  <conditionalFormatting sqref="D67">
    <cfRule type="cellIs" dxfId="39" priority="41" operator="notEqual">
      <formula>0</formula>
    </cfRule>
  </conditionalFormatting>
  <conditionalFormatting sqref="D68">
    <cfRule type="cellIs" dxfId="38" priority="40" operator="notEqual">
      <formula>0</formula>
    </cfRule>
  </conditionalFormatting>
  <conditionalFormatting sqref="D73">
    <cfRule type="cellIs" dxfId="37" priority="39" operator="notEqual">
      <formula>0</formula>
    </cfRule>
  </conditionalFormatting>
  <conditionalFormatting sqref="D75">
    <cfRule type="cellIs" dxfId="36" priority="38" operator="notEqual">
      <formula>0</formula>
    </cfRule>
  </conditionalFormatting>
  <conditionalFormatting sqref="D82">
    <cfRule type="cellIs" dxfId="35" priority="37" operator="notEqual">
      <formula>0</formula>
    </cfRule>
  </conditionalFormatting>
  <conditionalFormatting sqref="D87">
    <cfRule type="cellIs" dxfId="34" priority="36" operator="notEqual">
      <formula>0</formula>
    </cfRule>
  </conditionalFormatting>
  <conditionalFormatting sqref="D92">
    <cfRule type="cellIs" dxfId="33" priority="35" operator="notEqual">
      <formula>0</formula>
    </cfRule>
  </conditionalFormatting>
  <conditionalFormatting sqref="D94">
    <cfRule type="cellIs" dxfId="32" priority="34" operator="notEqual">
      <formula>0</formula>
    </cfRule>
  </conditionalFormatting>
  <conditionalFormatting sqref="D95">
    <cfRule type="cellIs" dxfId="31" priority="33" operator="notEqual">
      <formula>0</formula>
    </cfRule>
  </conditionalFormatting>
  <conditionalFormatting sqref="D103">
    <cfRule type="cellIs" dxfId="30" priority="32" operator="notEqual">
      <formula>0</formula>
    </cfRule>
  </conditionalFormatting>
  <conditionalFormatting sqref="D106">
    <cfRule type="cellIs" dxfId="29" priority="31" operator="notEqual">
      <formula>0</formula>
    </cfRule>
  </conditionalFormatting>
  <conditionalFormatting sqref="D112">
    <cfRule type="cellIs" dxfId="28" priority="30" operator="notEqual">
      <formula>0</formula>
    </cfRule>
  </conditionalFormatting>
  <conditionalFormatting sqref="D119">
    <cfRule type="cellIs" dxfId="27" priority="29" operator="notEqual">
      <formula>0</formula>
    </cfRule>
  </conditionalFormatting>
  <conditionalFormatting sqref="E13">
    <cfRule type="cellIs" dxfId="26" priority="27" operator="notEqual">
      <formula>0</formula>
    </cfRule>
  </conditionalFormatting>
  <conditionalFormatting sqref="E20">
    <cfRule type="cellIs" dxfId="25" priority="26" operator="notEqual">
      <formula>0</formula>
    </cfRule>
  </conditionalFormatting>
  <conditionalFormatting sqref="E27">
    <cfRule type="cellIs" dxfId="24" priority="25" operator="notEqual">
      <formula>0</formula>
    </cfRule>
  </conditionalFormatting>
  <conditionalFormatting sqref="E34">
    <cfRule type="cellIs" dxfId="23" priority="24" operator="notEqual">
      <formula>0</formula>
    </cfRule>
  </conditionalFormatting>
  <conditionalFormatting sqref="E38">
    <cfRule type="cellIs" dxfId="22" priority="23" operator="notEqual">
      <formula>0</formula>
    </cfRule>
  </conditionalFormatting>
  <conditionalFormatting sqref="E46">
    <cfRule type="cellIs" dxfId="21" priority="22" operator="notEqual">
      <formula>0</formula>
    </cfRule>
  </conditionalFormatting>
  <conditionalFormatting sqref="E54">
    <cfRule type="cellIs" dxfId="20" priority="21" operator="notEqual">
      <formula>0</formula>
    </cfRule>
  </conditionalFormatting>
  <conditionalFormatting sqref="E57">
    <cfRule type="cellIs" dxfId="19" priority="20" operator="notEqual">
      <formula>0</formula>
    </cfRule>
  </conditionalFormatting>
  <conditionalFormatting sqref="E63">
    <cfRule type="cellIs" dxfId="18" priority="19" operator="notEqual">
      <formula>0</formula>
    </cfRule>
  </conditionalFormatting>
  <conditionalFormatting sqref="E67">
    <cfRule type="cellIs" dxfId="17" priority="18" operator="notEqual">
      <formula>0</formula>
    </cfRule>
  </conditionalFormatting>
  <conditionalFormatting sqref="E68">
    <cfRule type="cellIs" dxfId="16" priority="17" operator="notEqual">
      <formula>0</formula>
    </cfRule>
  </conditionalFormatting>
  <conditionalFormatting sqref="E73">
    <cfRule type="cellIs" dxfId="15" priority="16" operator="notEqual">
      <formula>0</formula>
    </cfRule>
  </conditionalFormatting>
  <conditionalFormatting sqref="E75">
    <cfRule type="cellIs" dxfId="14" priority="15" operator="notEqual">
      <formula>0</formula>
    </cfRule>
  </conditionalFormatting>
  <conditionalFormatting sqref="E82">
    <cfRule type="cellIs" dxfId="13" priority="14" operator="notEqual">
      <formula>0</formula>
    </cfRule>
  </conditionalFormatting>
  <conditionalFormatting sqref="E87">
    <cfRule type="cellIs" dxfId="12" priority="13" operator="notEqual">
      <formula>0</formula>
    </cfRule>
  </conditionalFormatting>
  <conditionalFormatting sqref="E92">
    <cfRule type="cellIs" dxfId="11" priority="12" operator="notEqual">
      <formula>0</formula>
    </cfRule>
  </conditionalFormatting>
  <conditionalFormatting sqref="E94">
    <cfRule type="cellIs" dxfId="10" priority="11" operator="notEqual">
      <formula>0</formula>
    </cfRule>
  </conditionalFormatting>
  <conditionalFormatting sqref="E95">
    <cfRule type="cellIs" dxfId="9" priority="10" operator="notEqual">
      <formula>0</formula>
    </cfRule>
  </conditionalFormatting>
  <conditionalFormatting sqref="E103">
    <cfRule type="cellIs" dxfId="8" priority="9" operator="notEqual">
      <formula>0</formula>
    </cfRule>
  </conditionalFormatting>
  <conditionalFormatting sqref="E106">
    <cfRule type="cellIs" dxfId="7" priority="8" operator="notEqual">
      <formula>0</formula>
    </cfRule>
  </conditionalFormatting>
  <conditionalFormatting sqref="E112">
    <cfRule type="cellIs" dxfId="6" priority="7" operator="notEqual">
      <formula>0</formula>
    </cfRule>
  </conditionalFormatting>
  <conditionalFormatting sqref="E119">
    <cfRule type="cellIs" dxfId="5" priority="6" operator="notEqual">
      <formula>0</formula>
    </cfRule>
  </conditionalFormatting>
  <conditionalFormatting sqref="E122">
    <cfRule type="cellIs" dxfId="4" priority="5" operator="notEqual">
      <formula>0</formula>
    </cfRule>
  </conditionalFormatting>
  <conditionalFormatting sqref="D113:E113">
    <cfRule type="cellIs" dxfId="3" priority="4" operator="notEqual">
      <formula>0</formula>
    </cfRule>
  </conditionalFormatting>
  <conditionalFormatting sqref="D14:E14">
    <cfRule type="cellIs" dxfId="2" priority="3" operator="notEqual">
      <formula>0</formula>
    </cfRule>
  </conditionalFormatting>
  <conditionalFormatting sqref="D116:E116">
    <cfRule type="cellIs" dxfId="1" priority="2" operator="notEqual">
      <formula>0</formula>
    </cfRule>
  </conditionalFormatting>
  <conditionalFormatting sqref="E124:F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rowBreaks count="1" manualBreakCount="1">
    <brk id="82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Mircho Stoyanov</dc:creator>
  <cp:lastModifiedBy>Mircho Stoyanov</cp:lastModifiedBy>
  <cp:lastPrinted>2020-09-11T07:14:35Z</cp:lastPrinted>
  <dcterms:created xsi:type="dcterms:W3CDTF">2017-08-01T06:48:00Z</dcterms:created>
  <dcterms:modified xsi:type="dcterms:W3CDTF">2020-11-03T10:40:43Z</dcterms:modified>
</cp:coreProperties>
</file>