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8_2020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<sst xmlns="http://schemas.openxmlformats.org/spreadsheetml/2006/main" count="1049" uniqueCount="654">
  <si>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</si>
  <si>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</si>
  <si>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</si>
  <si>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</si>
  <si>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</si>
  <si>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</si>
  <si>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</si>
  <si>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</si>
  <si>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</si>
  <si>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</si>
  <si>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</si>
  <si>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</si>
  <si>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</si>
  <si>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</si>
  <si>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</si>
  <si>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</si>
  <si>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</si>
  <si>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</si>
  <si>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</si>
  <si>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</si>
  <si>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</si>
  <si>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</si>
  <si>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</si>
  <si>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</si>
  <si>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</si>
  <si>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</si>
  <si>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</si>
  <si>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</si>
  <si>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</si>
  <si>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</si>
  <si>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</si>
  <si>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</si>
  <si>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</si>
  <si>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</si>
  <si>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</si>
  <si>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</si>
  <si>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</si>
  <si>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</si>
  <si>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</si>
  <si>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</si>
  <si>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</si>
  <si>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</si>
  <si>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</si>
  <si>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</si>
  <si>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</si>
  <si>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</si>
  <si>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</si>
  <si>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</si>
  <si>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</si>
  <si>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</si>
  <si>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</si>
  <si>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</si>
  <si>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</si>
  <si>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</si>
  <si>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</si>
  <si>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</si>
  <si>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</si>
  <si>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</si>
  <si>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</si>
  <si>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</si>
  <si>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</si>
  <si>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</si>
  <si>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</si>
  <si>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</si>
  <si>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</si>
  <si>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</si>
  <si>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</si>
  <si>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</si>
  <si>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</si>
  <si>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</si>
  <si>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</si>
  <si>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</si>
  <si>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</si>
  <si>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</si>
  <si>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</si>
  <si>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</si>
  <si>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</si>
  <si>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</si>
  <si>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</si>
  <si>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</si>
  <si>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</si>
  <si>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</si>
  <si>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</si>
  <si>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</si>
  <si>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</si>
  <si>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</si>
  <si>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</si>
  <si>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</si>
  <si>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</si>
  <si>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</si>
  <si>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</si>
  <si>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</si>
  <si>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</si>
  <si>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</si>
  <si>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</si>
  <si>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</si>
  <si>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</si>
  <si>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</si>
  <si>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</si>
  <si>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</si>
  <si>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</si>
  <si>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</si>
  <si>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</si>
  <si>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</si>
  <si>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</si>
  <si>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</si>
  <si>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</si>
  <si>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</si>
  <si>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</si>
  <si>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</si>
  <si>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</si>
  <si>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</si>
  <si>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</si>
  <si>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</si>
  <si>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</si>
  <si>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</si>
  <si>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</si>
  <si>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</si>
  <si>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</si>
  <si>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</si>
  <si>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</si>
  <si>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</si>
  <si>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</si>
  <si>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</si>
  <si>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</si>
  <si>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</si>
  <si>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</si>
  <si>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</si>
  <si>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</si>
  <si>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</si>
  <si>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</si>
  <si>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</si>
  <si>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</si>
  <si>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</si>
  <si>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</si>
  <si>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</si>
  <si>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</si>
  <si>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</si>
  <si>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</si>
  <si>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</si>
  <si>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</si>
  <si>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</si>
  <si>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</si>
  <si>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</si>
  <si>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</si>
  <si>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</si>
  <si>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</si>
  <si>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</si>
  <si>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</si>
  <si>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</si>
  <si>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</si>
  <si>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</si>
  <si>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</si>
  <si>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</si>
  <si>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</si>
  <si>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</si>
  <si>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</si>
  <si>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</si>
  <si>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</si>
  <si>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</si>
  <si>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</si>
  <si>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</si>
  <si>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</si>
  <si>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</si>
  <si>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</si>
  <si>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</si>
  <si>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</si>
  <si>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</si>
  <si>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</si>
  <si>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</si>
  <si>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</si>
  <si>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</si>
  <si>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</si>
  <si>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</si>
  <si>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</si>
  <si>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</si>
  <si>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</si>
  <si>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</si>
  <si>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</si>
  <si>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</si>
  <si>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</si>
  <si>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</si>
  <si>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</si>
  <si>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</si>
  <si>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</si>
  <si>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</si>
  <si>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</si>
  <si>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</si>
  <si>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</si>
  <si>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</si>
  <si>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</si>
  <si>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</si>
  <si>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</si>
  <si>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</si>
  <si>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</si>
  <si>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</si>
  <si>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</si>
  <si>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</si>
  <si>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</si>
  <si>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</si>
  <si>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</si>
  <si>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</si>
  <si>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</si>
  <si>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</si>
  <si>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</si>
  <si>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</si>
  <si>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</si>
  <si>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</si>
  <si>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</si>
  <si>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</si>
  <si>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</si>
  <si>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</si>
  <si>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</si>
  <si>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</si>
  <si>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</si>
  <si>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</si>
  <si>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</si>
  <si>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</si>
  <si>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</si>
  <si>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</si>
  <si>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</si>
  <si>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</si>
  <si>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</si>
  <si>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</si>
  <si>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</si>
  <si>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</si>
  <si>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</si>
  <si>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</si>
  <si>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</si>
  <si>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</si>
  <si>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</si>
  <si>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</si>
  <si>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</si>
  <si>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</si>
  <si>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</si>
  <si>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</si>
  <si>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</si>
  <si>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</si>
  <si>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</si>
  <si>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</si>
  <si>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</si>
  <si>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</si>
  <si>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</si>
  <si>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</si>
  <si>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</si>
  <si>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</si>
  <si>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</si>
  <si>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</si>
  <si>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</si>
  <si>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</si>
  <si>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</si>
  <si>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</si>
  <si>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</si>
  <si>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</si>
  <si>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</si>
  <si>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</si>
  <si>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</si>
  <si>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</si>
  <si>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</si>
  <si>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</si>
  <si>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</si>
  <si>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</si>
  <si>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</si>
  <si>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</si>
  <si>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</si>
  <si>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</si>
  <si>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</si>
  <si>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</si>
  <si>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</si>
  <si>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</si>
  <si>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</si>
  <si>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</si>
  <si>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</si>
  <si>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</si>
  <si>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</si>
  <si>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</si>
  <si>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</si>
  <si>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</si>
  <si>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</si>
  <si>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</si>
  <si>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</si>
  <si>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</si>
  <si>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</si>
  <si>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</si>
  <si>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</si>
  <si>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</si>
  <si>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</si>
  <si>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</si>
  <si>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</si>
  <si>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</si>
  <si>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</si>
  <si>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</si>
  <si>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</si>
  <si>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</si>
  <si>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</si>
  <si>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</si>
  <si>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</si>
  <si>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</si>
  <si>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</si>
  <si>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</si>
  <si>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</si>
  <si>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</si>
  <si>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</si>
  <si>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</si>
  <si>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</si>
  <si>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</si>
  <si>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</si>
  <si>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</si>
  <si>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</si>
  <si>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</si>
  <si>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</si>
  <si>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</si>
  <si>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</si>
  <si>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</si>
  <si>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</si>
  <si>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</si>
  <si>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</si>
  <si>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</si>
  <si>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</si>
  <si>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</si>
  <si>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</si>
  <si>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</si>
  <si>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</si>
  <si>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</si>
  <si>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</si>
  <si>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</si>
  <si>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</si>
  <si>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</si>
  <si>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</si>
  <si>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</si>
  <si>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</si>
  <si>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</si>
  <si>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</si>
  <si>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</si>
  <si>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</si>
  <si>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</si>
  <si>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</si>
  <si>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</si>
  <si>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</si>
  <si>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</si>
  <si>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</si>
  <si>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</si>
  <si>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</si>
  <si>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</si>
  <si>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</si>
  <si>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</si>
  <si>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</si>
  <si>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</si>
  <si>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</si>
  <si>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</si>
  <si>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</si>
  <si>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</si>
  <si>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</si>
  <si>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</si>
  <si>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</si>
  <si>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</si>
  <si>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</si>
  <si>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</si>
  <si>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</si>
  <si>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</si>
  <si>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</si>
  <si>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</si>
  <si>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</si>
  <si>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</si>
  <si>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</si>
  <si>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</si>
  <si>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</si>
  <si>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</si>
  <si>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</si>
  <si>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</si>
  <si>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</si>
  <si>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</si>
  <si>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</si>
  <si>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</si>
  <si>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</si>
  <si>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</si>
  <si>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</si>
  <si>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</si>
  <si>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</si>
  <si>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</si>
  <si>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</si>
  <si>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</si>
  <si>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</si>
  <si>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</si>
  <si>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</si>
  <si>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</si>
  <si>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</si>
  <si>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</si>
  <si>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</si>
  <si>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</si>
  <si>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</si>
  <si>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</si>
  <si>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</si>
  <si>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</si>
  <si>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</si>
  <si>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</si>
  <si>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</si>
  <si>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</si>
  <si>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</si>
  <si>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</si>
  <si>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</si>
  <si>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</si>
  <si>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</si>
  <si>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</si>
  <si>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</si>
  <si>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</si>
  <si>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</si>
  <si>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</si>
  <si>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</si>
  <si>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</si>
  <si>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</si>
  <si>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</si>
  <si>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</si>
  <si>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</si>
  <si>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</si>
  <si>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</si>
  <si>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</si>
  <si>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</si>
  <si>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</si>
  <si>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</si>
  <si>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</si>
  <si>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</si>
  <si>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</si>
  <si>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</si>
  <si>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</si>
  <si>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</si>
  <si>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</si>
  <si>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</si>
  <si>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</si>
  <si>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</si>
  <si>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</si>
  <si>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</si>
  <si>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</si>
  <si>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</si>
  <si>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</si>
  <si>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</si>
  <si>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</si>
  <si>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</si>
  <si>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</si>
  <si>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</si>
  <si>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</si>
  <si>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</si>
  <si>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</si>
  <si>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</si>
  <si>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</si>
  <si>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</si>
  <si>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</si>
  <si>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</si>
  <si>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</si>
  <si>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</si>
  <si>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</si>
  <si>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</si>
  <si>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</si>
  <si>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</si>
  <si>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</si>
  <si>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</si>
  <si>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</si>
  <si>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</si>
  <si>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</si>
  <si>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</si>
  <si>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</si>
  <si>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</si>
  <si>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</si>
  <si>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</si>
  <si>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</si>
  <si>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</si>
  <si>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</si>
  <si>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</si>
  <si>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</si>
  <si>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</si>
  <si>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</si>
  <si>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</si>
  <si>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</si>
  <si>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</si>
  <si>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</si>
  <si>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</si>
  <si>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</si>
  <si>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</si>
  <si>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</si>
  <si>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</si>
  <si>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</si>
  <si>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</si>
  <si>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</si>
  <si>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</si>
  <si>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</si>
  <si>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</si>
  <si>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</si>
  <si>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</si>
  <si>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</si>
  <si>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</si>
  <si>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</si>
  <si>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</si>
  <si>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</si>
  <si>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</si>
  <si>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</si>
  <si>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</si>
  <si>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</si>
  <si>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</si>
  <si>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</si>
  <si>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</si>
  <si>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</si>
  <si>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</si>
  <si>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</si>
  <si>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</si>
  <si>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</si>
  <si>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</si>
  <si>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</si>
  <si>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</si>
  <si>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</si>
  <si>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</si>
  <si>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</si>
  <si>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</si>
  <si>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</si>
  <si>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</si>
  <si>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</si>
  <si>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</si>
  <si>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</si>
  <si>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</si>
  <si>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</si>
  <si>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</si>
  <si>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</si>
  <si>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</si>
  <si>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</si>
  <si>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</si>
  <si>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</si>
  <si>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</si>
  <si>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</si>
  <si>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</si>
  <si>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</si>
  <si>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</si>
  <si>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</si>
  <si>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</si>
  <si>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</si>
  <si>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</si>
  <si>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</si>
  <si>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</si>
  <si>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</si>
  <si>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</si>
  <si>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</si>
  <si>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</si>
  <si>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</si>
  <si>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</si>
  <si>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</si>
  <si>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</si>
  <si>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</si>
  <si>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</si>
  <si>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</si>
  <si>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</si>
  <si>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</si>
  <si>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</si>
  <si>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</si>
  <si>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</si>
  <si>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</si>
  <si>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</si>
  <si>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</si>
  <si>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</si>
  <si>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</si>
  <si>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</si>
  <si>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</si>
  <si>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</si>
  <si>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</si>
  <si>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</si>
  <si>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</si>
  <si>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</si>
  <si>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</si>
  <si>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</si>
  <si>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</si>
  <si>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</si>
  <si>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</si>
  <si>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</si>
  <si>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</si>
  <si>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</si>
  <si>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</si>
  <si>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</si>
  <si>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</si>
  <si>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</si>
  <si>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</si>
  <si>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</si>
  <si>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</si>
  <si>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</si>
  <si>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</si>
  <si>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</si>
  <si>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</si>
  <si>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</si>
  <si>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</si>
  <si>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</si>
  <si>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</si>
  <si>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</si>
  <si>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</si>
  <si>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</si>
  <si>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</si>
  <si>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</si>
  <si>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</si>
  <si>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</si>
  <si>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</si>
  <si>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</si>
  <si>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</si>
  <si>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</si>
  <si>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</si>
  <si>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</si>
  <si>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</si>
  <si>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</si>
  <si>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</si>
  <si>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</si>
  <si>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</si>
  <si>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</si>
  <si>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</si>
  <si>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</si>
  <si>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</si>
  <si>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</si>
  <si>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</si>
  <si>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</si>
  <si>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</si>
  <si>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</si>
  <si>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</si>
  <si>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</si>
  <si>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</si>
  <si>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</si>
  <si>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</si>
  <si>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</si>
  <si>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</si>
  <si>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</si>
  <si>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</si>
  <si>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</si>
  <si>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</si>
  <si>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</si>
  <si>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</si>
  <si>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</si>
  <si>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</si>
  <si>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</si>
  <si>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</si>
  <si>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</si>
  <si>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</si>
  <si>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</si>
  <si>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</si>
  <si>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</si>
  <si>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</si>
  <si>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</si>
  <si>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</si>
  <si>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</si>
  <si>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</si>
  <si>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</si>
  <si>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</si>
  <si>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</si>
  <si>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</si>
  <si>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</si>
  <si>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</si>
  <si>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</si>
  <si>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*  Insurers with mixed activity carried out life, accident and sickness insurance activities.</t>
  </si>
  <si>
    <r>
      <t xml:space="preserve">GROSS PREMIUMS WRITTEN BY LIFE INSURERS AND INSURERS WITH MIXED ACTIVITY* AS AT 31.08.2020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</si>
  <si>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31.08.2020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</si>
  <si>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31.08.2020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</si>
  <si>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31.08.2020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</si>
  <si>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31.08.2020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</si>
</sst>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8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5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70" fontId="18" fillId="0" borderId="0" applyFont="0" applyFill="0" applyBorder="0" applyAlignment="0" applyProtection="0"/>
    <xf numFmtId="171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2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7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164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8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8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8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8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31.08.2020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0.0%</c:formatCode>
                <c:ptCount val="7"/>
                <c:pt idx="0">
                  <c:v>0.4843392115110845</c:v>
                </c:pt>
                <c:pt idx="1">
                  <c:v>1.5457502966697425E-2</c:v>
                </c:pt>
                <c:pt idx="2">
                  <c:v>0.22301166202011122</c:v>
                </c:pt>
                <c:pt idx="3">
                  <c:v>0</c:v>
                </c:pt>
                <c:pt idx="4">
                  <c:v>7.6330087080006145E-2</c:v>
                </c:pt>
                <c:pt idx="5">
                  <c:v>3.605493957496015E-2</c:v>
                </c:pt>
                <c:pt idx="6">
                  <c:v>0.16480659684714052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31.08.2020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0.64715370401705552</c:v>
                </c:pt>
                <c:pt idx="1">
                  <c:v>2.9189357710388525E-2</c:v>
                </c:pt>
                <c:pt idx="2">
                  <c:v>0.1251924221423833</c:v>
                </c:pt>
                <c:pt idx="3">
                  <c:v>0</c:v>
                </c:pt>
                <c:pt idx="4">
                  <c:v>3.1372917145260783E-2</c:v>
                </c:pt>
                <c:pt idx="5">
                  <c:v>1.4078551559594515E-2</c:v>
                </c:pt>
                <c:pt idx="6">
                  <c:v>0.15301304742531735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0.64715370401705552</c:v>
                </c:pt>
                <c:pt idx="1">
                  <c:v>2.9189357710388525E-2</c:v>
                </c:pt>
                <c:pt idx="2">
                  <c:v>0.1251924221423833</c:v>
                </c:pt>
                <c:pt idx="3">
                  <c:v>0</c:v>
                </c:pt>
                <c:pt idx="4">
                  <c:v>3.1372917145260783E-2</c:v>
                </c:pt>
                <c:pt idx="5">
                  <c:v>1.4078551559594515E-2</c:v>
                </c:pt>
                <c:pt idx="6">
                  <c:v>0.15301304742531735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142875</xdr:rowOff>
    </xdr:from>
    <xdr:to>
      <xdr:col>10</xdr:col>
      <xdr:colOff>103415</xdr:colOff>
      <xdr:row>47</xdr:row>
      <xdr:rowOff>133351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20</xdr:row>
      <xdr:rowOff>54427</xdr:rowOff>
    </xdr:from>
    <xdr:to>
      <xdr:col>10</xdr:col>
      <xdr:colOff>874058</xdr:colOff>
      <xdr:row>47</xdr:row>
      <xdr:rowOff>35374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3" t="s">
        <v>649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O2" s="154"/>
      <c r="P2" s="82"/>
      <c r="Q2" s="82"/>
      <c r="R2" s="82"/>
    </row>
    <row r="3" spans="1:18">
      <c r="A3" s="157"/>
      <c r="B3" s="157"/>
      <c r="C3" s="157"/>
      <c r="D3" s="80"/>
      <c r="E3" s="157"/>
      <c r="F3" s="157"/>
      <c r="G3" s="157"/>
      <c r="H3" s="157"/>
      <c r="I3" s="157"/>
      <c r="K3" s="157"/>
      <c r="M3" s="81" t="s">
        <v>83</v>
      </c>
      <c r="N3" s="157"/>
      <c r="O3" s="157"/>
      <c r="P3" s="82"/>
      <c r="Q3" s="82"/>
      <c r="R3" s="82"/>
    </row>
    <row r="4" spans="1:18" s="70" customFormat="1" ht="63">
      <c r="A4" s="68" t="s">
        <v>374</v>
      </c>
      <c r="B4" s="68" t="s">
        <v>375</v>
      </c>
      <c r="C4" s="152" t="s">
        <v>394</v>
      </c>
      <c r="D4" s="153" t="s">
        <v>391</v>
      </c>
      <c r="E4" s="152" t="s">
        <v>392</v>
      </c>
      <c r="F4" s="152" t="s">
        <v>393</v>
      </c>
      <c r="G4" s="152" t="s">
        <v>395</v>
      </c>
      <c r="H4" s="152" t="s">
        <v>396</v>
      </c>
      <c r="I4" s="152" t="s">
        <v>397</v>
      </c>
      <c r="J4" s="152" t="s">
        <v>400</v>
      </c>
      <c r="K4" s="152" t="s">
        <v>399</v>
      </c>
      <c r="L4" s="152" t="s">
        <v>398</v>
      </c>
      <c r="M4" s="152" t="s">
        <v>389</v>
      </c>
    </row>
    <row r="5" spans="1:18" ht="15.75" customHeight="1">
      <c r="A5" s="91" t="s">
        <v>1</v>
      </c>
      <c r="B5" s="92" t="s">
        <v>377</v>
      </c>
      <c r="C5" s="85">
        <v>25987192.830000002</v>
      </c>
      <c r="D5" s="85">
        <v>35179431</v>
      </c>
      <c r="E5" s="85">
        <v>24458283.627240188</v>
      </c>
      <c r="F5" s="85">
        <v>21139229.870000001</v>
      </c>
      <c r="G5" s="85">
        <v>18036288.289999999</v>
      </c>
      <c r="H5" s="85">
        <v>13571464.300000001</v>
      </c>
      <c r="I5" s="85">
        <v>2263236.37</v>
      </c>
      <c r="J5" s="85">
        <v>919860</v>
      </c>
      <c r="K5" s="85">
        <v>1574784.7756067922</v>
      </c>
      <c r="L5" s="85">
        <v>203222.77</v>
      </c>
      <c r="M5" s="86">
        <v>143332993.832847</v>
      </c>
      <c r="N5" s="71"/>
      <c r="O5" s="72"/>
    </row>
    <row r="6" spans="1:18" ht="15.75" customHeight="1">
      <c r="A6" s="91"/>
      <c r="B6" s="93" t="s">
        <v>378</v>
      </c>
      <c r="C6" s="85">
        <v>25983350.100000001</v>
      </c>
      <c r="D6" s="85">
        <v>25666464</v>
      </c>
      <c r="E6" s="85">
        <v>16476547.608393535</v>
      </c>
      <c r="F6" s="85">
        <v>21138346.5</v>
      </c>
      <c r="G6" s="85">
        <v>18036288.289999999</v>
      </c>
      <c r="H6" s="85">
        <v>13571464.300000001</v>
      </c>
      <c r="I6" s="85">
        <v>2263235.89</v>
      </c>
      <c r="J6" s="85">
        <v>919860</v>
      </c>
      <c r="K6" s="85">
        <v>1574784.7756067922</v>
      </c>
      <c r="L6" s="85">
        <v>203222.77</v>
      </c>
      <c r="M6" s="86">
        <v>125833564.23400033</v>
      </c>
      <c r="N6" s="80"/>
      <c r="O6" s="72"/>
    </row>
    <row r="7" spans="1:18" ht="15.75" customHeight="1">
      <c r="A7" s="91"/>
      <c r="B7" s="93" t="s">
        <v>379</v>
      </c>
      <c r="C7" s="85">
        <v>19856116.940000001</v>
      </c>
      <c r="D7" s="85">
        <v>11974221</v>
      </c>
      <c r="E7" s="85">
        <v>12846438.281751093</v>
      </c>
      <c r="F7" s="85">
        <v>8970385.5500000007</v>
      </c>
      <c r="G7" s="85">
        <v>18036288.289999999</v>
      </c>
      <c r="H7" s="85">
        <v>620839.16</v>
      </c>
      <c r="I7" s="85">
        <v>1918356.62</v>
      </c>
      <c r="J7" s="85">
        <v>389249</v>
      </c>
      <c r="K7" s="85">
        <v>363292.99</v>
      </c>
      <c r="L7" s="85">
        <v>203222.77</v>
      </c>
      <c r="M7" s="86">
        <v>75178410.601751089</v>
      </c>
      <c r="N7" s="80"/>
      <c r="O7" s="72"/>
    </row>
    <row r="8" spans="1:18">
      <c r="A8" s="91"/>
      <c r="B8" s="93" t="s">
        <v>380</v>
      </c>
      <c r="C8" s="85">
        <v>6127233.160000002</v>
      </c>
      <c r="D8" s="85">
        <v>13692243</v>
      </c>
      <c r="E8" s="85">
        <v>3630109.326642443</v>
      </c>
      <c r="F8" s="85">
        <v>12167960.950000001</v>
      </c>
      <c r="G8" s="85">
        <v>0</v>
      </c>
      <c r="H8" s="85">
        <v>12950625.140000001</v>
      </c>
      <c r="I8" s="85">
        <v>344879.27</v>
      </c>
      <c r="J8" s="85">
        <v>530611</v>
      </c>
      <c r="K8" s="85">
        <v>1211491.7856067922</v>
      </c>
      <c r="L8" s="85">
        <v>0</v>
      </c>
      <c r="M8" s="86">
        <v>50655153.632249244</v>
      </c>
      <c r="N8" s="80"/>
      <c r="O8" s="72"/>
    </row>
    <row r="9" spans="1:18" ht="15.75" customHeight="1">
      <c r="A9" s="91"/>
      <c r="B9" s="93" t="s">
        <v>381</v>
      </c>
      <c r="C9" s="85">
        <v>3842.73</v>
      </c>
      <c r="D9" s="85">
        <v>9512967</v>
      </c>
      <c r="E9" s="85">
        <v>7981736.0188466543</v>
      </c>
      <c r="F9" s="85">
        <v>883.37</v>
      </c>
      <c r="G9" s="85">
        <v>0</v>
      </c>
      <c r="H9" s="85">
        <v>0</v>
      </c>
      <c r="I9" s="85">
        <v>0.48</v>
      </c>
      <c r="J9" s="85">
        <v>0</v>
      </c>
      <c r="K9" s="85">
        <v>0</v>
      </c>
      <c r="L9" s="85">
        <v>0</v>
      </c>
      <c r="M9" s="86">
        <v>17499429.598846655</v>
      </c>
      <c r="N9" s="80"/>
      <c r="O9" s="72"/>
    </row>
    <row r="10" spans="1:18" ht="15.75" customHeight="1">
      <c r="A10" s="91" t="s">
        <v>2</v>
      </c>
      <c r="B10" s="92" t="s">
        <v>382</v>
      </c>
      <c r="C10" s="85">
        <v>159304.28399999999</v>
      </c>
      <c r="D10" s="85">
        <v>423877</v>
      </c>
      <c r="E10" s="85">
        <v>2637281.087313171</v>
      </c>
      <c r="F10" s="85">
        <v>985312.33000000019</v>
      </c>
      <c r="G10" s="85">
        <v>0</v>
      </c>
      <c r="H10" s="85">
        <v>90516.68</v>
      </c>
      <c r="I10" s="85">
        <v>278126.96999999997</v>
      </c>
      <c r="J10" s="85">
        <v>0</v>
      </c>
      <c r="K10" s="85">
        <v>0</v>
      </c>
      <c r="L10" s="85">
        <v>0</v>
      </c>
      <c r="M10" s="86">
        <v>4574418.351313171</v>
      </c>
      <c r="N10" s="71"/>
      <c r="O10" s="72"/>
    </row>
    <row r="11" spans="1:18" ht="28.5" customHeight="1">
      <c r="A11" s="91" t="s">
        <v>3</v>
      </c>
      <c r="B11" s="92" t="s">
        <v>383</v>
      </c>
      <c r="C11" s="85">
        <v>26817408.311499998</v>
      </c>
      <c r="D11" s="85">
        <v>4311999</v>
      </c>
      <c r="E11" s="85">
        <v>31733515.985446639</v>
      </c>
      <c r="F11" s="85">
        <v>945663.58</v>
      </c>
      <c r="G11" s="85">
        <v>1876380.98</v>
      </c>
      <c r="H11" s="85">
        <v>0</v>
      </c>
      <c r="I11" s="85">
        <v>306364.24</v>
      </c>
      <c r="J11" s="85">
        <v>0</v>
      </c>
      <c r="K11" s="85">
        <v>5656</v>
      </c>
      <c r="L11" s="85">
        <v>0</v>
      </c>
      <c r="M11" s="86">
        <v>65996988.096946634</v>
      </c>
      <c r="N11" s="71"/>
      <c r="O11" s="72"/>
    </row>
    <row r="12" spans="1:18" ht="15.75" customHeight="1">
      <c r="A12" s="91" t="s">
        <v>4</v>
      </c>
      <c r="B12" s="94" t="s">
        <v>384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6">
        <v>0</v>
      </c>
      <c r="N12" s="71"/>
      <c r="O12" s="72"/>
    </row>
    <row r="13" spans="1:18" ht="15.75" customHeight="1">
      <c r="A13" s="91" t="s">
        <v>5</v>
      </c>
      <c r="B13" s="95" t="s">
        <v>385</v>
      </c>
      <c r="C13" s="85">
        <v>7932984.0844999989</v>
      </c>
      <c r="D13" s="85">
        <v>11455395</v>
      </c>
      <c r="E13" s="85">
        <v>0</v>
      </c>
      <c r="F13" s="85">
        <v>0</v>
      </c>
      <c r="G13" s="85">
        <v>1049083.79</v>
      </c>
      <c r="H13" s="85">
        <v>0</v>
      </c>
      <c r="I13" s="85">
        <v>118887.21</v>
      </c>
      <c r="J13" s="85">
        <v>0</v>
      </c>
      <c r="K13" s="85">
        <v>539021.63289999985</v>
      </c>
      <c r="L13" s="85">
        <v>1493383.52</v>
      </c>
      <c r="M13" s="86">
        <v>22588755.237399999</v>
      </c>
      <c r="N13" s="71"/>
      <c r="O13" s="72"/>
    </row>
    <row r="14" spans="1:18" ht="15.75" customHeight="1">
      <c r="A14" s="96" t="s">
        <v>6</v>
      </c>
      <c r="B14" s="95" t="s">
        <v>386</v>
      </c>
      <c r="C14" s="85">
        <v>4755947.620000002</v>
      </c>
      <c r="D14" s="85">
        <v>1276277</v>
      </c>
      <c r="E14" s="85">
        <v>554581.24</v>
      </c>
      <c r="F14" s="85">
        <v>2102452.4500000002</v>
      </c>
      <c r="G14" s="85">
        <v>0</v>
      </c>
      <c r="H14" s="85">
        <v>1177661.06</v>
      </c>
      <c r="I14" s="85">
        <v>71699.33</v>
      </c>
      <c r="J14" s="85">
        <v>731305</v>
      </c>
      <c r="K14" s="85" t="s">
        <v>373</v>
      </c>
      <c r="L14" s="85">
        <v>0</v>
      </c>
      <c r="M14" s="86">
        <v>10669923.700000003</v>
      </c>
      <c r="N14" s="71"/>
      <c r="O14" s="72"/>
    </row>
    <row r="15" spans="1:18" ht="31.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 t="s">
        <v>373</v>
      </c>
      <c r="L15" s="85">
        <v>0</v>
      </c>
      <c r="M15" s="86">
        <v>0</v>
      </c>
      <c r="N15" s="71"/>
      <c r="O15" s="72"/>
    </row>
    <row r="16" spans="1:18" ht="15.75" customHeight="1">
      <c r="A16" s="96" t="s">
        <v>7</v>
      </c>
      <c r="B16" s="95" t="s">
        <v>388</v>
      </c>
      <c r="C16" s="85">
        <v>11723324.639999999</v>
      </c>
      <c r="D16" s="85">
        <v>23212600</v>
      </c>
      <c r="E16" s="85">
        <v>2760447.3</v>
      </c>
      <c r="F16" s="85">
        <v>9832804.9700000007</v>
      </c>
      <c r="G16" s="85">
        <v>125799</v>
      </c>
      <c r="H16" s="85">
        <v>0</v>
      </c>
      <c r="I16" s="85">
        <v>0</v>
      </c>
      <c r="J16" s="85">
        <v>1102069</v>
      </c>
      <c r="K16" s="85" t="s">
        <v>373</v>
      </c>
      <c r="L16" s="85">
        <v>15018.9</v>
      </c>
      <c r="M16" s="86">
        <v>48772063.809999995</v>
      </c>
      <c r="N16" s="71"/>
      <c r="O16" s="72"/>
    </row>
    <row r="17" spans="1:16" s="70" customFormat="1" ht="16.5" customHeight="1">
      <c r="A17" s="159" t="s">
        <v>389</v>
      </c>
      <c r="B17" s="160"/>
      <c r="C17" s="87">
        <v>77376161.769999996</v>
      </c>
      <c r="D17" s="87">
        <v>75859579</v>
      </c>
      <c r="E17" s="87">
        <v>62144109.240000002</v>
      </c>
      <c r="F17" s="87">
        <v>35005463.200000003</v>
      </c>
      <c r="G17" s="87">
        <v>21087552.059999999</v>
      </c>
      <c r="H17" s="87">
        <v>14839642.040000001</v>
      </c>
      <c r="I17" s="87">
        <v>3038314.12</v>
      </c>
      <c r="J17" s="87">
        <v>2753234</v>
      </c>
      <c r="K17" s="87">
        <v>2119462.408506792</v>
      </c>
      <c r="L17" s="87">
        <v>1711625.19</v>
      </c>
      <c r="M17" s="86">
        <v>295935143.02850682</v>
      </c>
      <c r="O17" s="73"/>
    </row>
    <row r="18" spans="1:16" ht="30" customHeight="1">
      <c r="A18" s="161" t="s">
        <v>390</v>
      </c>
      <c r="B18" s="162"/>
      <c r="C18" s="88">
        <v>0.26146324150000161</v>
      </c>
      <c r="D18" s="88">
        <v>0.2563385281777521</v>
      </c>
      <c r="E18" s="88">
        <v>0.20999232671063264</v>
      </c>
      <c r="F18" s="88">
        <v>0.11828761816445707</v>
      </c>
      <c r="G18" s="88">
        <v>7.1257343227967618E-2</v>
      </c>
      <c r="H18" s="88">
        <v>5.0144913132437699E-2</v>
      </c>
      <c r="I18" s="88">
        <v>1.026682430787656E-2</v>
      </c>
      <c r="J18" s="88">
        <v>9.3035047200689738E-3</v>
      </c>
      <c r="K18" s="88">
        <v>7.1619152318879165E-3</v>
      </c>
      <c r="L18" s="88">
        <v>5.7837848269177098E-3</v>
      </c>
      <c r="M18" s="88">
        <v>0.99999999999999989</v>
      </c>
      <c r="N18" s="80"/>
      <c r="O18" s="72"/>
    </row>
    <row r="19" spans="1:16">
      <c r="A19" s="90" t="s">
        <v>648</v>
      </c>
      <c r="G19" s="75"/>
      <c r="H19" s="75"/>
      <c r="J19" s="75"/>
      <c r="L19" s="75"/>
      <c r="M19" s="75"/>
      <c r="P19" s="75"/>
    </row>
    <row r="20" spans="1:16" ht="15.75" customHeight="1">
      <c r="A20" s="90" t="s">
        <v>376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5"/>
    </row>
    <row r="21" spans="1:16">
      <c r="C21" s="134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3"/>
      <c r="D23" s="134"/>
      <c r="E23" s="134"/>
      <c r="F23" s="134"/>
    </row>
    <row r="24" spans="1:16">
      <c r="C24" s="138">
        <f t="shared" ref="C24:C30" si="0">E24/$E$31</f>
        <v>0.4843392115110845</v>
      </c>
      <c r="D24" s="133" t="s">
        <v>377</v>
      </c>
      <c r="E24" s="137">
        <f>M5</f>
        <v>143332993.832847</v>
      </c>
      <c r="F24" s="134"/>
    </row>
    <row r="25" spans="1:16">
      <c r="C25" s="138">
        <f t="shared" si="0"/>
        <v>1.5457502966697425E-2</v>
      </c>
      <c r="D25" s="133" t="s">
        <v>382</v>
      </c>
      <c r="E25" s="137">
        <f>M10</f>
        <v>4574418.351313171</v>
      </c>
      <c r="F25" s="134"/>
    </row>
    <row r="26" spans="1:16">
      <c r="C26" s="138">
        <f t="shared" si="0"/>
        <v>0.22301166202011122</v>
      </c>
      <c r="D26" s="133" t="s">
        <v>383</v>
      </c>
      <c r="E26" s="137">
        <f>M11</f>
        <v>65996988.096946634</v>
      </c>
      <c r="F26" s="134"/>
    </row>
    <row r="27" spans="1:16">
      <c r="C27" s="138">
        <f t="shared" si="0"/>
        <v>0</v>
      </c>
      <c r="D27" s="133" t="s">
        <v>384</v>
      </c>
      <c r="E27" s="137">
        <f>M12</f>
        <v>0</v>
      </c>
      <c r="F27" s="134"/>
    </row>
    <row r="28" spans="1:16">
      <c r="C28" s="138">
        <f t="shared" si="0"/>
        <v>7.6330087080006145E-2</v>
      </c>
      <c r="D28" s="133" t="s">
        <v>385</v>
      </c>
      <c r="E28" s="137">
        <f>M13</f>
        <v>22588755.237399999</v>
      </c>
      <c r="F28" s="134"/>
    </row>
    <row r="29" spans="1:16">
      <c r="C29" s="138">
        <f t="shared" si="0"/>
        <v>3.605493957496015E-2</v>
      </c>
      <c r="D29" s="134" t="s">
        <v>386</v>
      </c>
      <c r="E29" s="137">
        <f>M14</f>
        <v>10669923.700000003</v>
      </c>
      <c r="F29" s="134"/>
    </row>
    <row r="30" spans="1:16">
      <c r="C30" s="138">
        <f t="shared" si="0"/>
        <v>0.16480659684714052</v>
      </c>
      <c r="D30" s="134" t="s">
        <v>388</v>
      </c>
      <c r="E30" s="137">
        <f>M16</f>
        <v>48772063.809999995</v>
      </c>
      <c r="F30" s="134"/>
    </row>
    <row r="31" spans="1:16">
      <c r="C31" s="133"/>
      <c r="D31" s="134"/>
      <c r="E31" s="139">
        <f>SUM(E24:E30)</f>
        <v>295935143.02850682</v>
      </c>
      <c r="F31" s="134"/>
    </row>
    <row r="34" spans="11:14">
      <c r="K34" s="80"/>
      <c r="N34" s="80"/>
    </row>
    <row r="35" spans="11:14">
      <c r="K35" s="73"/>
      <c r="N35" s="83"/>
    </row>
    <row r="36" spans="11:14">
      <c r="K36" s="73"/>
      <c r="N36" s="83"/>
    </row>
    <row r="64" spans="1:6">
      <c r="A64" s="133"/>
      <c r="B64" s="134"/>
      <c r="C64" s="134"/>
      <c r="D64" s="134"/>
      <c r="E64" s="134"/>
      <c r="F64" s="134"/>
    </row>
    <row r="65" spans="1:6">
      <c r="A65" s="133"/>
      <c r="B65" s="134"/>
      <c r="C65" s="134"/>
      <c r="D65" s="134"/>
      <c r="E65" s="134"/>
      <c r="F65" s="134"/>
    </row>
    <row r="66" spans="1:6">
      <c r="E66" s="134"/>
      <c r="F66" s="134"/>
    </row>
    <row r="67" spans="1:6">
      <c r="E67" s="134"/>
      <c r="F67" s="134"/>
    </row>
    <row r="68" spans="1:6">
      <c r="E68" s="134"/>
      <c r="F68" s="134"/>
    </row>
    <row r="69" spans="1:6">
      <c r="E69" s="134"/>
      <c r="F69" s="134"/>
    </row>
    <row r="70" spans="1:6">
      <c r="E70" s="134"/>
      <c r="F70" s="134"/>
    </row>
    <row r="71" spans="1:6">
      <c r="E71" s="134"/>
      <c r="F71" s="134"/>
    </row>
    <row r="72" spans="1:6">
      <c r="E72" s="134"/>
      <c r="F72" s="134"/>
    </row>
    <row r="73" spans="1:6">
      <c r="E73" s="134"/>
      <c r="F73" s="134"/>
    </row>
    <row r="74" spans="1:6">
      <c r="E74" s="134"/>
      <c r="F74" s="134"/>
    </row>
    <row r="75" spans="1:6">
      <c r="E75" s="134"/>
      <c r="F75" s="134"/>
    </row>
    <row r="76" spans="1:6">
      <c r="E76" s="134"/>
      <c r="F76" s="134"/>
    </row>
    <row r="77" spans="1:6">
      <c r="E77" s="134"/>
      <c r="F77" s="134"/>
    </row>
    <row r="78" spans="1:6">
      <c r="C78" s="151">
        <f>E31-M17</f>
        <v>0</v>
      </c>
      <c r="E78" s="134"/>
      <c r="F78" s="134"/>
    </row>
    <row r="79" spans="1:6">
      <c r="B79" s="80"/>
      <c r="C79" s="80"/>
      <c r="E79" s="134"/>
      <c r="F79" s="134"/>
    </row>
    <row r="80" spans="1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  <row r="84" spans="5:6">
      <c r="E84" s="134"/>
      <c r="F84" s="134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5" ht="15.75" customHeight="1">
      <c r="A1" s="166" t="s">
        <v>650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O2" s="155"/>
    </row>
    <row r="3" spans="1:15" ht="15.75" customHeight="1">
      <c r="A3" s="158"/>
      <c r="B3" s="158"/>
      <c r="C3" s="158"/>
      <c r="F3" s="158"/>
      <c r="G3" s="158"/>
      <c r="H3" s="158"/>
      <c r="I3" s="158"/>
      <c r="J3" s="158"/>
      <c r="K3" s="158"/>
      <c r="L3" s="158"/>
      <c r="M3" s="136" t="s">
        <v>83</v>
      </c>
      <c r="N3" s="136"/>
      <c r="O3" s="158"/>
    </row>
    <row r="4" spans="1:15" s="84" customFormat="1" ht="63">
      <c r="A4" s="68" t="s">
        <v>374</v>
      </c>
      <c r="B4" s="68" t="s">
        <v>375</v>
      </c>
      <c r="C4" s="132" t="s">
        <v>392</v>
      </c>
      <c r="D4" s="132" t="s">
        <v>394</v>
      </c>
      <c r="E4" s="132" t="s">
        <v>391</v>
      </c>
      <c r="F4" s="132" t="s">
        <v>393</v>
      </c>
      <c r="G4" s="132" t="s">
        <v>395</v>
      </c>
      <c r="H4" s="132" t="s">
        <v>396</v>
      </c>
      <c r="I4" s="132" t="s">
        <v>397</v>
      </c>
      <c r="J4" s="132" t="s">
        <v>400</v>
      </c>
      <c r="K4" s="132" t="s">
        <v>399</v>
      </c>
      <c r="L4" s="132" t="s">
        <v>398</v>
      </c>
      <c r="M4" s="69" t="s">
        <v>389</v>
      </c>
    </row>
    <row r="5" spans="1:15" ht="15.75" customHeight="1">
      <c r="A5" s="91" t="s">
        <v>1</v>
      </c>
      <c r="B5" s="92" t="s">
        <v>377</v>
      </c>
      <c r="C5" s="78">
        <v>21967488.600000113</v>
      </c>
      <c r="D5" s="78">
        <v>19941270.801342197</v>
      </c>
      <c r="E5" s="78">
        <v>12624563</v>
      </c>
      <c r="F5" s="78">
        <v>6673122.5500000007</v>
      </c>
      <c r="G5" s="78">
        <v>7739030.7599999979</v>
      </c>
      <c r="H5" s="78">
        <v>4677516.0149026997</v>
      </c>
      <c r="I5" s="78">
        <v>1902982.1599999997</v>
      </c>
      <c r="J5" s="78">
        <v>435672</v>
      </c>
      <c r="K5" s="78">
        <v>591674.08719360002</v>
      </c>
      <c r="L5" s="78">
        <v>25233.87</v>
      </c>
      <c r="M5" s="79">
        <v>76578553.843438596</v>
      </c>
      <c r="O5" s="80"/>
    </row>
    <row r="6" spans="1:15" ht="15.75" customHeight="1">
      <c r="A6" s="91"/>
      <c r="B6" s="93" t="s">
        <v>378</v>
      </c>
      <c r="C6" s="78">
        <v>13649774.970000044</v>
      </c>
      <c r="D6" s="78">
        <v>19902103.041081704</v>
      </c>
      <c r="E6" s="78">
        <v>7664953</v>
      </c>
      <c r="F6" s="78">
        <v>6673122.5500000007</v>
      </c>
      <c r="G6" s="78">
        <v>7739030.7599999979</v>
      </c>
      <c r="H6" s="78">
        <v>4677516.0149026997</v>
      </c>
      <c r="I6" s="78">
        <v>1900059.9999999998</v>
      </c>
      <c r="J6" s="78">
        <v>435672</v>
      </c>
      <c r="K6" s="78">
        <v>591674.08719360002</v>
      </c>
      <c r="L6" s="78">
        <v>25233.87</v>
      </c>
      <c r="M6" s="79">
        <v>63259140.293178052</v>
      </c>
      <c r="N6" s="72"/>
      <c r="O6" s="80"/>
    </row>
    <row r="7" spans="1:15" ht="15.75" customHeight="1">
      <c r="A7" s="91"/>
      <c r="B7" s="93" t="s">
        <v>379</v>
      </c>
      <c r="C7" s="78">
        <v>12763514.940000044</v>
      </c>
      <c r="D7" s="78">
        <v>18297023.144278567</v>
      </c>
      <c r="E7" s="78">
        <v>6352050</v>
      </c>
      <c r="F7" s="78">
        <v>4892252.7100000009</v>
      </c>
      <c r="G7" s="78">
        <v>7739030.7599999979</v>
      </c>
      <c r="H7" s="78">
        <v>551779.95144790004</v>
      </c>
      <c r="I7" s="78">
        <v>1657333.3499999999</v>
      </c>
      <c r="J7" s="78">
        <v>239232</v>
      </c>
      <c r="K7" s="78">
        <v>341439.72719360003</v>
      </c>
      <c r="L7" s="78">
        <v>25233.87</v>
      </c>
      <c r="M7" s="79">
        <v>52858890.452920109</v>
      </c>
      <c r="N7" s="72"/>
      <c r="O7" s="80"/>
    </row>
    <row r="8" spans="1:15">
      <c r="A8" s="91"/>
      <c r="B8" s="93" t="s">
        <v>380</v>
      </c>
      <c r="C8" s="78">
        <v>886260.02999999945</v>
      </c>
      <c r="D8" s="78">
        <v>1605079.8968031355</v>
      </c>
      <c r="E8" s="78">
        <v>1312903</v>
      </c>
      <c r="F8" s="78">
        <v>1780869.8400000003</v>
      </c>
      <c r="G8" s="78">
        <v>0</v>
      </c>
      <c r="H8" s="78">
        <v>4125736.0634547998</v>
      </c>
      <c r="I8" s="78">
        <v>242726.65</v>
      </c>
      <c r="J8" s="78">
        <v>196440</v>
      </c>
      <c r="K8" s="78">
        <v>250234.36000000002</v>
      </c>
      <c r="L8" s="78">
        <v>0</v>
      </c>
      <c r="M8" s="79">
        <v>10400249.840257935</v>
      </c>
      <c r="N8" s="72"/>
      <c r="O8" s="80"/>
    </row>
    <row r="9" spans="1:15" ht="16.5" customHeight="1">
      <c r="A9" s="91"/>
      <c r="B9" s="93" t="s">
        <v>381</v>
      </c>
      <c r="C9" s="78">
        <v>8317713.6300000697</v>
      </c>
      <c r="D9" s="78">
        <v>39167.760260494979</v>
      </c>
      <c r="E9" s="78">
        <v>4959610</v>
      </c>
      <c r="F9" s="78">
        <v>0</v>
      </c>
      <c r="G9" s="78">
        <v>0</v>
      </c>
      <c r="H9" s="78">
        <v>0</v>
      </c>
      <c r="I9" s="78">
        <v>2922.16</v>
      </c>
      <c r="J9" s="78">
        <v>0</v>
      </c>
      <c r="K9" s="78">
        <v>0</v>
      </c>
      <c r="L9" s="78">
        <v>0</v>
      </c>
      <c r="M9" s="79">
        <v>13319413.550260566</v>
      </c>
      <c r="N9" s="72"/>
      <c r="O9" s="80"/>
    </row>
    <row r="10" spans="1:15" ht="16.5" customHeight="1">
      <c r="A10" s="91" t="s">
        <v>2</v>
      </c>
      <c r="B10" s="92" t="s">
        <v>382</v>
      </c>
      <c r="C10" s="78">
        <v>2236188.2100000004</v>
      </c>
      <c r="D10" s="78">
        <v>367058.80919997138</v>
      </c>
      <c r="E10" s="78">
        <v>163301</v>
      </c>
      <c r="F10" s="78">
        <v>340209.84</v>
      </c>
      <c r="G10" s="78">
        <v>0</v>
      </c>
      <c r="H10" s="78">
        <v>132412.64000000001</v>
      </c>
      <c r="I10" s="78">
        <v>214844.81</v>
      </c>
      <c r="J10" s="78">
        <v>0</v>
      </c>
      <c r="K10" s="78">
        <v>0</v>
      </c>
      <c r="L10" s="78">
        <v>0</v>
      </c>
      <c r="M10" s="79">
        <v>3454015.3091999721</v>
      </c>
      <c r="N10" s="72"/>
      <c r="O10" s="80"/>
    </row>
    <row r="11" spans="1:15" ht="28.5" customHeight="1">
      <c r="A11" s="91" t="s">
        <v>3</v>
      </c>
      <c r="B11" s="92" t="s">
        <v>383</v>
      </c>
      <c r="C11" s="78">
        <v>12506783.220000004</v>
      </c>
      <c r="D11" s="78">
        <v>1051101.4337430794</v>
      </c>
      <c r="E11" s="78">
        <v>182620</v>
      </c>
      <c r="F11" s="78">
        <v>178747.9</v>
      </c>
      <c r="G11" s="78">
        <v>377263.68</v>
      </c>
      <c r="H11" s="78">
        <v>95879.331388499995</v>
      </c>
      <c r="I11" s="78">
        <v>421789.35</v>
      </c>
      <c r="J11" s="78">
        <v>0</v>
      </c>
      <c r="K11" s="78">
        <v>0</v>
      </c>
      <c r="L11" s="78">
        <v>0</v>
      </c>
      <c r="M11" s="79">
        <v>14814184.915131584</v>
      </c>
      <c r="N11" s="72"/>
      <c r="O11" s="80"/>
    </row>
    <row r="12" spans="1:15" ht="15.75" customHeight="1">
      <c r="A12" s="91" t="s">
        <v>4</v>
      </c>
      <c r="B12" s="94" t="s">
        <v>384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9">
        <v>0</v>
      </c>
      <c r="N12" s="72"/>
      <c r="O12" s="80"/>
    </row>
    <row r="13" spans="1:15" ht="15.75" customHeight="1">
      <c r="A13" s="91" t="s">
        <v>5</v>
      </c>
      <c r="B13" s="95" t="s">
        <v>385</v>
      </c>
      <c r="C13" s="78">
        <v>0</v>
      </c>
      <c r="D13" s="78">
        <v>1598169.4294394443</v>
      </c>
      <c r="E13" s="78">
        <v>1778669</v>
      </c>
      <c r="F13" s="78">
        <v>0</v>
      </c>
      <c r="G13" s="78">
        <v>57225.94</v>
      </c>
      <c r="H13" s="78">
        <v>0</v>
      </c>
      <c r="I13" s="78">
        <v>7683.36</v>
      </c>
      <c r="J13" s="78">
        <v>0</v>
      </c>
      <c r="K13" s="78">
        <v>113317.51607499999</v>
      </c>
      <c r="L13" s="78">
        <v>157333.54</v>
      </c>
      <c r="M13" s="79">
        <v>3712398.7855144441</v>
      </c>
      <c r="N13" s="72"/>
      <c r="O13" s="80"/>
    </row>
    <row r="14" spans="1:15" ht="15.75" customHeight="1">
      <c r="A14" s="96" t="s">
        <v>6</v>
      </c>
      <c r="B14" s="95" t="s">
        <v>386</v>
      </c>
      <c r="C14" s="85">
        <v>98529.640000000014</v>
      </c>
      <c r="D14" s="85">
        <v>271604.68898471748</v>
      </c>
      <c r="E14" s="85">
        <v>315141</v>
      </c>
      <c r="F14" s="85">
        <v>587046.75</v>
      </c>
      <c r="G14" s="85">
        <v>0</v>
      </c>
      <c r="H14" s="85">
        <v>81283.049999999988</v>
      </c>
      <c r="I14" s="85">
        <v>9708.5</v>
      </c>
      <c r="J14" s="85">
        <v>302620</v>
      </c>
      <c r="K14" s="85" t="s">
        <v>373</v>
      </c>
      <c r="L14" s="85">
        <v>0</v>
      </c>
      <c r="M14" s="86">
        <v>1665933.6289847174</v>
      </c>
      <c r="N14" s="71"/>
      <c r="O14" s="72"/>
    </row>
    <row r="15" spans="1:15" ht="47.2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 t="s">
        <v>373</v>
      </c>
      <c r="L15" s="85">
        <v>0</v>
      </c>
      <c r="M15" s="86">
        <v>0</v>
      </c>
      <c r="N15" s="71"/>
      <c r="O15" s="72"/>
    </row>
    <row r="16" spans="1:15" ht="15.75" customHeight="1">
      <c r="A16" s="96" t="s">
        <v>7</v>
      </c>
      <c r="B16" s="95" t="s">
        <v>388</v>
      </c>
      <c r="C16" s="85">
        <v>1438847.5</v>
      </c>
      <c r="D16" s="85">
        <v>4004143.2256481536</v>
      </c>
      <c r="E16" s="85">
        <v>8499420</v>
      </c>
      <c r="F16" s="85">
        <v>3211131.9</v>
      </c>
      <c r="G16" s="85">
        <v>24917.22</v>
      </c>
      <c r="H16" s="85">
        <v>0</v>
      </c>
      <c r="I16" s="85">
        <v>0</v>
      </c>
      <c r="J16" s="85">
        <v>853251</v>
      </c>
      <c r="K16" s="85" t="s">
        <v>373</v>
      </c>
      <c r="L16" s="85">
        <v>74525.460000000006</v>
      </c>
      <c r="M16" s="86">
        <v>18106236.305648152</v>
      </c>
      <c r="N16" s="71"/>
      <c r="O16" s="72"/>
    </row>
    <row r="17" spans="1:16" s="70" customFormat="1" ht="15.75" customHeight="1">
      <c r="A17" s="159" t="s">
        <v>389</v>
      </c>
      <c r="B17" s="160"/>
      <c r="C17" s="87">
        <v>38247837.170000121</v>
      </c>
      <c r="D17" s="87">
        <v>27233348.388357561</v>
      </c>
      <c r="E17" s="87">
        <v>23563714</v>
      </c>
      <c r="F17" s="87">
        <v>10990258.940000001</v>
      </c>
      <c r="G17" s="87">
        <v>8198437.5999999978</v>
      </c>
      <c r="H17" s="87">
        <v>4987091.0362911988</v>
      </c>
      <c r="I17" s="87">
        <v>2557008.1799999997</v>
      </c>
      <c r="J17" s="87">
        <v>1591543</v>
      </c>
      <c r="K17" s="87">
        <v>704991.60326860007</v>
      </c>
      <c r="L17" s="87">
        <v>257092.87</v>
      </c>
      <c r="M17" s="79">
        <v>118331322.78791746</v>
      </c>
      <c r="N17" s="73"/>
    </row>
    <row r="18" spans="1:16" ht="30" customHeight="1">
      <c r="A18" s="164" t="s">
        <v>402</v>
      </c>
      <c r="B18" s="165"/>
      <c r="C18" s="88">
        <v>0.32322665097347764</v>
      </c>
      <c r="D18" s="88">
        <v>0.23014488257827787</v>
      </c>
      <c r="E18" s="88">
        <v>0.19913336084506306</v>
      </c>
      <c r="F18" s="88">
        <v>9.2877005691025624E-2</v>
      </c>
      <c r="G18" s="88">
        <v>6.9283748434840628E-2</v>
      </c>
      <c r="H18" s="88">
        <v>4.2145147360766418E-2</v>
      </c>
      <c r="I18" s="88">
        <v>2.1608886977312568E-2</v>
      </c>
      <c r="J18" s="88">
        <v>1.3449887675577549E-2</v>
      </c>
      <c r="K18" s="88">
        <v>5.9577767463323342E-3</v>
      </c>
      <c r="L18" s="88">
        <v>2.1726527173264319E-3</v>
      </c>
      <c r="M18" s="88">
        <v>1.0000000000000002</v>
      </c>
      <c r="O18" s="80"/>
      <c r="P18" s="72"/>
    </row>
    <row r="19" spans="1:16">
      <c r="A19" s="90" t="s">
        <v>648</v>
      </c>
      <c r="B19" s="80"/>
      <c r="C19" s="8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6">
      <c r="A20" s="90" t="s">
        <v>376</v>
      </c>
      <c r="B20" s="80"/>
    </row>
    <row r="22" spans="1:16">
      <c r="B22" s="134"/>
      <c r="C22" s="133"/>
      <c r="D22" s="134"/>
      <c r="E22" s="134"/>
      <c r="F22" s="133"/>
    </row>
    <row r="23" spans="1:16">
      <c r="B23" s="134"/>
      <c r="C23" s="133"/>
      <c r="D23" s="134"/>
      <c r="E23" s="137"/>
      <c r="F23" s="133"/>
    </row>
    <row r="24" spans="1:16">
      <c r="B24" s="134"/>
      <c r="C24" s="138">
        <f t="shared" ref="C24:C30" si="0">E24/$E$31</f>
        <v>0.64715370401705552</v>
      </c>
      <c r="D24" s="133" t="s">
        <v>377</v>
      </c>
      <c r="E24" s="137">
        <f>M5</f>
        <v>76578553.843438596</v>
      </c>
      <c r="F24" s="133"/>
    </row>
    <row r="25" spans="1:16">
      <c r="B25" s="134"/>
      <c r="C25" s="138">
        <f t="shared" si="0"/>
        <v>2.9189357710388525E-2</v>
      </c>
      <c r="D25" s="133" t="s">
        <v>382</v>
      </c>
      <c r="E25" s="137">
        <f>M10</f>
        <v>3454015.3091999721</v>
      </c>
      <c r="F25" s="133"/>
    </row>
    <row r="26" spans="1:16">
      <c r="B26" s="134"/>
      <c r="C26" s="138">
        <f t="shared" si="0"/>
        <v>0.1251924221423833</v>
      </c>
      <c r="D26" s="133" t="s">
        <v>383</v>
      </c>
      <c r="E26" s="137">
        <f>M11</f>
        <v>14814184.915131584</v>
      </c>
      <c r="F26" s="133"/>
    </row>
    <row r="27" spans="1:16">
      <c r="B27" s="134"/>
      <c r="C27" s="138">
        <f t="shared" si="0"/>
        <v>0</v>
      </c>
      <c r="D27" s="133" t="s">
        <v>384</v>
      </c>
      <c r="E27" s="137">
        <f>M12</f>
        <v>0</v>
      </c>
      <c r="F27" s="133"/>
    </row>
    <row r="28" spans="1:16">
      <c r="B28" s="134"/>
      <c r="C28" s="138">
        <f t="shared" si="0"/>
        <v>3.1372917145260783E-2</v>
      </c>
      <c r="D28" s="133" t="s">
        <v>385</v>
      </c>
      <c r="E28" s="137">
        <f>M13</f>
        <v>3712398.7855144441</v>
      </c>
      <c r="F28" s="133"/>
    </row>
    <row r="29" spans="1:16">
      <c r="B29" s="134"/>
      <c r="C29" s="138">
        <f t="shared" si="0"/>
        <v>1.4078551559594515E-2</v>
      </c>
      <c r="D29" s="134" t="s">
        <v>386</v>
      </c>
      <c r="E29" s="137">
        <f>M14</f>
        <v>1665933.6289847174</v>
      </c>
      <c r="F29" s="133"/>
    </row>
    <row r="30" spans="1:16">
      <c r="B30" s="134"/>
      <c r="C30" s="138">
        <f t="shared" si="0"/>
        <v>0.15301304742531735</v>
      </c>
      <c r="D30" s="134" t="s">
        <v>388</v>
      </c>
      <c r="E30" s="137">
        <f>M16</f>
        <v>18106236.305648152</v>
      </c>
      <c r="F30" s="133"/>
    </row>
    <row r="31" spans="1:16">
      <c r="B31" s="134"/>
      <c r="C31" s="133"/>
      <c r="D31" s="134"/>
      <c r="E31" s="139">
        <f>SUM(E24:E30)</f>
        <v>118331322.78791746</v>
      </c>
      <c r="F31" s="133"/>
    </row>
    <row r="32" spans="1:16">
      <c r="B32" s="134"/>
      <c r="C32" s="133"/>
      <c r="D32" s="134"/>
      <c r="E32" s="139">
        <f>E31-M17</f>
        <v>0</v>
      </c>
      <c r="F32" s="133"/>
    </row>
    <row r="64" spans="1:6">
      <c r="A64" s="133"/>
      <c r="B64" s="134"/>
      <c r="C64" s="134"/>
      <c r="D64" s="133"/>
      <c r="E64" s="133"/>
      <c r="F64" s="133"/>
    </row>
    <row r="65" spans="1:6">
      <c r="A65" s="133"/>
      <c r="B65" s="134"/>
      <c r="C65" s="134"/>
      <c r="D65" s="133"/>
      <c r="E65" s="133"/>
      <c r="F65" s="133"/>
    </row>
    <row r="66" spans="1:6">
      <c r="F66" s="133"/>
    </row>
    <row r="67" spans="1:6">
      <c r="F67" s="133"/>
    </row>
    <row r="68" spans="1:6">
      <c r="F68" s="133"/>
    </row>
    <row r="69" spans="1:6">
      <c r="F69" s="133"/>
    </row>
    <row r="70" spans="1:6">
      <c r="F70" s="133"/>
    </row>
    <row r="71" spans="1:6">
      <c r="F71" s="133"/>
    </row>
    <row r="72" spans="1:6">
      <c r="F72" s="133"/>
    </row>
    <row r="73" spans="1:6">
      <c r="F73" s="133"/>
    </row>
    <row r="74" spans="1:6">
      <c r="F74" s="133"/>
    </row>
    <row r="75" spans="1:6">
      <c r="F75" s="133"/>
    </row>
    <row r="76" spans="1:6">
      <c r="F76" s="133"/>
    </row>
    <row r="77" spans="1:6">
      <c r="F77" s="133"/>
    </row>
    <row r="78" spans="1:6">
      <c r="F78" s="133"/>
    </row>
    <row r="79" spans="1:6">
      <c r="F79" s="133"/>
    </row>
    <row r="80" spans="1:6">
      <c r="F80" s="133"/>
    </row>
    <row r="81" spans="6:6">
      <c r="F81" s="133"/>
    </row>
    <row r="82" spans="6:6">
      <c r="F82" s="133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2" t="s">
        <v>651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1" t="s">
        <v>375</v>
      </c>
      <c r="B3" s="171" t="s">
        <v>409</v>
      </c>
      <c r="C3" s="171" t="s">
        <v>410</v>
      </c>
      <c r="D3" s="171"/>
      <c r="E3" s="171"/>
      <c r="F3" s="171"/>
      <c r="G3" s="171"/>
      <c r="H3" s="171" t="s">
        <v>417</v>
      </c>
      <c r="I3" s="176" t="s">
        <v>418</v>
      </c>
      <c r="J3" s="176"/>
      <c r="K3" s="176"/>
      <c r="L3" s="176"/>
      <c r="M3" s="176"/>
      <c r="N3" s="176"/>
      <c r="O3" s="176"/>
      <c r="P3" s="176"/>
      <c r="Q3" s="176"/>
      <c r="R3" s="175" t="s">
        <v>428</v>
      </c>
      <c r="S3" s="175"/>
      <c r="T3" s="175"/>
      <c r="U3" s="175"/>
      <c r="V3" s="175"/>
      <c r="W3" s="175"/>
      <c r="X3" s="175"/>
    </row>
    <row r="4" spans="1:41" ht="15.6" customHeight="1">
      <c r="A4" s="171"/>
      <c r="B4" s="171"/>
      <c r="C4" s="170" t="s">
        <v>411</v>
      </c>
      <c r="D4" s="170" t="s">
        <v>412</v>
      </c>
      <c r="E4" s="171" t="s">
        <v>413</v>
      </c>
      <c r="F4" s="171" t="s">
        <v>414</v>
      </c>
      <c r="G4" s="173"/>
      <c r="H4" s="171"/>
      <c r="I4" s="169" t="s">
        <v>421</v>
      </c>
      <c r="J4" s="169" t="s">
        <v>422</v>
      </c>
      <c r="K4" s="169" t="s">
        <v>423</v>
      </c>
      <c r="L4" s="169" t="s">
        <v>424</v>
      </c>
      <c r="M4" s="169" t="s">
        <v>419</v>
      </c>
      <c r="N4" s="169"/>
      <c r="O4" s="169"/>
      <c r="P4" s="174" t="s">
        <v>420</v>
      </c>
      <c r="Q4" s="174"/>
      <c r="R4" s="171" t="s">
        <v>429</v>
      </c>
      <c r="S4" s="171" t="s">
        <v>430</v>
      </c>
      <c r="T4" s="171"/>
      <c r="U4" s="171"/>
      <c r="V4" s="171" t="s">
        <v>434</v>
      </c>
      <c r="W4" s="171" t="s">
        <v>435</v>
      </c>
      <c r="X4" s="167" t="s">
        <v>408</v>
      </c>
    </row>
    <row r="5" spans="1:41" s="43" customFormat="1" ht="108" customHeight="1">
      <c r="A5" s="171"/>
      <c r="B5" s="171"/>
      <c r="C5" s="170"/>
      <c r="D5" s="170"/>
      <c r="E5" s="171"/>
      <c r="F5" s="89" t="s">
        <v>415</v>
      </c>
      <c r="G5" s="66" t="s">
        <v>416</v>
      </c>
      <c r="H5" s="171"/>
      <c r="I5" s="169"/>
      <c r="J5" s="169"/>
      <c r="K5" s="169"/>
      <c r="L5" s="169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71"/>
      <c r="S5" s="66" t="s">
        <v>431</v>
      </c>
      <c r="T5" s="66" t="s">
        <v>432</v>
      </c>
      <c r="U5" s="66" t="s">
        <v>433</v>
      </c>
      <c r="V5" s="171"/>
      <c r="W5" s="171"/>
      <c r="X5" s="168"/>
    </row>
    <row r="6" spans="1:41" s="46" customFormat="1">
      <c r="A6" s="92" t="s">
        <v>403</v>
      </c>
      <c r="B6" s="44">
        <v>1406564.2897428884</v>
      </c>
      <c r="C6" s="44">
        <v>143332993.83284697</v>
      </c>
      <c r="D6" s="44">
        <v>143332993.83284697</v>
      </c>
      <c r="E6" s="44">
        <v>5422924.2006274434</v>
      </c>
      <c r="F6" s="44">
        <v>19323335.639999989</v>
      </c>
      <c r="G6" s="44">
        <v>72414906.667282686</v>
      </c>
      <c r="H6" s="44">
        <v>127482951.142103</v>
      </c>
      <c r="I6" s="44">
        <v>42260849.843757942</v>
      </c>
      <c r="J6" s="44">
        <v>20179509.298814002</v>
      </c>
      <c r="K6" s="44">
        <v>10258555.651466601</v>
      </c>
      <c r="L6" s="44">
        <v>3721764.0580578996</v>
      </c>
      <c r="M6" s="44">
        <v>25713</v>
      </c>
      <c r="N6" s="44">
        <v>76424320.852096438</v>
      </c>
      <c r="O6" s="44">
        <v>665329.014602268</v>
      </c>
      <c r="P6" s="44">
        <v>1939</v>
      </c>
      <c r="Q6" s="44">
        <v>8406346.4062682949</v>
      </c>
      <c r="R6" s="44">
        <v>154232.9913421669</v>
      </c>
      <c r="S6" s="44">
        <v>25016560.38893839</v>
      </c>
      <c r="T6" s="44">
        <v>5274172.440279264</v>
      </c>
      <c r="U6" s="44">
        <v>8836679.6933115963</v>
      </c>
      <c r="V6" s="44">
        <v>15959974.888360044</v>
      </c>
      <c r="W6" s="44">
        <v>5590356.751557352</v>
      </c>
      <c r="X6" s="44">
        <v>46721125.020197943</v>
      </c>
    </row>
    <row r="7" spans="1:41" s="46" customFormat="1">
      <c r="A7" s="93" t="s">
        <v>378</v>
      </c>
      <c r="B7" s="47">
        <v>1360717.2897428884</v>
      </c>
      <c r="C7" s="47">
        <v>125833564.23400033</v>
      </c>
      <c r="D7" s="47">
        <v>125833564.23400033</v>
      </c>
      <c r="E7" s="47">
        <v>5421265.3147960436</v>
      </c>
      <c r="F7" s="47">
        <v>18994181.899999991</v>
      </c>
      <c r="G7" s="47">
        <v>67161021.447282687</v>
      </c>
      <c r="H7" s="47">
        <v>114407319.26325636</v>
      </c>
      <c r="I7" s="47">
        <v>31305126.853757869</v>
      </c>
      <c r="J7" s="47">
        <v>18035658.818814002</v>
      </c>
      <c r="K7" s="47">
        <v>10115841.801466601</v>
      </c>
      <c r="L7" s="47">
        <v>3650064.4280578992</v>
      </c>
      <c r="M7" s="47">
        <v>23148</v>
      </c>
      <c r="N7" s="47">
        <v>63110333.902096376</v>
      </c>
      <c r="O7" s="47">
        <v>665329.014602268</v>
      </c>
      <c r="P7" s="47">
        <v>720</v>
      </c>
      <c r="Q7" s="47">
        <v>4939477.1062682997</v>
      </c>
      <c r="R7" s="47">
        <v>148806.39108167199</v>
      </c>
      <c r="S7" s="47">
        <v>24196896.494749222</v>
      </c>
      <c r="T7" s="47">
        <v>4903772.2376483642</v>
      </c>
      <c r="U7" s="47">
        <v>8836589.408124296</v>
      </c>
      <c r="V7" s="47">
        <v>14637655.019894065</v>
      </c>
      <c r="W7" s="47">
        <v>5590356.751557352</v>
      </c>
      <c r="X7" s="47">
        <v>44573714.657282308</v>
      </c>
    </row>
    <row r="8" spans="1:41" s="46" customFormat="1">
      <c r="A8" s="93" t="s">
        <v>379</v>
      </c>
      <c r="B8" s="47">
        <v>152876.28974288842</v>
      </c>
      <c r="C8" s="47">
        <v>75178410.601751089</v>
      </c>
      <c r="D8" s="47">
        <v>75178410.601751089</v>
      </c>
      <c r="E8" s="47">
        <v>628775.5349148229</v>
      </c>
      <c r="F8" s="47">
        <v>1389950.3</v>
      </c>
      <c r="G8" s="47">
        <v>48345755.056282677</v>
      </c>
      <c r="H8" s="47">
        <v>72767146.355613887</v>
      </c>
      <c r="I8" s="47">
        <v>31305126.853757869</v>
      </c>
      <c r="J8" s="47">
        <v>18035658.818814002</v>
      </c>
      <c r="K8" s="47">
        <v>1289351.9960697</v>
      </c>
      <c r="L8" s="47">
        <v>2152951.9</v>
      </c>
      <c r="M8" s="47">
        <v>20778</v>
      </c>
      <c r="N8" s="47">
        <v>52783089.568641566</v>
      </c>
      <c r="O8" s="47">
        <v>140557.975299718</v>
      </c>
      <c r="P8" s="47">
        <v>392</v>
      </c>
      <c r="Q8" s="47">
        <v>2287475.1705</v>
      </c>
      <c r="R8" s="47">
        <v>75800.88427853657</v>
      </c>
      <c r="S8" s="47">
        <v>6533282.7470984068</v>
      </c>
      <c r="T8" s="47">
        <v>1932790.0054837</v>
      </c>
      <c r="U8" s="47">
        <v>7214530.6354310308</v>
      </c>
      <c r="V8" s="47">
        <v>8773380.7876748554</v>
      </c>
      <c r="W8" s="47">
        <v>195914.49535667137</v>
      </c>
      <c r="X8" s="47">
        <v>15578378.914408471</v>
      </c>
    </row>
    <row r="9" spans="1:41" s="46" customFormat="1">
      <c r="A9" s="93" t="s">
        <v>380</v>
      </c>
      <c r="B9" s="47">
        <v>1207841</v>
      </c>
      <c r="C9" s="47">
        <v>50655153.632249244</v>
      </c>
      <c r="D9" s="47">
        <v>50655153.632249244</v>
      </c>
      <c r="E9" s="47">
        <v>4792489.7798812203</v>
      </c>
      <c r="F9" s="47">
        <v>17604231.599999994</v>
      </c>
      <c r="G9" s="47">
        <v>18815266.39100001</v>
      </c>
      <c r="H9" s="47">
        <v>41640172.907642446</v>
      </c>
      <c r="I9" s="47">
        <v>0</v>
      </c>
      <c r="J9" s="47">
        <v>0</v>
      </c>
      <c r="K9" s="47">
        <v>8826489.8053969014</v>
      </c>
      <c r="L9" s="47">
        <v>1497112.5280578993</v>
      </c>
      <c r="M9" s="47">
        <v>2370</v>
      </c>
      <c r="N9" s="47">
        <v>10327244.333454799</v>
      </c>
      <c r="O9" s="47">
        <v>524771.03930255002</v>
      </c>
      <c r="P9" s="47">
        <v>328</v>
      </c>
      <c r="Q9" s="47">
        <v>2652001.9357682997</v>
      </c>
      <c r="R9" s="47">
        <v>73005.506803135417</v>
      </c>
      <c r="S9" s="47">
        <v>17663613.747650813</v>
      </c>
      <c r="T9" s="47">
        <v>2970982.2321646642</v>
      </c>
      <c r="U9" s="47">
        <v>1622058.7726932659</v>
      </c>
      <c r="V9" s="47">
        <v>5864274.2322192108</v>
      </c>
      <c r="W9" s="47">
        <v>5394442.2562006814</v>
      </c>
      <c r="X9" s="47">
        <v>28995335.742873844</v>
      </c>
    </row>
    <row r="10" spans="1:41" s="46" customFormat="1">
      <c r="A10" s="93" t="s">
        <v>381</v>
      </c>
      <c r="B10" s="47">
        <v>45847</v>
      </c>
      <c r="C10" s="47">
        <v>17499429.598846655</v>
      </c>
      <c r="D10" s="47">
        <v>17499429.598846655</v>
      </c>
      <c r="E10" s="47">
        <v>1658.8858313999999</v>
      </c>
      <c r="F10" s="47">
        <v>329153.74</v>
      </c>
      <c r="G10" s="47">
        <v>5253885.2200000007</v>
      </c>
      <c r="H10" s="47">
        <v>13075631.878846653</v>
      </c>
      <c r="I10" s="47">
        <v>10955722.990000071</v>
      </c>
      <c r="J10" s="47">
        <v>2143850.4800000004</v>
      </c>
      <c r="K10" s="47">
        <v>142713.84999999998</v>
      </c>
      <c r="L10" s="47">
        <v>71699.63</v>
      </c>
      <c r="M10" s="47">
        <v>2565</v>
      </c>
      <c r="N10" s="47">
        <v>13313986.95000007</v>
      </c>
      <c r="O10" s="47">
        <v>0</v>
      </c>
      <c r="P10" s="47">
        <v>1219</v>
      </c>
      <c r="Q10" s="47">
        <v>3466869.2999999952</v>
      </c>
      <c r="R10" s="47">
        <v>5426.6002604948908</v>
      </c>
      <c r="S10" s="47">
        <v>819663.89418916625</v>
      </c>
      <c r="T10" s="47">
        <v>370400.20263089996</v>
      </c>
      <c r="U10" s="47">
        <v>90.28518729999999</v>
      </c>
      <c r="V10" s="47">
        <v>1322319.8684659782</v>
      </c>
      <c r="W10" s="47">
        <v>0</v>
      </c>
      <c r="X10" s="47">
        <v>2147410.3629156398</v>
      </c>
    </row>
    <row r="11" spans="1:41" s="46" customFormat="1">
      <c r="A11" s="92" t="s">
        <v>404</v>
      </c>
      <c r="B11" s="44">
        <v>20733</v>
      </c>
      <c r="C11" s="44">
        <v>4574418.351313171</v>
      </c>
      <c r="D11" s="44">
        <v>4574418.351313171</v>
      </c>
      <c r="E11" s="44">
        <v>31956.933709572797</v>
      </c>
      <c r="F11" s="44">
        <v>0</v>
      </c>
      <c r="G11" s="44">
        <v>1520039.415</v>
      </c>
      <c r="H11" s="44">
        <v>4534096.6323131705</v>
      </c>
      <c r="I11" s="44">
        <v>2365756.79</v>
      </c>
      <c r="J11" s="44">
        <v>1027768.1300000002</v>
      </c>
      <c r="K11" s="44">
        <v>12424.74</v>
      </c>
      <c r="L11" s="44">
        <v>45474.12000000001</v>
      </c>
      <c r="M11" s="44">
        <v>908</v>
      </c>
      <c r="N11" s="44">
        <v>3451423.7800000012</v>
      </c>
      <c r="O11" s="44">
        <v>4865.7297952574809</v>
      </c>
      <c r="P11" s="44">
        <v>60</v>
      </c>
      <c r="Q11" s="44">
        <v>272082.42</v>
      </c>
      <c r="R11" s="44">
        <v>2591.5291999711949</v>
      </c>
      <c r="S11" s="44">
        <v>332651.39328638685</v>
      </c>
      <c r="T11" s="44">
        <v>216642.53646509998</v>
      </c>
      <c r="U11" s="44">
        <v>253575.87126952916</v>
      </c>
      <c r="V11" s="44">
        <v>793141.33485646173</v>
      </c>
      <c r="W11" s="44">
        <v>11411.186262034858</v>
      </c>
      <c r="X11" s="44">
        <v>1139795.4436048546</v>
      </c>
    </row>
    <row r="12" spans="1:41" s="46" customFormat="1">
      <c r="A12" s="92" t="s">
        <v>405</v>
      </c>
      <c r="B12" s="44">
        <v>34751.195033626485</v>
      </c>
      <c r="C12" s="44">
        <v>65996988.096946634</v>
      </c>
      <c r="D12" s="44">
        <v>8729361.1569466367</v>
      </c>
      <c r="E12" s="44">
        <v>21225.943020800001</v>
      </c>
      <c r="F12" s="44">
        <v>38138858.459999993</v>
      </c>
      <c r="G12" s="44">
        <v>22572958.218446422</v>
      </c>
      <c r="H12" s="44">
        <v>66305159.389810547</v>
      </c>
      <c r="I12" s="44">
        <v>3000273.9199999981</v>
      </c>
      <c r="J12" s="44">
        <v>11434522.270138506</v>
      </c>
      <c r="K12" s="44">
        <v>319327.52125000005</v>
      </c>
      <c r="L12" s="44">
        <v>41779.329999999987</v>
      </c>
      <c r="M12" s="44">
        <v>1271</v>
      </c>
      <c r="N12" s="44">
        <v>14795903.041388504</v>
      </c>
      <c r="O12" s="44">
        <v>0</v>
      </c>
      <c r="P12" s="44">
        <v>41</v>
      </c>
      <c r="Q12" s="44">
        <v>350404.06</v>
      </c>
      <c r="R12" s="44">
        <v>18281.873743080312</v>
      </c>
      <c r="S12" s="44">
        <v>3436629.793584635</v>
      </c>
      <c r="T12" s="44">
        <v>339384.67158919998</v>
      </c>
      <c r="U12" s="44">
        <v>2599300.793434619</v>
      </c>
      <c r="V12" s="44">
        <v>1370677.1403543004</v>
      </c>
      <c r="W12" s="44">
        <v>11931.399807248279</v>
      </c>
      <c r="X12" s="44">
        <v>4837520.2074892642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535003.77453154884</v>
      </c>
      <c r="C14" s="44">
        <v>22588755.237399999</v>
      </c>
      <c r="D14" s="44">
        <v>22588755.237399999</v>
      </c>
      <c r="E14" s="44">
        <v>3456959.5593591486</v>
      </c>
      <c r="F14" s="44">
        <v>2010045.8900000008</v>
      </c>
      <c r="G14" s="44">
        <v>15356398.154079651</v>
      </c>
      <c r="H14" s="44">
        <v>21670244.203069773</v>
      </c>
      <c r="I14" s="44">
        <v>0</v>
      </c>
      <c r="J14" s="44">
        <v>0</v>
      </c>
      <c r="K14" s="44">
        <v>387474.77</v>
      </c>
      <c r="L14" s="44">
        <v>3300544.0160749997</v>
      </c>
      <c r="M14" s="44">
        <v>4219</v>
      </c>
      <c r="N14" s="44">
        <v>3684377.7860749997</v>
      </c>
      <c r="O14" s="44">
        <v>175893.35447182893</v>
      </c>
      <c r="P14" s="44">
        <v>356</v>
      </c>
      <c r="Q14" s="44">
        <v>462987.70870000002</v>
      </c>
      <c r="R14" s="44">
        <v>28020.999439444615</v>
      </c>
      <c r="S14" s="44">
        <v>7271276.0551210353</v>
      </c>
      <c r="T14" s="44">
        <v>1739179</v>
      </c>
      <c r="U14" s="44">
        <v>4150149</v>
      </c>
      <c r="V14" s="44">
        <v>1804087.280383548</v>
      </c>
      <c r="W14" s="44">
        <v>1056.95</v>
      </c>
      <c r="X14" s="44">
        <v>9104441.2849440277</v>
      </c>
    </row>
    <row r="15" spans="1:41" s="46" customFormat="1">
      <c r="A15" s="99" t="s">
        <v>389</v>
      </c>
      <c r="B15" s="44">
        <v>1997052.2593080637</v>
      </c>
      <c r="C15" s="44">
        <v>236493155.51850674</v>
      </c>
      <c r="D15" s="44">
        <v>179225528.57850677</v>
      </c>
      <c r="E15" s="44">
        <v>8933066.6367169637</v>
      </c>
      <c r="F15" s="44">
        <v>59472239.989999987</v>
      </c>
      <c r="G15" s="44">
        <v>111864302.45480876</v>
      </c>
      <c r="H15" s="44">
        <v>219992451.36729649</v>
      </c>
      <c r="I15" s="44">
        <v>47626880.553757936</v>
      </c>
      <c r="J15" s="44">
        <v>32641799.698952511</v>
      </c>
      <c r="K15" s="44">
        <v>10977782.682716599</v>
      </c>
      <c r="L15" s="44">
        <v>7109561.524132899</v>
      </c>
      <c r="M15" s="44">
        <v>32111</v>
      </c>
      <c r="N15" s="44">
        <v>98356025.459559932</v>
      </c>
      <c r="O15" s="44">
        <v>846088.09886935446</v>
      </c>
      <c r="P15" s="44">
        <v>2396</v>
      </c>
      <c r="Q15" s="44">
        <v>9491820.5949682947</v>
      </c>
      <c r="R15" s="44">
        <v>203127.39372466301</v>
      </c>
      <c r="S15" s="44">
        <v>36057117.630930439</v>
      </c>
      <c r="T15" s="44">
        <v>7569378.6483335644</v>
      </c>
      <c r="U15" s="44">
        <v>15839705.358015744</v>
      </c>
      <c r="V15" s="44">
        <v>19927880.643954355</v>
      </c>
      <c r="W15" s="44">
        <v>5614756.2876266362</v>
      </c>
      <c r="X15" s="44">
        <v>61802881.956236102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8" t="s">
        <v>652</v>
      </c>
      <c r="B1" s="178"/>
      <c r="C1" s="178"/>
    </row>
    <row r="2" spans="1:5">
      <c r="A2" s="49"/>
      <c r="B2" s="50"/>
      <c r="C2" s="50"/>
    </row>
    <row r="3" spans="1:5" ht="21" customHeight="1">
      <c r="A3" s="179" t="s">
        <v>436</v>
      </c>
      <c r="B3" s="179"/>
      <c r="C3" s="181" t="s">
        <v>556</v>
      </c>
    </row>
    <row r="4" spans="1:5">
      <c r="A4" s="179"/>
      <c r="B4" s="179"/>
      <c r="C4" s="182"/>
    </row>
    <row r="5" spans="1:5">
      <c r="A5" s="179"/>
      <c r="B5" s="179"/>
      <c r="C5" s="183"/>
    </row>
    <row r="6" spans="1:5">
      <c r="A6" s="180">
        <v>1</v>
      </c>
      <c r="B6" s="180"/>
      <c r="C6" s="52">
        <v>2</v>
      </c>
    </row>
    <row r="7" spans="1:5">
      <c r="A7" s="140" t="s">
        <v>18</v>
      </c>
      <c r="B7" s="141" t="s">
        <v>437</v>
      </c>
      <c r="C7" s="47">
        <v>19735.815880000002</v>
      </c>
      <c r="D7" s="45"/>
      <c r="E7" s="45"/>
    </row>
    <row r="8" spans="1:5">
      <c r="A8" s="140" t="s">
        <v>11</v>
      </c>
      <c r="B8" s="142" t="s">
        <v>438</v>
      </c>
      <c r="C8" s="47">
        <v>4401.7341500000002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13311.055900000003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51120.48906</v>
      </c>
    </row>
    <row r="13" spans="1:5">
      <c r="A13" s="101">
        <v>1</v>
      </c>
      <c r="B13" s="102" t="s">
        <v>444</v>
      </c>
      <c r="C13" s="47">
        <v>13097.00755</v>
      </c>
    </row>
    <row r="14" spans="1:5" ht="31.5">
      <c r="A14" s="140" t="s">
        <v>8</v>
      </c>
      <c r="B14" s="142" t="s">
        <v>445</v>
      </c>
      <c r="C14" s="47">
        <v>123946.62582994119</v>
      </c>
      <c r="D14" s="45"/>
      <c r="E14" s="45"/>
    </row>
    <row r="15" spans="1:5">
      <c r="A15" s="140" t="s">
        <v>1</v>
      </c>
      <c r="B15" s="142" t="s">
        <v>446</v>
      </c>
      <c r="C15" s="47">
        <v>123728.37755994119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218.24826999999999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1210487.300163225</v>
      </c>
      <c r="D19" s="45"/>
      <c r="E19" s="45"/>
    </row>
    <row r="20" spans="1:5">
      <c r="A20" s="140" t="s">
        <v>1</v>
      </c>
      <c r="B20" s="142" t="s">
        <v>451</v>
      </c>
      <c r="C20" s="47">
        <v>161429.59600000002</v>
      </c>
    </row>
    <row r="21" spans="1:5">
      <c r="A21" s="140" t="s">
        <v>2</v>
      </c>
      <c r="B21" s="142" t="s">
        <v>452</v>
      </c>
      <c r="C21" s="47">
        <v>1021941.2580732253</v>
      </c>
    </row>
    <row r="22" spans="1:5">
      <c r="A22" s="140"/>
      <c r="B22" s="142" t="s">
        <v>453</v>
      </c>
      <c r="C22" s="47">
        <v>848583.06475322519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4083.5860899999998</v>
      </c>
    </row>
    <row r="26" spans="1:5">
      <c r="A26" s="140" t="s">
        <v>6</v>
      </c>
      <c r="B26" s="142" t="s">
        <v>457</v>
      </c>
      <c r="C26" s="47">
        <v>16811.626</v>
      </c>
    </row>
    <row r="27" spans="1:5">
      <c r="A27" s="140" t="s">
        <v>7</v>
      </c>
      <c r="B27" s="142" t="s">
        <v>440</v>
      </c>
      <c r="C27" s="47">
        <v>6221.2340000000004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1385554.4150531662</v>
      </c>
      <c r="D29" s="45"/>
      <c r="E29" s="45"/>
    </row>
    <row r="30" spans="1:5">
      <c r="A30" s="143" t="s">
        <v>460</v>
      </c>
      <c r="B30" s="144" t="s">
        <v>461</v>
      </c>
      <c r="C30" s="47">
        <v>376116.91466683376</v>
      </c>
    </row>
    <row r="31" spans="1:5" s="53" customFormat="1">
      <c r="A31" s="143" t="s">
        <v>462</v>
      </c>
      <c r="B31" s="144" t="s">
        <v>463</v>
      </c>
      <c r="C31" s="47">
        <v>66261.426399999997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55343.007750000004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0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55343.007750000004</v>
      </c>
      <c r="D39" s="45"/>
      <c r="E39" s="45"/>
    </row>
    <row r="40" spans="1:5">
      <c r="A40" s="140" t="s">
        <v>8</v>
      </c>
      <c r="B40" s="142" t="s">
        <v>470</v>
      </c>
      <c r="C40" s="47">
        <v>2312.34494</v>
      </c>
    </row>
    <row r="41" spans="1:5">
      <c r="A41" s="140" t="s">
        <v>11</v>
      </c>
      <c r="B41" s="142" t="s">
        <v>466</v>
      </c>
      <c r="C41" s="47">
        <v>0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8606.0737100000006</v>
      </c>
    </row>
    <row r="44" spans="1:5">
      <c r="A44" s="140" t="s">
        <v>11</v>
      </c>
      <c r="B44" s="142" t="s">
        <v>466</v>
      </c>
      <c r="C44" s="47">
        <v>26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9213.8292000000001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247.036</v>
      </c>
    </row>
    <row r="50" spans="1:5">
      <c r="A50" s="140">
        <v>4</v>
      </c>
      <c r="B50" s="104" t="s">
        <v>477</v>
      </c>
      <c r="C50" s="47">
        <v>7496.8675999999996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16957.732800000002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6444.0879000000004</v>
      </c>
      <c r="D57" s="45"/>
      <c r="E57" s="45"/>
    </row>
    <row r="58" spans="1:5">
      <c r="A58" s="143" t="s">
        <v>1</v>
      </c>
      <c r="B58" s="142" t="s">
        <v>486</v>
      </c>
      <c r="C58" s="47">
        <v>1655.7487100000003</v>
      </c>
    </row>
    <row r="59" spans="1:5">
      <c r="A59" s="143" t="s">
        <v>2</v>
      </c>
      <c r="B59" s="142" t="s">
        <v>440</v>
      </c>
      <c r="C59" s="47">
        <v>4788.3391899999997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64961.143459999992</v>
      </c>
    </row>
    <row r="62" spans="1:5">
      <c r="A62" s="143" t="s">
        <v>2</v>
      </c>
      <c r="B62" s="142" t="s">
        <v>489</v>
      </c>
      <c r="C62" s="47">
        <v>414.44391999999999</v>
      </c>
    </row>
    <row r="63" spans="1:5">
      <c r="A63" s="143" t="s">
        <v>3</v>
      </c>
      <c r="B63" s="142" t="s">
        <v>490</v>
      </c>
      <c r="C63" s="47">
        <v>1370</v>
      </c>
    </row>
    <row r="64" spans="1:5">
      <c r="A64" s="140"/>
      <c r="B64" s="144" t="s">
        <v>491</v>
      </c>
      <c r="C64" s="47">
        <v>66745.587379999997</v>
      </c>
      <c r="D64" s="45"/>
      <c r="E64" s="45"/>
    </row>
    <row r="65" spans="1:6">
      <c r="A65" s="140" t="s">
        <v>232</v>
      </c>
      <c r="B65" s="142" t="s">
        <v>440</v>
      </c>
      <c r="C65" s="47">
        <v>368.98214999999999</v>
      </c>
    </row>
    <row r="66" spans="1:6">
      <c r="A66" s="140"/>
      <c r="B66" s="144" t="s">
        <v>492</v>
      </c>
      <c r="C66" s="47">
        <v>73558.657429999992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42560.236100000002</v>
      </c>
    </row>
    <row r="70" spans="1:6">
      <c r="A70" s="143" t="s">
        <v>9</v>
      </c>
      <c r="B70" s="142" t="s">
        <v>497</v>
      </c>
      <c r="C70" s="47">
        <v>1144.0429599999998</v>
      </c>
    </row>
    <row r="71" spans="1:6">
      <c r="A71" s="143"/>
      <c r="B71" s="144" t="s">
        <v>498</v>
      </c>
      <c r="C71" s="47">
        <v>43704.279060000001</v>
      </c>
      <c r="D71" s="45"/>
      <c r="E71" s="45"/>
      <c r="F71" s="53"/>
    </row>
    <row r="72" spans="1:6">
      <c r="A72" s="143"/>
      <c r="B72" s="145" t="s">
        <v>499</v>
      </c>
      <c r="C72" s="47">
        <v>1981889.2412899996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387.93700000000001</v>
      </c>
      <c r="F73" s="53"/>
    </row>
    <row r="74" spans="1:6">
      <c r="A74" s="177" t="s">
        <v>502</v>
      </c>
      <c r="B74" s="177"/>
      <c r="C74" s="47"/>
    </row>
    <row r="75" spans="1:6">
      <c r="A75" s="146" t="s">
        <v>503</v>
      </c>
      <c r="B75" s="147" t="s">
        <v>504</v>
      </c>
      <c r="C75" s="47"/>
    </row>
    <row r="76" spans="1:6">
      <c r="A76" s="143" t="s">
        <v>0</v>
      </c>
      <c r="B76" s="148" t="s">
        <v>505</v>
      </c>
      <c r="C76" s="47">
        <v>166172.008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0</v>
      </c>
    </row>
    <row r="80" spans="1:6">
      <c r="A80" s="143" t="s">
        <v>9</v>
      </c>
      <c r="B80" s="142" t="s">
        <v>509</v>
      </c>
      <c r="C80" s="47">
        <v>87229.043539999999</v>
      </c>
    </row>
    <row r="81" spans="1:5">
      <c r="A81" s="143" t="s">
        <v>10</v>
      </c>
      <c r="B81" s="142" t="s">
        <v>510</v>
      </c>
      <c r="C81" s="47">
        <v>78675.183549992536</v>
      </c>
    </row>
    <row r="82" spans="1:5">
      <c r="A82" s="143" t="s">
        <v>12</v>
      </c>
      <c r="B82" s="142" t="s">
        <v>511</v>
      </c>
      <c r="C82" s="47">
        <v>172571.50667</v>
      </c>
    </row>
    <row r="83" spans="1:5">
      <c r="A83" s="143" t="s">
        <v>15</v>
      </c>
      <c r="B83" s="142" t="s">
        <v>512</v>
      </c>
      <c r="C83" s="47">
        <v>-4165.32168</v>
      </c>
    </row>
    <row r="84" spans="1:5">
      <c r="A84" s="143" t="s">
        <v>16</v>
      </c>
      <c r="B84" s="142" t="s">
        <v>513</v>
      </c>
      <c r="C84" s="47">
        <v>19723.998048238092</v>
      </c>
    </row>
    <row r="85" spans="1:5">
      <c r="A85" s="149"/>
      <c r="B85" s="144" t="s">
        <v>514</v>
      </c>
      <c r="C85" s="47">
        <v>520206.41812823067</v>
      </c>
      <c r="D85" s="45"/>
      <c r="E85" s="45"/>
    </row>
    <row r="86" spans="1:5">
      <c r="A86" s="143" t="s">
        <v>441</v>
      </c>
      <c r="B86" s="144" t="s">
        <v>515</v>
      </c>
      <c r="C86" s="47">
        <v>700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109661.27905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745368.00631999993</v>
      </c>
    </row>
    <row r="92" spans="1:5">
      <c r="A92" s="140" t="s">
        <v>4</v>
      </c>
      <c r="B92" s="104" t="s">
        <v>522</v>
      </c>
      <c r="C92" s="47">
        <v>61342.108486747944</v>
      </c>
    </row>
    <row r="93" spans="1:5">
      <c r="A93" s="140" t="s">
        <v>5</v>
      </c>
      <c r="B93" s="104" t="s">
        <v>523</v>
      </c>
      <c r="C93" s="47">
        <v>174</v>
      </c>
    </row>
    <row r="94" spans="1:5">
      <c r="A94" s="140" t="s">
        <v>6</v>
      </c>
      <c r="B94" s="104" t="s">
        <v>524</v>
      </c>
      <c r="C94" s="47">
        <v>83121.134420000002</v>
      </c>
    </row>
    <row r="95" spans="1:5">
      <c r="A95" s="140" t="s">
        <v>7</v>
      </c>
      <c r="B95" s="104" t="s">
        <v>525</v>
      </c>
      <c r="C95" s="47">
        <v>3396.3568599999999</v>
      </c>
    </row>
    <row r="96" spans="1:5">
      <c r="A96" s="140" t="s">
        <v>19</v>
      </c>
      <c r="B96" s="104" t="s">
        <v>526</v>
      </c>
      <c r="C96" s="47">
        <v>1074.4982923535897</v>
      </c>
    </row>
    <row r="97" spans="1:5">
      <c r="A97" s="140" t="s">
        <v>17</v>
      </c>
      <c r="B97" s="104" t="s">
        <v>527</v>
      </c>
      <c r="C97" s="47">
        <v>9135.7283899999984</v>
      </c>
    </row>
    <row r="98" spans="1:5">
      <c r="A98" s="106"/>
      <c r="B98" s="103" t="s">
        <v>528</v>
      </c>
      <c r="C98" s="47">
        <v>1013273.1118191015</v>
      </c>
      <c r="D98" s="45"/>
      <c r="E98" s="45"/>
    </row>
    <row r="99" spans="1:5">
      <c r="A99" s="140" t="s">
        <v>462</v>
      </c>
      <c r="B99" s="103" t="s">
        <v>529</v>
      </c>
      <c r="C99" s="47">
        <v>375465.07057325204</v>
      </c>
    </row>
    <row r="100" spans="1:5">
      <c r="A100" s="101" t="s">
        <v>530</v>
      </c>
      <c r="B100" s="105" t="s">
        <v>531</v>
      </c>
      <c r="C100" s="47">
        <v>194</v>
      </c>
      <c r="D100" s="45"/>
      <c r="E100" s="45"/>
    </row>
    <row r="101" spans="1:5">
      <c r="A101" s="107" t="s">
        <v>1</v>
      </c>
      <c r="B101" s="102" t="s">
        <v>532</v>
      </c>
      <c r="C101" s="47">
        <v>194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1362</v>
      </c>
    </row>
    <row r="105" spans="1:5">
      <c r="A105" s="143" t="s">
        <v>493</v>
      </c>
      <c r="B105" s="144" t="s">
        <v>536</v>
      </c>
      <c r="C105" s="47">
        <v>70374.715209999995</v>
      </c>
      <c r="D105" s="45"/>
      <c r="E105" s="45"/>
    </row>
    <row r="106" spans="1:5">
      <c r="A106" s="143" t="s">
        <v>0</v>
      </c>
      <c r="B106" s="142" t="s">
        <v>537</v>
      </c>
      <c r="C106" s="47">
        <v>31700.830320000001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5940.0845600000002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32733.800329999998</v>
      </c>
    </row>
    <row r="123" spans="1:3">
      <c r="A123" s="143" t="s">
        <v>11</v>
      </c>
      <c r="B123" s="142" t="s">
        <v>538</v>
      </c>
      <c r="C123" s="47">
        <v>7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3338.4430499999999</v>
      </c>
    </row>
    <row r="126" spans="1:3">
      <c r="A126" s="143" t="s">
        <v>11</v>
      </c>
      <c r="B126" s="142" t="s">
        <v>547</v>
      </c>
      <c r="C126" s="47">
        <v>2617.30818</v>
      </c>
    </row>
    <row r="127" spans="1:3">
      <c r="A127" s="143" t="s">
        <v>11</v>
      </c>
      <c r="B127" s="142" t="s">
        <v>548</v>
      </c>
      <c r="C127" s="47">
        <v>370.32832999999994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314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314</v>
      </c>
      <c r="D131" s="45"/>
      <c r="E131" s="45"/>
    </row>
    <row r="132" spans="1:5">
      <c r="A132" s="117"/>
      <c r="B132" s="119" t="s">
        <v>553</v>
      </c>
      <c r="C132" s="47">
        <v>1981889.3157305843</v>
      </c>
      <c r="D132" s="45"/>
      <c r="E132" s="45"/>
    </row>
    <row r="133" spans="1:5">
      <c r="A133" s="150" t="s">
        <v>554</v>
      </c>
      <c r="B133" s="119" t="s">
        <v>555</v>
      </c>
      <c r="C133" s="47">
        <v>387.93700000000001</v>
      </c>
    </row>
    <row r="134" spans="1:5">
      <c r="A134" s="76" t="s">
        <v>648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B2" sqref="B2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4" t="s">
        <v>653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59" t="s">
        <v>556</v>
      </c>
    </row>
    <row r="4" spans="1:5" ht="15.75">
      <c r="A4" s="187">
        <v>1</v>
      </c>
      <c r="B4" s="188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59441.974429999995</v>
      </c>
      <c r="D7" s="45"/>
      <c r="E7" s="45"/>
    </row>
    <row r="8" spans="1:5" ht="31.5">
      <c r="A8" s="112"/>
      <c r="B8" s="111" t="s">
        <v>560</v>
      </c>
      <c r="C8" s="135">
        <v>-1050.4117900000001</v>
      </c>
    </row>
    <row r="9" spans="1:5" ht="15.75">
      <c r="A9" s="112" t="s">
        <v>561</v>
      </c>
      <c r="B9" s="111" t="s">
        <v>562</v>
      </c>
      <c r="C9" s="135">
        <v>-8392.5070655804193</v>
      </c>
    </row>
    <row r="10" spans="1:5" ht="15.75">
      <c r="A10" s="112" t="s">
        <v>563</v>
      </c>
      <c r="B10" s="111" t="s">
        <v>564</v>
      </c>
      <c r="C10" s="135">
        <v>-1175.0179930021347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-5419.1035404372424</v>
      </c>
    </row>
    <row r="13" spans="1:5" ht="15.75">
      <c r="A13" s="113"/>
      <c r="B13" s="114" t="s">
        <v>568</v>
      </c>
      <c r="C13" s="135">
        <v>44455.345830980201</v>
      </c>
      <c r="D13" s="45"/>
      <c r="E13" s="45"/>
    </row>
    <row r="14" spans="1:5" ht="15.75">
      <c r="A14" s="115" t="s">
        <v>2</v>
      </c>
      <c r="B14" s="111" t="s">
        <v>569</v>
      </c>
      <c r="C14" s="135">
        <v>150.65939496180513</v>
      </c>
      <c r="D14" s="45"/>
      <c r="E14" s="45"/>
    </row>
    <row r="15" spans="1:5" ht="15.75">
      <c r="A15" s="115" t="s">
        <v>3</v>
      </c>
      <c r="B15" s="111" t="s">
        <v>570</v>
      </c>
      <c r="C15" s="135">
        <v>1379.1632199999999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-19775.770104632869</v>
      </c>
    </row>
    <row r="19" spans="1:5" ht="15.75">
      <c r="A19" s="112" t="s">
        <v>574</v>
      </c>
      <c r="B19" s="111" t="s">
        <v>575</v>
      </c>
      <c r="C19" s="135">
        <v>1691.20516</v>
      </c>
    </row>
    <row r="20" spans="1:5" ht="15.75">
      <c r="A20" s="113"/>
      <c r="B20" s="116" t="s">
        <v>576</v>
      </c>
      <c r="C20" s="135">
        <v>-18084.564944632868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-325.10109485103646</v>
      </c>
    </row>
    <row r="22" spans="1:5" ht="15.75">
      <c r="A22" s="112" t="s">
        <v>563</v>
      </c>
      <c r="B22" s="111" t="s">
        <v>578</v>
      </c>
      <c r="C22" s="135">
        <v>18.320689999999892</v>
      </c>
    </row>
    <row r="23" spans="1:5" ht="15.75">
      <c r="A23" s="113"/>
      <c r="B23" s="114" t="s">
        <v>579</v>
      </c>
      <c r="C23" s="135">
        <v>-18391.345349483905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-1</v>
      </c>
    </row>
    <row r="26" spans="1:5" ht="15.75">
      <c r="A26" s="112" t="s">
        <v>561</v>
      </c>
      <c r="B26" s="111" t="s">
        <v>582</v>
      </c>
      <c r="C26" s="135">
        <v>0</v>
      </c>
    </row>
    <row r="27" spans="1:5" ht="15.75">
      <c r="A27" s="110"/>
      <c r="B27" s="114" t="s">
        <v>583</v>
      </c>
      <c r="C27" s="135">
        <v>-1</v>
      </c>
      <c r="D27" s="45"/>
      <c r="E27" s="45"/>
    </row>
    <row r="28" spans="1:5" ht="15.75">
      <c r="A28" s="110" t="s">
        <v>6</v>
      </c>
      <c r="B28" s="111" t="s">
        <v>584</v>
      </c>
      <c r="C28" s="135">
        <v>-86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-11045.120769274299</v>
      </c>
    </row>
    <row r="31" spans="1:5" ht="15.75">
      <c r="A31" s="112" t="s">
        <v>561</v>
      </c>
      <c r="B31" s="111" t="s">
        <v>587</v>
      </c>
      <c r="C31" s="135">
        <v>378.45225000000005</v>
      </c>
    </row>
    <row r="32" spans="1:5" ht="15.75">
      <c r="A32" s="112" t="s">
        <v>563</v>
      </c>
      <c r="B32" s="111" t="s">
        <v>588</v>
      </c>
      <c r="C32" s="135">
        <v>-8118.7794340097653</v>
      </c>
    </row>
    <row r="33" spans="1:5" ht="15.75">
      <c r="A33" s="112" t="s">
        <v>566</v>
      </c>
      <c r="B33" s="111" t="s">
        <v>589</v>
      </c>
      <c r="C33" s="135">
        <v>445.17827</v>
      </c>
    </row>
    <row r="34" spans="1:5" ht="15.75">
      <c r="A34" s="117"/>
      <c r="B34" s="114" t="s">
        <v>590</v>
      </c>
      <c r="C34" s="135">
        <v>-18340.269683284067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-3477.6762805712142</v>
      </c>
    </row>
    <row r="36" spans="1:5" ht="15.75" customHeight="1">
      <c r="A36" s="110"/>
      <c r="B36" s="111" t="s">
        <v>592</v>
      </c>
      <c r="C36" s="135">
        <v>-2810.0419400000001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5688.8771326028236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179532.45468999998</v>
      </c>
    </row>
    <row r="42" spans="1:5" ht="31.5">
      <c r="A42" s="116"/>
      <c r="B42" s="111" t="s">
        <v>560</v>
      </c>
      <c r="C42" s="135">
        <v>-2223.11006</v>
      </c>
    </row>
    <row r="43" spans="1:5" ht="15.75">
      <c r="A43" s="120" t="s">
        <v>561</v>
      </c>
      <c r="B43" s="121" t="s">
        <v>562</v>
      </c>
      <c r="C43" s="135">
        <v>-8932.5353844195797</v>
      </c>
    </row>
    <row r="44" spans="1:5" ht="15.75">
      <c r="A44" s="120" t="s">
        <v>563</v>
      </c>
      <c r="B44" s="111" t="s">
        <v>596</v>
      </c>
      <c r="C44" s="135">
        <v>-2938.9296269978649</v>
      </c>
    </row>
    <row r="45" spans="1:5" ht="15.75">
      <c r="A45" s="120" t="s">
        <v>566</v>
      </c>
      <c r="B45" s="121" t="s">
        <v>567</v>
      </c>
      <c r="C45" s="135">
        <v>112.14246043724219</v>
      </c>
    </row>
    <row r="46" spans="1:5" ht="15.75">
      <c r="A46" s="113"/>
      <c r="B46" s="114" t="s">
        <v>597</v>
      </c>
      <c r="C46" s="135">
        <v>167773.13213901978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141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950.54108999999994</v>
      </c>
    </row>
    <row r="53" spans="1:5" ht="15.75">
      <c r="A53" s="124" t="s">
        <v>604</v>
      </c>
      <c r="B53" s="111" t="s">
        <v>605</v>
      </c>
      <c r="C53" s="135">
        <v>15057.47164</v>
      </c>
    </row>
    <row r="54" spans="1:5" ht="15.75">
      <c r="A54" s="125"/>
      <c r="B54" s="116" t="s">
        <v>606</v>
      </c>
      <c r="C54" s="135">
        <v>16008.01273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23966.057779999999</v>
      </c>
    </row>
    <row r="56" spans="1:5" ht="15.75">
      <c r="A56" s="123" t="s">
        <v>566</v>
      </c>
      <c r="B56" s="111" t="s">
        <v>608</v>
      </c>
      <c r="C56" s="135">
        <v>4497.9498400000002</v>
      </c>
    </row>
    <row r="57" spans="1:5" ht="15.75">
      <c r="A57" s="108"/>
      <c r="B57" s="114" t="s">
        <v>609</v>
      </c>
      <c r="C57" s="135">
        <v>44613.020349999992</v>
      </c>
      <c r="D57" s="45"/>
      <c r="E57" s="45"/>
    </row>
    <row r="58" spans="1:5" ht="15.75">
      <c r="A58" s="117" t="s">
        <v>3</v>
      </c>
      <c r="B58" s="125" t="s">
        <v>570</v>
      </c>
      <c r="C58" s="135">
        <v>4195.6419366155014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-85914.505593724651</v>
      </c>
    </row>
    <row r="62" spans="1:5" ht="15.75">
      <c r="A62" s="120" t="s">
        <v>574</v>
      </c>
      <c r="B62" s="122" t="s">
        <v>575</v>
      </c>
      <c r="C62" s="135">
        <v>867.35186999999996</v>
      </c>
    </row>
    <row r="63" spans="1:5" ht="15.75">
      <c r="A63" s="113"/>
      <c r="B63" s="116" t="s">
        <v>611</v>
      </c>
      <c r="C63" s="135">
        <v>-85047.153723724667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-320.7052951489627</v>
      </c>
    </row>
    <row r="66" spans="1:5" ht="15.75">
      <c r="A66" s="124" t="s">
        <v>604</v>
      </c>
      <c r="B66" s="122" t="s">
        <v>575</v>
      </c>
      <c r="C66" s="135">
        <v>220.75643000000011</v>
      </c>
    </row>
    <row r="67" spans="1:5" ht="15.75">
      <c r="A67" s="113"/>
      <c r="B67" s="116" t="s">
        <v>613</v>
      </c>
      <c r="C67" s="135">
        <v>-99.948865148962796</v>
      </c>
      <c r="D67" s="45"/>
      <c r="E67" s="45"/>
    </row>
    <row r="68" spans="1:5" ht="15.75">
      <c r="A68" s="117"/>
      <c r="B68" s="126" t="s">
        <v>579</v>
      </c>
      <c r="C68" s="135">
        <v>-85147.102588873619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-24455.053429999985</v>
      </c>
    </row>
    <row r="72" spans="1:5" ht="15.75">
      <c r="A72" s="120" t="s">
        <v>574</v>
      </c>
      <c r="B72" s="122" t="s">
        <v>575</v>
      </c>
      <c r="C72" s="135">
        <v>-17.798939999999998</v>
      </c>
    </row>
    <row r="73" spans="1:5" ht="15.75">
      <c r="A73" s="113"/>
      <c r="B73" s="116" t="s">
        <v>611</v>
      </c>
      <c r="C73" s="135">
        <v>-24472.852369999986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-4679.4655789690905</v>
      </c>
    </row>
    <row r="75" spans="1:5" ht="15.75">
      <c r="A75" s="113"/>
      <c r="B75" s="114" t="s">
        <v>617</v>
      </c>
      <c r="C75" s="135">
        <v>-29152.317948969074</v>
      </c>
      <c r="D75" s="45"/>
      <c r="E75" s="45"/>
    </row>
    <row r="76" spans="1:5" ht="15.75">
      <c r="A76" s="110">
        <v>6</v>
      </c>
      <c r="B76" s="111" t="s">
        <v>584</v>
      </c>
      <c r="C76" s="135">
        <v>-406.97800000000001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-36058.556010184046</v>
      </c>
    </row>
    <row r="79" spans="1:5" ht="15.75">
      <c r="A79" s="120" t="s">
        <v>561</v>
      </c>
      <c r="B79" s="111" t="s">
        <v>587</v>
      </c>
      <c r="C79" s="135">
        <v>-1958.3207100000002</v>
      </c>
    </row>
    <row r="80" spans="1:5" ht="15.75">
      <c r="A80" s="120" t="s">
        <v>563</v>
      </c>
      <c r="B80" s="111" t="s">
        <v>588</v>
      </c>
      <c r="C80" s="135">
        <v>-19927.585126854356</v>
      </c>
    </row>
    <row r="81" spans="1:5" ht="15.75">
      <c r="A81" s="120" t="s">
        <v>566</v>
      </c>
      <c r="B81" s="111" t="s">
        <v>619</v>
      </c>
      <c r="C81" s="135">
        <v>292.29955999999999</v>
      </c>
    </row>
    <row r="82" spans="1:5" ht="15.75">
      <c r="A82" s="117"/>
      <c r="B82" s="114" t="s">
        <v>590</v>
      </c>
      <c r="C82" s="135">
        <v>-57652.162287038394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-488.84478999999999</v>
      </c>
    </row>
    <row r="85" spans="1:5" ht="15.75">
      <c r="A85" s="120" t="s">
        <v>561</v>
      </c>
      <c r="B85" s="111" t="s">
        <v>622</v>
      </c>
      <c r="C85" s="135">
        <v>-28672.781620000002</v>
      </c>
    </row>
    <row r="86" spans="1:5" ht="15.75">
      <c r="A86" s="120" t="s">
        <v>563</v>
      </c>
      <c r="B86" s="111" t="s">
        <v>623</v>
      </c>
      <c r="C86" s="135">
        <v>-1645.9346999999984</v>
      </c>
    </row>
    <row r="87" spans="1:5" ht="15.75">
      <c r="A87" s="116"/>
      <c r="B87" s="114" t="s">
        <v>624</v>
      </c>
      <c r="C87" s="135">
        <v>-30807.561109999999</v>
      </c>
      <c r="D87" s="45"/>
      <c r="E87" s="45"/>
    </row>
    <row r="88" spans="1:5" ht="15.75">
      <c r="A88" s="110">
        <v>9</v>
      </c>
      <c r="B88" s="122" t="s">
        <v>625</v>
      </c>
      <c r="C88" s="135">
        <v>-11564.038709428787</v>
      </c>
    </row>
    <row r="89" spans="1:5" ht="15.75" customHeight="1">
      <c r="A89" s="110"/>
      <c r="B89" s="111" t="s">
        <v>592</v>
      </c>
      <c r="C89" s="135">
        <v>-9685.2322700000004</v>
      </c>
    </row>
    <row r="90" spans="1:5" ht="15.75">
      <c r="A90" s="110" t="s">
        <v>20</v>
      </c>
      <c r="B90" s="111" t="s">
        <v>626</v>
      </c>
      <c r="C90" s="135">
        <v>-157.65939496180513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1693.9743863635986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5688.8771326028236</v>
      </c>
      <c r="D94" s="45"/>
      <c r="E94" s="45"/>
    </row>
    <row r="95" spans="1:5" ht="15.75">
      <c r="A95" s="110" t="s">
        <v>2</v>
      </c>
      <c r="B95" s="111" t="s">
        <v>632</v>
      </c>
      <c r="C95" s="135">
        <v>1693.9743863635986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45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284.08578999999997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18288.9919392642</v>
      </c>
    </row>
    <row r="103" spans="1:5" ht="15.75">
      <c r="A103" s="125"/>
      <c r="B103" s="116" t="s">
        <v>606</v>
      </c>
      <c r="C103" s="135">
        <v>18288.9919392642</v>
      </c>
    </row>
    <row r="104" spans="1:5" ht="15.75">
      <c r="A104" s="129" t="s">
        <v>563</v>
      </c>
      <c r="B104" s="111" t="s">
        <v>607</v>
      </c>
      <c r="C104" s="135">
        <v>454.18124</v>
      </c>
    </row>
    <row r="105" spans="1:5" ht="15.75">
      <c r="A105" s="129" t="s">
        <v>566</v>
      </c>
      <c r="B105" s="111" t="s">
        <v>608</v>
      </c>
      <c r="C105" s="135">
        <v>134.8415</v>
      </c>
    </row>
    <row r="106" spans="1:5" ht="15.75">
      <c r="A106" s="108"/>
      <c r="B106" s="114" t="s">
        <v>634</v>
      </c>
      <c r="C106" s="135">
        <v>18923.014679264201</v>
      </c>
    </row>
    <row r="107" spans="1:5" ht="15.75" customHeight="1">
      <c r="A107" s="117" t="s">
        <v>4</v>
      </c>
      <c r="B107" s="111" t="s">
        <v>635</v>
      </c>
      <c r="C107" s="135">
        <v>164.65939496180513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-3818.2330400000001</v>
      </c>
    </row>
    <row r="110" spans="1:5" ht="15.75">
      <c r="A110" s="112" t="s">
        <v>561</v>
      </c>
      <c r="B110" s="111" t="s">
        <v>622</v>
      </c>
      <c r="C110" s="135">
        <v>-69.522390000000001</v>
      </c>
    </row>
    <row r="111" spans="1:5" ht="15.75">
      <c r="A111" s="112" t="s">
        <v>563</v>
      </c>
      <c r="B111" s="111" t="s">
        <v>623</v>
      </c>
      <c r="C111" s="135">
        <v>-249.45301999253931</v>
      </c>
    </row>
    <row r="112" spans="1:5" ht="15.75">
      <c r="A112" s="116"/>
      <c r="B112" s="114" t="s">
        <v>617</v>
      </c>
      <c r="C112" s="135">
        <v>-4137.2084499925395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-157.65939496180513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352.50590999999997</v>
      </c>
    </row>
    <row r="115" spans="1:5" ht="15.75">
      <c r="A115" s="117" t="s">
        <v>19</v>
      </c>
      <c r="B115" s="111" t="s">
        <v>640</v>
      </c>
      <c r="C115" s="135">
        <v>-1570.50927</v>
      </c>
    </row>
    <row r="116" spans="1:5" ht="15.75">
      <c r="A116" s="117" t="s">
        <v>17</v>
      </c>
      <c r="B116" s="111" t="s">
        <v>641</v>
      </c>
      <c r="C116" s="135">
        <v>20957.654388238087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18.322200000000002</v>
      </c>
    </row>
    <row r="118" spans="1:5" ht="15.75">
      <c r="A118" s="117" t="s">
        <v>21</v>
      </c>
      <c r="B118" s="111" t="s">
        <v>643</v>
      </c>
      <c r="C118" s="135">
        <v>-15.35346</v>
      </c>
    </row>
    <row r="119" spans="1:5" ht="15.75">
      <c r="A119" s="117" t="s">
        <v>237</v>
      </c>
      <c r="B119" s="111" t="s">
        <v>644</v>
      </c>
      <c r="C119" s="135">
        <v>2.9687400000000022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-1419.3033110783977</v>
      </c>
    </row>
    <row r="121" spans="1:5" ht="15.75">
      <c r="A121" s="117" t="s">
        <v>239</v>
      </c>
      <c r="B121" s="111" t="s">
        <v>646</v>
      </c>
      <c r="C121" s="135">
        <v>182.85305</v>
      </c>
    </row>
    <row r="122" spans="1:5" ht="15.75">
      <c r="A122" s="117" t="s">
        <v>240</v>
      </c>
      <c r="B122" s="111" t="s">
        <v>647</v>
      </c>
      <c r="C122" s="135">
        <v>19724.172867159687</v>
      </c>
      <c r="D122" s="45"/>
      <c r="E122" s="45"/>
    </row>
    <row r="124" spans="1:5" s="156" customFormat="1">
      <c r="A124" s="189" t="s">
        <v>401</v>
      </c>
      <c r="B124" s="189"/>
      <c r="C124" s="189"/>
    </row>
    <row r="125" spans="1:5">
      <c r="A125" s="76" t="s">
        <v>648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2020-07-14T08:02:05Z</cp:lastPrinted>
  <dcterms:created xsi:type="dcterms:W3CDTF">2004-10-05T13:09:46Z</dcterms:created>
  <dcterms:modified xsi:type="dcterms:W3CDTF">2020-11-13T09:02:19Z</dcterms:modified>
</cp:coreProperties>
</file>