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0\"/>
    </mc:Choice>
  </mc:AlternateContent>
  <bookViews>
    <workbookView xWindow="0" yWindow="0" windowWidth="15300" windowHeight="504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H23" i="1"/>
  <c r="H22" i="1" s="1"/>
  <c r="H64" i="1" s="1"/>
  <c r="I23" i="1"/>
  <c r="J23" i="1"/>
  <c r="F24" i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F41" i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G53" i="1"/>
  <c r="H53" i="1"/>
  <c r="I53" i="1"/>
  <c r="J53" i="1"/>
  <c r="F53" i="1" s="1"/>
  <c r="E54" i="1"/>
  <c r="G54" i="1"/>
  <c r="F54" i="1" s="1"/>
  <c r="H54" i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F62" i="1"/>
  <c r="G62" i="1"/>
  <c r="H62" i="1"/>
  <c r="I62" i="1"/>
  <c r="J62" i="1"/>
  <c r="E63" i="1"/>
  <c r="G63" i="1"/>
  <c r="F63" i="1" s="1"/>
  <c r="H63" i="1"/>
  <c r="I63" i="1"/>
  <c r="J63" i="1"/>
  <c r="F67" i="1"/>
  <c r="E69" i="1"/>
  <c r="G69" i="1"/>
  <c r="G68" i="1" s="1"/>
  <c r="H69" i="1"/>
  <c r="H68" i="1" s="1"/>
  <c r="H66" i="1" s="1"/>
  <c r="I69" i="1"/>
  <c r="J69" i="1"/>
  <c r="J68" i="1" s="1"/>
  <c r="J66" i="1" s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E66" i="1" s="1"/>
  <c r="G72" i="1"/>
  <c r="H72" i="1"/>
  <c r="F72" i="1" s="1"/>
  <c r="I72" i="1"/>
  <c r="I68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J77" i="1" s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G83" i="1"/>
  <c r="H83" i="1"/>
  <c r="I83" i="1"/>
  <c r="J83" i="1"/>
  <c r="F83" i="1" s="1"/>
  <c r="E84" i="1"/>
  <c r="G84" i="1"/>
  <c r="F84" i="1" s="1"/>
  <c r="H84" i="1"/>
  <c r="I84" i="1"/>
  <c r="J84" i="1"/>
  <c r="E85" i="1"/>
  <c r="G85" i="1"/>
  <c r="H85" i="1"/>
  <c r="I85" i="1"/>
  <c r="J85" i="1"/>
  <c r="F85" i="1" s="1"/>
  <c r="H86" i="1"/>
  <c r="K86" i="1"/>
  <c r="L86" i="1"/>
  <c r="M86" i="1"/>
  <c r="E87" i="1"/>
  <c r="E86" i="1" s="1"/>
  <c r="G87" i="1"/>
  <c r="G86" i="1" s="1"/>
  <c r="H87" i="1"/>
  <c r="I87" i="1"/>
  <c r="I86" i="1" s="1"/>
  <c r="J87" i="1"/>
  <c r="J86" i="1" s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L66" i="1" l="1"/>
  <c r="L65" i="1" s="1"/>
  <c r="K66" i="1"/>
  <c r="K65" i="1" s="1"/>
  <c r="J64" i="1"/>
  <c r="G66" i="1"/>
  <c r="M65" i="1"/>
  <c r="G22" i="1"/>
  <c r="G64" i="1" s="1"/>
  <c r="E22" i="1"/>
  <c r="E64" i="1" s="1"/>
  <c r="H105" i="1"/>
  <c r="H65" i="1"/>
  <c r="I66" i="1"/>
  <c r="I22" i="1"/>
  <c r="I64" i="1" s="1"/>
  <c r="F87" i="1"/>
  <c r="F86" i="1" s="1"/>
  <c r="F78" i="1"/>
  <c r="F77" i="1" s="1"/>
  <c r="F57" i="1"/>
  <c r="F56" i="1" s="1"/>
  <c r="F69" i="1"/>
  <c r="F68" i="1" s="1"/>
  <c r="F40" i="1"/>
  <c r="F39" i="1" s="1"/>
  <c r="F38" i="1" s="1"/>
  <c r="F26" i="1"/>
  <c r="F25" i="1" s="1"/>
  <c r="F23" i="1"/>
  <c r="F22" i="1" s="1"/>
  <c r="G105" i="1" l="1"/>
  <c r="G65" i="1"/>
  <c r="F66" i="1"/>
  <c r="I65" i="1"/>
  <c r="I105" i="1"/>
  <c r="F64" i="1"/>
  <c r="E65" i="1"/>
  <c r="E105" i="1"/>
  <c r="J105" i="1"/>
  <c r="J65" i="1"/>
  <c r="F65" i="1" l="1"/>
  <c r="F105" i="1"/>
  <c r="B65" i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<sst xmlns="http://schemas.openxmlformats.org/spreadsheetml/2006/main" count="247" uniqueCount="175">
  <si>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</si>
  <si>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</si>
  <si>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</si>
  <si>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</si>
  <si>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</si>
  <si>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</si>
  <si>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</si>
  <si>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</si>
  <si>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</si>
  <si>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</si>
  <si>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</si>
  <si>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</si>
  <si>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</si>
  <si>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</si>
  <si>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</si>
  <si>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</si>
  <si>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</si>
  <si>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</si>
  <si>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</si>
  <si>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</si>
  <si>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</si>
  <si>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</si>
  <si>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</si>
  <si>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</si>
  <si>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</si>
  <si>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</si>
  <si>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</si>
  <si>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</si>
  <si>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</si>
  <si>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</si>
  <si>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</si>
  <si>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</si>
  <si>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</si>
  <si>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</si>
  <si>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</si>
  <si>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</si>
  <si>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</si>
  <si>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</si>
  <si>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</si>
  <si>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</si>
  <si>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</si>
  <si>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</si>
  <si>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</si>
  <si>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</si>
  <si>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</si>
  <si>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</si>
  <si>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</si>
  <si>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</si>
  <si>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</si>
  <si>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</si>
  <si>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</si>
  <si>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</si>
  <si>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</si>
  <si>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</si>
  <si>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</si>
  <si>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</si>
  <si>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</si>
  <si>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</si>
  <si>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</si>
  <si>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</si>
  <si>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</si>
  <si>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</si>
  <si>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</si>
  <si>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</si>
  <si>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</si>
  <si>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</si>
  <si>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</si>
  <si>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</si>
  <si>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</si>
  <si>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</si>
  <si>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</si>
  <si>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</si>
  <si>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</si>
  <si>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</si>
  <si>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</si>
  <si>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</si>
  <si>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</si>
  <si>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</si>
  <si>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</si>
  <si>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</si>
  <si>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</si>
  <si>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</si>
  <si>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</si>
  <si>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</si>
  <si>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</si>
  <si>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</si>
  <si>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</si>
  <si>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</si>
  <si>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</si>
  <si>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</si>
  <si>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</si>
  <si>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</si>
  <si>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</si>
  <si>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</si>
  <si>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</si>
  <si>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</si>
  <si>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</si>
  <si>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</si>
  <si>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</si>
  <si>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</si>
  <si>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</si>
  <si>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</si>
  <si>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</si>
  <si>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</si>
  <si>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</si>
  <si>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</si>
  <si>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</si>
  <si>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</si>
  <si>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</si>
  <si>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</si>
  <si>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</si>
  <si>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</si>
  <si>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</si>
  <si>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</si>
  <si>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</si>
  <si>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</si>
  <si>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</si>
  <si>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</si>
  <si>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</si>
  <si>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</si>
  <si>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</si>
  <si>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</si>
  <si>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</si>
  <si>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</si>
  <si>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</si>
  <si>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</si>
  <si>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</si>
  <si>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</si>
  <si>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</si>
  <si>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</si>
  <si>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</si>
  <si>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</si>
  <si>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</si>
  <si>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</si>
  <si>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</si>
  <si>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</si>
  <si>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</si>
  <si>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</si>
  <si>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</si>
  <si>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</si>
  <si>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</si>
  <si>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</si>
  <si>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</si>
  <si>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</si>
  <si>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</si>
  <si>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</si>
  <si>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</si>
  <si>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</si>
  <si>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</si>
  <si>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</si>
  <si>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</si>
  <si>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</si>
  <si>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</si>
  <si>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</si>
  <si>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</si>
  <si>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</si>
  <si>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</si>
  <si>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</si>
  <si>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</si>
  <si>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</si>
  <si>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</si>
  <si>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</si>
  <si>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</si>
  <si>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</si>
  <si>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</si>
  <si>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2020 г.</t>
  </si>
  <si>
    <t>Годишен         уточнен план                           2020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</si>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</sst>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0_10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44135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-13029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38553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-25524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44144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1714</v>
          </cell>
          <cell r="B373" t="str">
            <v>Технически университет - Варна</v>
          </cell>
        </row>
        <row r="374">
          <cell r="A374" t="str">
            <v>1715</v>
          </cell>
          <cell r="B374" t="str">
            <v>Технически университет - Габрово</v>
          </cell>
        </row>
        <row r="375">
          <cell r="A375" t="str">
            <v>1716</v>
          </cell>
          <cell r="B375" t="str">
            <v>Университет по архитектура, строителство и геодезия - София</v>
          </cell>
        </row>
        <row r="376">
          <cell r="A376" t="str">
            <v>1717</v>
          </cell>
          <cell r="B376" t="str">
            <v>Минно-геоложки университет "Св. Ив. Рилски" - София</v>
          </cell>
        </row>
        <row r="377">
          <cell r="A377" t="str">
            <v>1718</v>
          </cell>
          <cell r="B377" t="str">
            <v>Лесотехнически университет - София</v>
          </cell>
        </row>
        <row r="378">
          <cell r="A378" t="str">
            <v>1719</v>
          </cell>
          <cell r="B378" t="str">
            <v>Химико-технологичен и металургичен университет - София</v>
          </cell>
        </row>
        <row r="379">
          <cell r="A379" t="str">
            <v>1721</v>
          </cell>
          <cell r="B379" t="str">
            <v>Университет по хранителни технологии - Пловдив</v>
          </cell>
        </row>
        <row r="380">
          <cell r="A380" t="str">
            <v>1722</v>
          </cell>
          <cell r="B380" t="str">
            <v>Аграрен университет - Пловдив</v>
          </cell>
        </row>
        <row r="381">
          <cell r="A381" t="str">
            <v>1723</v>
          </cell>
          <cell r="B381" t="str">
            <v>Тракийски университет - Стара Загора</v>
          </cell>
        </row>
        <row r="382">
          <cell r="A382" t="str">
            <v>1731</v>
          </cell>
          <cell r="B382" t="str">
            <v>Медицински университет - София</v>
          </cell>
        </row>
        <row r="383">
          <cell r="A383" t="str">
            <v>1732</v>
          </cell>
          <cell r="B383" t="str">
            <v>Медицински университет - Пловдив</v>
          </cell>
        </row>
        <row r="384">
          <cell r="A384" t="str">
            <v>1733</v>
          </cell>
          <cell r="B384" t="str">
            <v>Медицински университет "Проф. д-р Параскев Иванов Стоянов" - Варна</v>
          </cell>
        </row>
        <row r="385">
          <cell r="A385" t="str">
            <v>1735</v>
          </cell>
          <cell r="B385" t="str">
            <v>Медицински университет - Плевен</v>
          </cell>
        </row>
        <row r="386">
          <cell r="A386" t="str">
            <v>1741</v>
          </cell>
          <cell r="B386" t="str">
            <v>Университет за национално и световно стопанство - София</v>
          </cell>
        </row>
        <row r="387">
          <cell r="A387" t="str">
            <v>1742</v>
          </cell>
          <cell r="B387" t="str">
            <v>Икономически университет - Варна</v>
          </cell>
        </row>
        <row r="388">
          <cell r="A388" t="str">
            <v>1743</v>
          </cell>
          <cell r="B388" t="str">
            <v>Стопанска академия "Димитър Ценов" - Свищов</v>
          </cell>
        </row>
        <row r="389">
          <cell r="A389" t="str">
            <v>1751</v>
          </cell>
          <cell r="B389" t="str">
            <v>Държавна музикална академия "Панчо Владигеров" - София</v>
          </cell>
        </row>
        <row r="390">
          <cell r="A390" t="str">
            <v>1752</v>
          </cell>
          <cell r="B390" t="str">
            <v>Национална академия за театрално и филмово изкуство "Кр. Сарафов" - София</v>
          </cell>
        </row>
        <row r="391">
          <cell r="A391" t="str">
            <v>1753</v>
          </cell>
          <cell r="B391" t="str">
            <v>Национална художествена академия - София</v>
          </cell>
        </row>
        <row r="392">
          <cell r="A392" t="str">
            <v>1754</v>
          </cell>
          <cell r="B392" t="str">
            <v>Академия за музикално, танцово и изобразително изкуство „Проф. Асен Диамандиев“ - Пловдив</v>
          </cell>
        </row>
        <row r="393">
          <cell r="A393" t="str">
            <v>1759</v>
          </cell>
          <cell r="B393" t="str">
            <v>Национална спортна академия "Васил Левски" - София</v>
          </cell>
        </row>
        <row r="394">
          <cell r="A394" t="str">
            <v>1767</v>
          </cell>
          <cell r="B394" t="str">
            <v>Висше строително училище "Любен Каравелов" - София</v>
          </cell>
        </row>
        <row r="395">
          <cell r="A395" t="str">
            <v>1768</v>
          </cell>
          <cell r="B395" t="str">
            <v>Висше транспортно училище "Тодор Каблешков" - София</v>
          </cell>
        </row>
        <row r="396">
          <cell r="A396" t="str">
            <v>1771</v>
          </cell>
          <cell r="B396" t="str">
            <v xml:space="preserve">Университет по библиотекознание и информационни технологии - София </v>
          </cell>
        </row>
        <row r="397">
          <cell r="A397" t="str">
            <v>1772</v>
          </cell>
          <cell r="B397" t="str">
            <v>Висше училище по телекомуникации и пощи - София</v>
          </cell>
        </row>
        <row r="398">
          <cell r="A398" t="str">
            <v>1790</v>
          </cell>
          <cell r="B398" t="str">
            <v>Българска академия на науките - София</v>
          </cell>
        </row>
        <row r="399">
          <cell r="A399" t="str">
            <v/>
          </cell>
          <cell r="B399" t="str">
            <v xml:space="preserve">        А.2.1.б) кодове на ДВУ и ВА "Г. С. Раковски", финансирани от Министерството на отбраната</v>
          </cell>
        </row>
        <row r="400">
          <cell r="A400" t="str">
            <v>1281</v>
          </cell>
          <cell r="B400" t="str">
            <v>Военна академия "Г. С. Раковски" - София</v>
          </cell>
        </row>
        <row r="401">
          <cell r="A401" t="str">
            <v>1282</v>
          </cell>
          <cell r="B401" t="str">
            <v>Национален военен университет "Васил Левски" - Велико Търново</v>
          </cell>
        </row>
        <row r="402">
          <cell r="A402" t="str">
            <v>1283</v>
          </cell>
          <cell r="B402" t="str">
            <v>Висше военноморско училище "Н. Й. Вапцаров" - Варна</v>
          </cell>
        </row>
        <row r="403">
          <cell r="A403" t="str">
            <v>1284</v>
          </cell>
          <cell r="B403" t="str">
            <v>Висше военновъздушно училище "Георги Бенковски" - Долна Митрополия</v>
          </cell>
        </row>
        <row r="404">
          <cell r="A404" t="str">
            <v>1280</v>
          </cell>
          <cell r="B404" t="str">
            <v>ДЪРЖАВНИ ВИСШИ ВОЕННИ УЧИЛИЩА към МО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43861</v>
          </cell>
        </row>
        <row r="723">
          <cell r="B723">
            <v>43890</v>
          </cell>
        </row>
        <row r="724">
          <cell r="B724">
            <v>43921</v>
          </cell>
        </row>
        <row r="725">
          <cell r="B725">
            <v>43951</v>
          </cell>
        </row>
        <row r="726">
          <cell r="B726">
            <v>43982</v>
          </cell>
        </row>
        <row r="727">
          <cell r="B727">
            <v>44012</v>
          </cell>
        </row>
        <row r="728">
          <cell r="B728">
            <v>44043</v>
          </cell>
        </row>
        <row r="729">
          <cell r="B729">
            <v>44074</v>
          </cell>
        </row>
        <row r="730">
          <cell r="B730">
            <v>44104</v>
          </cell>
        </row>
        <row r="731">
          <cell r="B731">
            <v>44135</v>
          </cell>
        </row>
        <row r="732">
          <cell r="B732">
            <v>44165</v>
          </cell>
        </row>
        <row r="733">
          <cell r="B733">
            <v>44196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B6" sqref="B6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ОТЧЕТ ЗА КАСОВОТО ИЗПЪЛНЕНИЕ НА СМЕТКИТЕ ЗА ЧУЖДИ СРЕДСТВА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44135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33</v>
      </c>
      <c r="F15" s="422" t="str">
        <f>[1]OTCHET!F15</f>
        <v>Чужди средства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0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0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0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-13029</v>
      </c>
      <c r="G86" s="120">
        <f>+G87+G88</f>
        <v>-13029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-13029</v>
      </c>
      <c r="G88" s="106">
        <f>+[1]OTCHET!G521+[1]OTCHET!G524+[1]OTCHET!G544</f>
        <v>-13029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38553</v>
      </c>
      <c r="G93" s="84">
        <f>+[1]OTCHET!G587+[1]OTCHET!G588</f>
        <v>38553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-25524</v>
      </c>
      <c r="G94" s="84">
        <f>+[1]OTCHET!G589+[1]OTCHET!G590</f>
        <v>-25524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44144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2020-11-11T08:28:01Z</dcterms:created>
  <dcterms:modified xsi:type="dcterms:W3CDTF">2020-11-11T08:28:37Z</dcterms:modified>
</cp:coreProperties>
</file>