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5_2020_Life\Za_izprashtane\"/>
    </mc:Choice>
  </mc:AlternateContent>
  <bookViews>
    <workbookView xWindow="0" yWindow="0" windowWidth="19200" windowHeight="7305" tabRatio="828" activeTab="1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Payments!$A$1:$N$19</definedName>
    <definedName name="_xlnm.Print_Area" localSheetId="0">Premiums!$A$1:$N$19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9" i="47" l="1"/>
  <c r="E28" i="47"/>
  <c r="E27" i="47"/>
  <c r="E26" i="47"/>
  <c r="E25" i="47"/>
  <c r="E24" i="47"/>
  <c r="E23" i="47"/>
  <c r="E29" i="46"/>
  <c r="E30" i="47" l="1"/>
  <c r="E31" i="47" s="1"/>
  <c r="E28" i="46"/>
  <c r="E27" i="46"/>
  <c r="E25" i="46"/>
  <c r="E26" i="46"/>
  <c r="E24" i="46"/>
  <c r="E23" i="46"/>
  <c r="C27" i="47" l="1"/>
  <c r="C23" i="47"/>
  <c r="C26" i="47"/>
  <c r="C29" i="47"/>
  <c r="C25" i="47"/>
  <c r="C28" i="47"/>
  <c r="C24" i="47"/>
  <c r="E30" i="46"/>
  <c r="C29" i="46" l="1"/>
  <c r="C77" i="46"/>
  <c r="C26" i="46"/>
  <c r="C25" i="46"/>
  <c r="C27" i="46"/>
  <c r="C23" i="46"/>
  <c r="C28" i="46"/>
  <c r="C24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<sst xmlns="http://schemas.openxmlformats.org/spreadsheetml/2006/main" count="1051" uniqueCount="655">
  <si>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</si>
  <si>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</si>
  <si>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</si>
  <si>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</si>
  <si>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</si>
  <si>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</si>
  <si>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</si>
  <si>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</si>
  <si>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</si>
  <si>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</si>
  <si>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</si>
  <si>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</si>
  <si>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</si>
  <si>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</si>
  <si>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</si>
  <si>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</si>
  <si>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</si>
  <si>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</si>
  <si>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</si>
  <si>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</si>
  <si>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</si>
  <si>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</si>
  <si>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</si>
  <si>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</si>
  <si>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</si>
  <si>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</si>
  <si>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</si>
  <si>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</si>
  <si>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</si>
  <si>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</si>
  <si>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</si>
  <si>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</si>
  <si>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</si>
  <si>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</si>
  <si>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</si>
  <si>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</si>
  <si>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</si>
  <si>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</si>
  <si>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</si>
  <si>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</si>
  <si>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</si>
  <si>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</si>
  <si>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</si>
  <si>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</si>
  <si>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</si>
  <si>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</si>
  <si>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</si>
  <si>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</si>
  <si>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</si>
  <si>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</si>
  <si>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</si>
  <si>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</si>
  <si>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</si>
  <si>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</si>
  <si>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</si>
  <si>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</si>
  <si>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</si>
  <si>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</si>
  <si>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</si>
  <si>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</si>
  <si>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</si>
  <si>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</si>
  <si>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</si>
  <si>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</si>
  <si>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</si>
  <si>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</si>
  <si>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</si>
  <si>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</si>
  <si>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</si>
  <si>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</si>
  <si>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</si>
  <si>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</si>
  <si>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</si>
  <si>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</si>
  <si>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</si>
  <si>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</si>
  <si>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</si>
  <si>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</si>
  <si>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</si>
  <si>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</si>
  <si>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</si>
  <si>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</si>
  <si>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</si>
  <si>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</si>
  <si>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</si>
  <si>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</si>
  <si>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</si>
  <si>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</si>
  <si>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</si>
  <si>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</si>
  <si>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</si>
  <si>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</si>
  <si>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</si>
  <si>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</si>
  <si>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</si>
  <si>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</si>
  <si>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</si>
  <si>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</si>
  <si>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</si>
  <si>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</si>
  <si>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</si>
  <si>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</si>
  <si>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</si>
  <si>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</si>
  <si>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</si>
  <si>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</si>
  <si>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</si>
  <si>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</si>
  <si>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</si>
  <si>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</si>
  <si>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</si>
  <si>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</si>
  <si>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</si>
  <si>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</si>
  <si>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</si>
  <si>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</si>
  <si>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</si>
  <si>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</si>
  <si>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</si>
  <si>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</si>
  <si>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</si>
  <si>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</si>
  <si>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</si>
  <si>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</si>
  <si>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</si>
  <si>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</si>
  <si>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</si>
  <si>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</si>
  <si>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</si>
  <si>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</si>
  <si>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</si>
  <si>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</si>
  <si>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</si>
  <si>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</si>
  <si>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</si>
  <si>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</si>
  <si>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</si>
  <si>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</si>
  <si>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</si>
  <si>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</si>
  <si>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</si>
  <si>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</si>
  <si>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</si>
  <si>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</si>
  <si>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</si>
  <si>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</si>
  <si>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</si>
  <si>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</si>
  <si>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</si>
  <si>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</si>
  <si>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</si>
  <si>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</si>
  <si>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</si>
  <si>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</si>
  <si>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</si>
  <si>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</si>
  <si>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</si>
  <si>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</si>
  <si>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</si>
  <si>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</si>
  <si>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</si>
  <si>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</si>
  <si>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</si>
  <si>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</si>
  <si>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</si>
  <si>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</si>
  <si>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</si>
  <si>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</si>
  <si>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</si>
  <si>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</si>
  <si>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</si>
  <si>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</si>
  <si>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</si>
  <si>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</si>
  <si>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</si>
  <si>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</si>
  <si>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</si>
  <si>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</si>
  <si>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</si>
  <si>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</si>
  <si>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</si>
  <si>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</si>
  <si>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</si>
  <si>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</si>
  <si>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</si>
  <si>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</si>
  <si>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</si>
  <si>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</si>
  <si>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</si>
  <si>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</si>
  <si>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</si>
  <si>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</si>
  <si>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</si>
  <si>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</si>
  <si>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</si>
  <si>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</si>
  <si>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</si>
  <si>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</si>
  <si>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</si>
  <si>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</si>
  <si>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</si>
  <si>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</si>
  <si>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</si>
  <si>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</si>
  <si>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</si>
  <si>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</si>
  <si>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</si>
  <si>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</si>
  <si>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</si>
  <si>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</si>
  <si>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</si>
  <si>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</si>
  <si>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</si>
  <si>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</si>
  <si>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</si>
  <si>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</si>
  <si>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</si>
  <si>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</si>
  <si>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</si>
  <si>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</si>
  <si>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</si>
  <si>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</si>
  <si>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</si>
  <si>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</si>
  <si>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</si>
  <si>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</si>
  <si>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</si>
  <si>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</si>
  <si>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</si>
  <si>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</si>
  <si>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</si>
  <si>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</si>
  <si>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</si>
  <si>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</si>
  <si>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</si>
  <si>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</si>
  <si>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</si>
  <si>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</si>
  <si>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</si>
  <si>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</si>
  <si>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</si>
  <si>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</si>
  <si>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</si>
  <si>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</si>
  <si>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</si>
  <si>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</si>
  <si>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</si>
  <si>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</si>
  <si>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</si>
  <si>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</si>
  <si>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</si>
  <si>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</si>
  <si>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</si>
  <si>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</si>
  <si>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</si>
  <si>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</si>
  <si>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</si>
  <si>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</si>
  <si>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</si>
  <si>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</si>
  <si>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</si>
  <si>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</si>
  <si>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</si>
  <si>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</si>
  <si>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</si>
  <si>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</si>
  <si>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</si>
  <si>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</si>
  <si>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</si>
  <si>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</si>
  <si>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</si>
  <si>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</si>
  <si>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</si>
  <si>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</si>
  <si>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</si>
  <si>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</si>
  <si>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</si>
  <si>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</si>
  <si>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</si>
  <si>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</si>
  <si>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</si>
  <si>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</si>
  <si>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</si>
  <si>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</si>
  <si>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</si>
  <si>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</si>
  <si>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</si>
  <si>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</si>
  <si>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</si>
  <si>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</si>
  <si>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</si>
  <si>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</si>
  <si>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</si>
  <si>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</si>
  <si>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</si>
  <si>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</si>
  <si>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</si>
  <si>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</si>
  <si>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</si>
  <si>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</si>
  <si>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</si>
  <si>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</si>
  <si>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</si>
  <si>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</si>
  <si>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</si>
  <si>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</si>
  <si>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</si>
  <si>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</si>
  <si>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</si>
  <si>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</si>
  <si>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</si>
  <si>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</si>
  <si>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</si>
  <si>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</si>
  <si>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</si>
  <si>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</si>
  <si>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</si>
  <si>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</si>
  <si>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</si>
  <si>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</si>
  <si>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</si>
  <si>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</si>
  <si>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</si>
  <si>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</si>
  <si>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</si>
  <si>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</si>
  <si>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</si>
  <si>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</si>
  <si>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</si>
  <si>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</si>
  <si>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</si>
  <si>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</si>
  <si>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</si>
  <si>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</si>
  <si>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</si>
  <si>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</si>
  <si>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</si>
  <si>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</si>
  <si>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</si>
  <si>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</si>
  <si>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</si>
  <si>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</si>
  <si>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</si>
  <si>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</si>
  <si>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</si>
  <si>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</si>
  <si>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</si>
  <si>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</si>
  <si>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</si>
  <si>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</si>
  <si>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</si>
  <si>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</si>
  <si>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</si>
  <si>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</si>
  <si>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</si>
  <si>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</si>
  <si>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</si>
  <si>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</si>
  <si>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</si>
  <si>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</si>
  <si>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</si>
  <si>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</si>
  <si>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</si>
  <si>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</si>
  <si>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</si>
  <si>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</si>
  <si>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</si>
  <si>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</si>
  <si>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</si>
  <si>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</si>
  <si>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</si>
  <si>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</si>
  <si>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</si>
  <si>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</si>
  <si>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</si>
  <si>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</si>
  <si>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</si>
  <si>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</si>
  <si>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</si>
  <si>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</si>
  <si>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</si>
  <si>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</si>
  <si>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</si>
  <si>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</si>
  <si>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</si>
  <si>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</si>
  <si>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</si>
  <si>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</si>
  <si>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</si>
  <si>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</si>
  <si>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</si>
  <si>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</si>
  <si>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</si>
  <si>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</si>
  <si>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</si>
  <si>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</si>
  <si>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</si>
  <si>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</si>
  <si>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</si>
  <si>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</si>
  <si>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</si>
  <si>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</si>
  <si>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</si>
  <si>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</si>
  <si>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</si>
  <si>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</si>
  <si>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</si>
  <si>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</si>
  <si>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</si>
  <si>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</si>
  <si>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</si>
  <si>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</si>
  <si>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</si>
  <si>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</si>
  <si>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</si>
  <si>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</si>
  <si>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</si>
  <si>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</si>
  <si>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</si>
  <si>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</si>
  <si>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</si>
  <si>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</si>
  <si>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</si>
  <si>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</si>
  <si>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</si>
  <si>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</si>
  <si>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</si>
  <si>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</si>
  <si>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</si>
  <si>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</si>
  <si>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</si>
  <si>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</si>
  <si>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</si>
  <si>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</si>
  <si>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</si>
  <si>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</si>
  <si>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</si>
  <si>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</si>
  <si>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</si>
  <si>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</si>
  <si>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</si>
  <si>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</si>
  <si>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</si>
  <si>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</si>
  <si>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</si>
  <si>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</si>
  <si>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</si>
  <si>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</si>
  <si>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</si>
  <si>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</si>
  <si>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</si>
  <si>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</si>
  <si>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</si>
  <si>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</si>
  <si>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</si>
  <si>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</si>
  <si>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</si>
  <si>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</si>
  <si>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</si>
  <si>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</si>
  <si>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</si>
  <si>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</si>
  <si>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</si>
  <si>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</si>
  <si>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</si>
  <si>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</si>
  <si>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</si>
  <si>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</si>
  <si>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</si>
  <si>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</si>
  <si>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</si>
  <si>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</si>
  <si>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</si>
  <si>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</si>
  <si>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</si>
  <si>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</si>
  <si>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</si>
  <si>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</si>
  <si>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</si>
  <si>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</si>
  <si>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</si>
  <si>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</si>
  <si>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</si>
  <si>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</si>
  <si>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</si>
  <si>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</si>
  <si>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</si>
  <si>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</si>
  <si>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</si>
  <si>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</si>
  <si>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</si>
  <si>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</si>
  <si>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</si>
  <si>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</si>
  <si>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</si>
  <si>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</si>
  <si>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</si>
  <si>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</si>
  <si>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</si>
  <si>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</si>
  <si>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</si>
  <si>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</si>
  <si>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</si>
  <si>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</si>
  <si>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</si>
  <si>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</si>
  <si>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</si>
  <si>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</si>
  <si>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</si>
  <si>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</si>
  <si>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</si>
  <si>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</si>
  <si>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</si>
  <si>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</si>
  <si>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</si>
  <si>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</si>
  <si>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</si>
  <si>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</si>
  <si>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</si>
  <si>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</si>
  <si>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</si>
  <si>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</si>
  <si>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</si>
  <si>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</si>
  <si>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</si>
  <si>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</si>
  <si>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</si>
  <si>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</si>
  <si>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</si>
  <si>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</si>
  <si>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</si>
  <si>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</si>
  <si>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</si>
  <si>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</si>
  <si>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</si>
  <si>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</si>
  <si>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</si>
  <si>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</si>
  <si>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</si>
  <si>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</si>
  <si>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</si>
  <si>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</si>
  <si>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</si>
  <si>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</si>
  <si>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</si>
  <si>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</si>
  <si>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</si>
  <si>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</si>
  <si>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</si>
  <si>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</si>
  <si>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</si>
  <si>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</si>
  <si>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</si>
  <si>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</si>
  <si>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</si>
  <si>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</si>
  <si>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</si>
  <si>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</si>
  <si>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</si>
  <si>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</si>
  <si>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</si>
  <si>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</si>
  <si>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</si>
  <si>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</si>
  <si>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</si>
  <si>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</si>
  <si>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</si>
  <si>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</si>
  <si>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</si>
  <si>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</si>
  <si>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</si>
  <si>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</si>
  <si>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</si>
  <si>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</si>
  <si>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</si>
  <si>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</si>
  <si>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</si>
  <si>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</si>
  <si>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</si>
  <si>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</si>
  <si>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</si>
  <si>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</si>
  <si>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</si>
  <si>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</si>
  <si>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</si>
  <si>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</si>
  <si>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</si>
  <si>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</si>
  <si>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</si>
  <si>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</si>
  <si>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</si>
  <si>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</si>
  <si>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</si>
  <si>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</si>
  <si>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</si>
  <si>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</si>
  <si>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</si>
  <si>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</si>
  <si>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</si>
  <si>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</si>
  <si>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</si>
  <si>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</si>
  <si>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</si>
  <si>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</si>
  <si>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</si>
  <si>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</si>
  <si>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</si>
  <si>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</si>
  <si>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</si>
  <si>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</si>
  <si>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</si>
  <si>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</si>
  <si>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</si>
  <si>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</si>
  <si>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</si>
  <si>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</si>
  <si>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</si>
  <si>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</si>
  <si>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</si>
  <si>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</si>
  <si>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</si>
  <si>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</si>
  <si>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</si>
  <si>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</si>
  <si>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</si>
  <si>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</si>
  <si>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</si>
  <si>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</si>
  <si>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</si>
  <si>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</si>
  <si>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</si>
  <si>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</si>
  <si>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</si>
  <si>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</si>
  <si>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</si>
  <si>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</si>
  <si>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</si>
  <si>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</si>
  <si>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</si>
  <si>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</si>
  <si>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</si>
  <si>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</si>
  <si>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</si>
  <si>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</si>
  <si>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</si>
  <si>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</si>
  <si>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</si>
  <si>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</si>
  <si>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GROUPAMA LIFE EXPRESS</t>
  </si>
  <si>
    <t>*  Insurers with mixed activity carried out life, accident and sickness insurance activities.</t>
  </si>
  <si>
    <r>
      <t xml:space="preserve">AGGREGATED STATEMENT OF PROFIT OR LOSS AND OTHER COMPREHENSIVE INCOME  OF LIFE INSURERS AND INSURERS WITH MIXED ACTIVITY* AS AT 31.05.2020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</si>
  <si>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31.05.2020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</si>
  <si>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AS AT  31.05.2020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</si>
  <si>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CLAIMS PAID BY LIFE INSURERS AND INSURERS WITH MIXED ACTIVITY* AS AT 31.05.2020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</si>
  <si>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PREMIUMS WRITTEN BY LIFE INSURERS AND INSURERS WITH MIXED ACTIVITY* AS AT 31.05.2020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</si>
</sst>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8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5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70" fontId="18" fillId="0" borderId="0" applyFont="0" applyFill="0" applyBorder="0" applyAlignment="0" applyProtection="0"/>
    <xf numFmtId="171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2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7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164" fontId="2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8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8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8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8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31.05.2020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Premiums!$C$23:$C$29</c:f>
              <c:numCache>
                <c:formatCode>0.0%</c:formatCode>
                <c:ptCount val="7"/>
                <c:pt idx="0">
                  <c:v>0.48021644420029674</c:v>
                </c:pt>
                <c:pt idx="1">
                  <c:v>1.4461821803551865E-2</c:v>
                </c:pt>
                <c:pt idx="2">
                  <c:v>0.20998957300057317</c:v>
                </c:pt>
                <c:pt idx="3">
                  <c:v>0</c:v>
                </c:pt>
                <c:pt idx="4">
                  <c:v>8.3024441708384633E-2</c:v>
                </c:pt>
                <c:pt idx="5">
                  <c:v>3.5944116868582933E-2</c:v>
                </c:pt>
                <c:pt idx="6">
                  <c:v>0.1763636024186106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31.05.2020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Payments!$C$23:$C$29</c:f>
              <c:numCache>
                <c:formatCode>0.0%</c:formatCode>
                <c:ptCount val="7"/>
                <c:pt idx="0">
                  <c:v>0.62565173563117371</c:v>
                </c:pt>
                <c:pt idx="1">
                  <c:v>2.8232766373294346E-2</c:v>
                </c:pt>
                <c:pt idx="2">
                  <c:v>0.13710945681880254</c:v>
                </c:pt>
                <c:pt idx="3">
                  <c:v>0</c:v>
                </c:pt>
                <c:pt idx="4">
                  <c:v>3.1593269627154266E-2</c:v>
                </c:pt>
                <c:pt idx="5">
                  <c:v>1.3931383498373112E-2</c:v>
                </c:pt>
                <c:pt idx="6">
                  <c:v>0.16348138805120196</c:v>
                </c:pt>
              </c:numCache>
            </c:numRef>
          </c:cat>
          <c:val>
            <c:numRef>
              <c:f>Payments!$C$23:$C$29</c:f>
              <c:numCache>
                <c:formatCode>0.0%</c:formatCode>
                <c:ptCount val="7"/>
                <c:pt idx="0">
                  <c:v>0.62565173563117371</c:v>
                </c:pt>
                <c:pt idx="1">
                  <c:v>2.8232766373294346E-2</c:v>
                </c:pt>
                <c:pt idx="2">
                  <c:v>0.13710945681880254</c:v>
                </c:pt>
                <c:pt idx="3">
                  <c:v>0</c:v>
                </c:pt>
                <c:pt idx="4">
                  <c:v>3.1593269627154266E-2</c:v>
                </c:pt>
                <c:pt idx="5">
                  <c:v>1.3931383498373112E-2</c:v>
                </c:pt>
                <c:pt idx="6">
                  <c:v>0.16348138805120196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19</xdr:row>
      <xdr:rowOff>142875</xdr:rowOff>
    </xdr:from>
    <xdr:to>
      <xdr:col>10</xdr:col>
      <xdr:colOff>103415</xdr:colOff>
      <xdr:row>46</xdr:row>
      <xdr:rowOff>133351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19</xdr:row>
      <xdr:rowOff>54427</xdr:rowOff>
    </xdr:from>
    <xdr:to>
      <xdr:col>10</xdr:col>
      <xdr:colOff>874058</xdr:colOff>
      <xdr:row>46</xdr:row>
      <xdr:rowOff>35374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E24" sqref="E24"/>
    </sheetView>
  </sheetViews>
  <sheetFormatPr defaultColWidth="9.140625" defaultRowHeight="15.75"/>
  <cols>
    <col min="1" max="1" width="8.7109375" style="80" customWidth="1"/>
    <col min="2" max="2" width="36.7109375" style="74" customWidth="1"/>
    <col min="3" max="6" width="15.5703125" style="74" customWidth="1"/>
    <col min="7" max="8" width="15.5703125" style="80" customWidth="1"/>
    <col min="9" max="9" width="15.5703125" style="74" customWidth="1"/>
    <col min="10" max="10" width="15.5703125" style="80" customWidth="1"/>
    <col min="11" max="11" width="15.5703125" style="74" customWidth="1"/>
    <col min="12" max="13" width="15.5703125" style="80" customWidth="1"/>
    <col min="14" max="14" width="15.5703125" style="74" customWidth="1"/>
    <col min="15" max="15" width="15.5703125" style="80" customWidth="1"/>
    <col min="16" max="16" width="9.140625" style="80"/>
    <col min="17" max="17" width="9.28515625" style="80" bestFit="1" customWidth="1"/>
    <col min="18" max="16384" width="9.140625" style="80"/>
  </cols>
  <sheetData>
    <row r="1" spans="1:18" ht="18.75">
      <c r="A1" s="161" t="s">
        <v>654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82"/>
      <c r="Q1" s="82"/>
      <c r="R1" s="82"/>
    </row>
    <row r="2" spans="1: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81" t="s">
        <v>83</v>
      </c>
      <c r="O2" s="154"/>
      <c r="P2" s="82"/>
      <c r="Q2" s="82"/>
      <c r="R2" s="82"/>
    </row>
    <row r="3" spans="1:18" s="70" customFormat="1" ht="63">
      <c r="A3" s="68" t="s">
        <v>374</v>
      </c>
      <c r="B3" s="68" t="s">
        <v>375</v>
      </c>
      <c r="C3" s="153" t="s">
        <v>391</v>
      </c>
      <c r="D3" s="152" t="s">
        <v>394</v>
      </c>
      <c r="E3" s="152" t="s">
        <v>392</v>
      </c>
      <c r="F3" s="152" t="s">
        <v>393</v>
      </c>
      <c r="G3" s="152" t="s">
        <v>395</v>
      </c>
      <c r="H3" s="152" t="s">
        <v>648</v>
      </c>
      <c r="I3" s="152" t="s">
        <v>396</v>
      </c>
      <c r="J3" s="152" t="s">
        <v>400</v>
      </c>
      <c r="K3" s="152" t="s">
        <v>397</v>
      </c>
      <c r="L3" s="152" t="s">
        <v>398</v>
      </c>
      <c r="M3" s="152" t="s">
        <v>399</v>
      </c>
      <c r="N3" s="152" t="s">
        <v>389</v>
      </c>
    </row>
    <row r="4" spans="1:18" ht="15.75" customHeight="1">
      <c r="A4" s="91" t="s">
        <v>1</v>
      </c>
      <c r="B4" s="92" t="s">
        <v>377</v>
      </c>
      <c r="C4" s="85">
        <v>24347806</v>
      </c>
      <c r="D4" s="85">
        <v>18587711.387000002</v>
      </c>
      <c r="E4" s="85">
        <v>15621705.63536237</v>
      </c>
      <c r="F4" s="85">
        <v>13693918.030000001</v>
      </c>
      <c r="G4" s="85">
        <v>9559169.3100000005</v>
      </c>
      <c r="H4" s="85">
        <v>4585821.45</v>
      </c>
      <c r="I4" s="85">
        <v>3714006.8899999997</v>
      </c>
      <c r="J4" s="85">
        <v>791440</v>
      </c>
      <c r="K4" s="85">
        <v>1428521.05</v>
      </c>
      <c r="L4" s="85">
        <v>185348.65</v>
      </c>
      <c r="M4" s="85">
        <v>812460.76395369333</v>
      </c>
      <c r="N4" s="86">
        <v>93327909.166316092</v>
      </c>
      <c r="O4" s="71"/>
      <c r="P4" s="72"/>
    </row>
    <row r="5" spans="1:18" ht="15.75" customHeight="1">
      <c r="A5" s="91"/>
      <c r="B5" s="93" t="s">
        <v>378</v>
      </c>
      <c r="C5" s="85">
        <v>15645702</v>
      </c>
      <c r="D5" s="85">
        <v>18584555.357000001</v>
      </c>
      <c r="E5" s="85">
        <v>10448613.078741718</v>
      </c>
      <c r="F5" s="85">
        <v>13693607.030000001</v>
      </c>
      <c r="G5" s="85">
        <v>9559169.3100000005</v>
      </c>
      <c r="H5" s="85">
        <v>4585821.45</v>
      </c>
      <c r="I5" s="85">
        <v>3714006.8899999997</v>
      </c>
      <c r="J5" s="85">
        <v>791440</v>
      </c>
      <c r="K5" s="85">
        <v>1428520.75</v>
      </c>
      <c r="L5" s="85">
        <v>185348.65</v>
      </c>
      <c r="M5" s="85">
        <v>812460.76395369333</v>
      </c>
      <c r="N5" s="86">
        <v>79449245.279695436</v>
      </c>
      <c r="P5" s="72"/>
    </row>
    <row r="6" spans="1:18" ht="15.75" customHeight="1">
      <c r="A6" s="91"/>
      <c r="B6" s="93" t="s">
        <v>379</v>
      </c>
      <c r="C6" s="85">
        <v>7890631</v>
      </c>
      <c r="D6" s="85">
        <v>14726725.429</v>
      </c>
      <c r="E6" s="85">
        <v>7989507.1135663185</v>
      </c>
      <c r="F6" s="85">
        <v>5382980.6900000013</v>
      </c>
      <c r="G6" s="85">
        <v>9559169.3100000005</v>
      </c>
      <c r="H6" s="85">
        <v>264806.41000000003</v>
      </c>
      <c r="I6" s="85">
        <v>123586.67000000001</v>
      </c>
      <c r="J6" s="85">
        <v>311676</v>
      </c>
      <c r="K6" s="85">
        <v>1216495.2</v>
      </c>
      <c r="L6" s="85">
        <v>185348.65</v>
      </c>
      <c r="M6" s="85">
        <v>187833.13999999998</v>
      </c>
      <c r="N6" s="86">
        <v>47838759.612566315</v>
      </c>
      <c r="P6" s="72"/>
    </row>
    <row r="7" spans="1:18">
      <c r="A7" s="91"/>
      <c r="B7" s="93" t="s">
        <v>380</v>
      </c>
      <c r="C7" s="85">
        <v>7755071</v>
      </c>
      <c r="D7" s="85">
        <v>3857829.9279999998</v>
      </c>
      <c r="E7" s="85">
        <v>2459105.9651754</v>
      </c>
      <c r="F7" s="85">
        <v>8310626.3400000008</v>
      </c>
      <c r="G7" s="85">
        <v>0</v>
      </c>
      <c r="H7" s="85">
        <v>4321015.04</v>
      </c>
      <c r="I7" s="85">
        <v>3590420.2199999997</v>
      </c>
      <c r="J7" s="85">
        <v>479764</v>
      </c>
      <c r="K7" s="85">
        <v>212025.55</v>
      </c>
      <c r="L7" s="85">
        <v>0</v>
      </c>
      <c r="M7" s="85">
        <v>624627.62395369331</v>
      </c>
      <c r="N7" s="86">
        <v>31610485.667129092</v>
      </c>
      <c r="P7" s="72"/>
    </row>
    <row r="8" spans="1:18" ht="15.75" customHeight="1">
      <c r="A8" s="91"/>
      <c r="B8" s="93" t="s">
        <v>381</v>
      </c>
      <c r="C8" s="85">
        <v>8702104</v>
      </c>
      <c r="D8" s="85">
        <v>3156.0299999999997</v>
      </c>
      <c r="E8" s="85">
        <v>5173092.5566206519</v>
      </c>
      <c r="F8" s="85">
        <v>311</v>
      </c>
      <c r="G8" s="85">
        <v>0</v>
      </c>
      <c r="H8" s="85">
        <v>0</v>
      </c>
      <c r="I8" s="85">
        <v>0</v>
      </c>
      <c r="J8" s="85">
        <v>0</v>
      </c>
      <c r="K8" s="85">
        <v>0.3</v>
      </c>
      <c r="L8" s="85">
        <v>0</v>
      </c>
      <c r="M8" s="85">
        <v>0</v>
      </c>
      <c r="N8" s="86">
        <v>13878663.886620652</v>
      </c>
      <c r="P8" s="72"/>
    </row>
    <row r="9" spans="1:18" ht="15.75" customHeight="1">
      <c r="A9" s="91" t="s">
        <v>2</v>
      </c>
      <c r="B9" s="92" t="s">
        <v>382</v>
      </c>
      <c r="C9" s="85">
        <v>295461</v>
      </c>
      <c r="D9" s="85">
        <v>97913.070500000002</v>
      </c>
      <c r="E9" s="85">
        <v>1626230.8556068654</v>
      </c>
      <c r="F9" s="85">
        <v>555063.91999999993</v>
      </c>
      <c r="G9" s="85">
        <v>0</v>
      </c>
      <c r="H9" s="85">
        <v>0</v>
      </c>
      <c r="I9" s="85">
        <v>65412.56</v>
      </c>
      <c r="J9" s="85">
        <v>0</v>
      </c>
      <c r="K9" s="85">
        <v>170508.71</v>
      </c>
      <c r="L9" s="85">
        <v>0</v>
      </c>
      <c r="M9" s="85">
        <v>0</v>
      </c>
      <c r="N9" s="86">
        <v>2810590.1161068655</v>
      </c>
      <c r="O9" s="71"/>
      <c r="P9" s="72"/>
    </row>
    <row r="10" spans="1:18" ht="28.5" customHeight="1">
      <c r="A10" s="91" t="s">
        <v>3</v>
      </c>
      <c r="B10" s="92" t="s">
        <v>383</v>
      </c>
      <c r="C10" s="85">
        <v>2591538</v>
      </c>
      <c r="D10" s="85">
        <v>15481653.6315</v>
      </c>
      <c r="E10" s="85">
        <v>20782959.319030762</v>
      </c>
      <c r="F10" s="85">
        <v>760815.55999999994</v>
      </c>
      <c r="G10" s="85">
        <v>991998.28</v>
      </c>
      <c r="H10" s="85">
        <v>0</v>
      </c>
      <c r="I10" s="85">
        <v>0</v>
      </c>
      <c r="J10" s="85">
        <v>0</v>
      </c>
      <c r="K10" s="85">
        <v>199181.61</v>
      </c>
      <c r="L10" s="85">
        <v>0</v>
      </c>
      <c r="M10" s="85">
        <v>2384</v>
      </c>
      <c r="N10" s="86">
        <v>40810530.400530763</v>
      </c>
      <c r="O10" s="71"/>
      <c r="P10" s="72"/>
    </row>
    <row r="11" spans="1:18" ht="15.75" customHeight="1">
      <c r="A11" s="91" t="s">
        <v>4</v>
      </c>
      <c r="B11" s="94" t="s">
        <v>384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6">
        <v>0</v>
      </c>
      <c r="O11" s="71"/>
      <c r="P11" s="72"/>
    </row>
    <row r="12" spans="1:18" ht="15.75" customHeight="1">
      <c r="A12" s="91" t="s">
        <v>5</v>
      </c>
      <c r="B12" s="95" t="s">
        <v>385</v>
      </c>
      <c r="C12" s="85">
        <v>9153317</v>
      </c>
      <c r="D12" s="85">
        <v>5086265.9110000012</v>
      </c>
      <c r="E12" s="85">
        <v>0</v>
      </c>
      <c r="F12" s="85">
        <v>0</v>
      </c>
      <c r="G12" s="85">
        <v>561755.59</v>
      </c>
      <c r="H12" s="85">
        <v>0</v>
      </c>
      <c r="I12" s="85">
        <v>0</v>
      </c>
      <c r="J12" s="85">
        <v>0</v>
      </c>
      <c r="K12" s="85">
        <v>74536.66</v>
      </c>
      <c r="L12" s="85">
        <v>982872.97</v>
      </c>
      <c r="M12" s="85">
        <v>276679.23290000006</v>
      </c>
      <c r="N12" s="86">
        <v>16135427.363900002</v>
      </c>
      <c r="O12" s="71"/>
      <c r="P12" s="72"/>
    </row>
    <row r="13" spans="1:18" ht="15.75" customHeight="1">
      <c r="A13" s="96" t="s">
        <v>6</v>
      </c>
      <c r="B13" s="95" t="s">
        <v>386</v>
      </c>
      <c r="C13" s="85">
        <v>719605</v>
      </c>
      <c r="D13" s="85">
        <v>2962570.8200000003</v>
      </c>
      <c r="E13" s="85">
        <v>363029.31</v>
      </c>
      <c r="F13" s="85">
        <v>1512894.4</v>
      </c>
      <c r="G13" s="85">
        <v>0</v>
      </c>
      <c r="H13" s="85">
        <v>625103.62</v>
      </c>
      <c r="I13" s="85">
        <v>218058.97000000003</v>
      </c>
      <c r="J13" s="85">
        <v>536081</v>
      </c>
      <c r="K13" s="85">
        <v>48234.559999999998</v>
      </c>
      <c r="L13" s="85">
        <v>0</v>
      </c>
      <c r="M13" s="85" t="s">
        <v>373</v>
      </c>
      <c r="N13" s="86">
        <v>6985577.6799999997</v>
      </c>
      <c r="O13" s="71"/>
      <c r="P13" s="72"/>
    </row>
    <row r="14" spans="1:18" ht="31.5">
      <c r="A14" s="96" t="s">
        <v>373</v>
      </c>
      <c r="B14" s="97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 t="s">
        <v>373</v>
      </c>
      <c r="N14" s="86">
        <v>0</v>
      </c>
      <c r="O14" s="71"/>
      <c r="P14" s="72"/>
    </row>
    <row r="15" spans="1:18" ht="15.75" customHeight="1">
      <c r="A15" s="96" t="s">
        <v>7</v>
      </c>
      <c r="B15" s="95" t="s">
        <v>388</v>
      </c>
      <c r="C15" s="85">
        <v>16962190</v>
      </c>
      <c r="D15" s="85">
        <v>8297194.29</v>
      </c>
      <c r="E15" s="85">
        <v>1784560.9</v>
      </c>
      <c r="F15" s="85">
        <v>6424102.2699999986</v>
      </c>
      <c r="G15" s="85">
        <v>69500.39</v>
      </c>
      <c r="H15" s="85">
        <v>0</v>
      </c>
      <c r="I15" s="85">
        <v>0</v>
      </c>
      <c r="J15" s="85">
        <v>727985</v>
      </c>
      <c r="K15" s="85">
        <v>0</v>
      </c>
      <c r="L15" s="85">
        <v>9941.19</v>
      </c>
      <c r="M15" s="85" t="s">
        <v>373</v>
      </c>
      <c r="N15" s="86">
        <v>34275474.039999992</v>
      </c>
      <c r="O15" s="71"/>
      <c r="P15" s="72"/>
    </row>
    <row r="16" spans="1:18" s="70" customFormat="1" ht="16.5" customHeight="1">
      <c r="A16" s="157" t="s">
        <v>389</v>
      </c>
      <c r="B16" s="158"/>
      <c r="C16" s="87">
        <v>54069917</v>
      </c>
      <c r="D16" s="87">
        <v>50513309.109999999</v>
      </c>
      <c r="E16" s="87">
        <v>40178486.020000003</v>
      </c>
      <c r="F16" s="87">
        <v>22946794.18</v>
      </c>
      <c r="G16" s="87">
        <v>11182423.57</v>
      </c>
      <c r="H16" s="87">
        <v>5210925.07</v>
      </c>
      <c r="I16" s="87">
        <v>3997478.42</v>
      </c>
      <c r="J16" s="87">
        <v>2055506</v>
      </c>
      <c r="K16" s="87">
        <v>1920982.59</v>
      </c>
      <c r="L16" s="87">
        <v>1178162.8099999998</v>
      </c>
      <c r="M16" s="87">
        <v>1091523.9968536934</v>
      </c>
      <c r="N16" s="86">
        <v>194345508.76685366</v>
      </c>
      <c r="P16" s="73"/>
    </row>
    <row r="17" spans="1:16" ht="30" customHeight="1">
      <c r="A17" s="159" t="s">
        <v>390</v>
      </c>
      <c r="B17" s="160"/>
      <c r="C17" s="88">
        <v>0.2782154182161467</v>
      </c>
      <c r="D17" s="88">
        <v>0.25991498044134492</v>
      </c>
      <c r="E17" s="88">
        <v>0.20673740430091478</v>
      </c>
      <c r="F17" s="88">
        <v>0.11807216089324755</v>
      </c>
      <c r="G17" s="88">
        <v>5.7538883409006279E-2</v>
      </c>
      <c r="H17" s="88">
        <v>2.6812685834954282E-2</v>
      </c>
      <c r="I17" s="88">
        <v>2.0568926163328886E-2</v>
      </c>
      <c r="J17" s="88">
        <v>1.057655519308082E-2</v>
      </c>
      <c r="K17" s="88">
        <v>9.8843683200546938E-3</v>
      </c>
      <c r="L17" s="88">
        <v>6.0622075471442015E-3</v>
      </c>
      <c r="M17" s="88">
        <v>5.6164096807770269E-3</v>
      </c>
      <c r="N17" s="88">
        <v>1.0000000000000002</v>
      </c>
      <c r="P17" s="72"/>
    </row>
    <row r="18" spans="1:16">
      <c r="A18" s="90" t="s">
        <v>649</v>
      </c>
      <c r="G18" s="75"/>
      <c r="H18" s="75"/>
      <c r="J18" s="75"/>
      <c r="L18" s="75"/>
      <c r="M18" s="75"/>
      <c r="P18" s="75"/>
    </row>
    <row r="19" spans="1:16" ht="15.75" customHeight="1">
      <c r="A19" s="90" t="s">
        <v>376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5"/>
    </row>
    <row r="20" spans="1:16">
      <c r="C20" s="134"/>
      <c r="D20" s="134"/>
      <c r="E20" s="134"/>
      <c r="F20" s="134"/>
    </row>
    <row r="21" spans="1:16">
      <c r="C21" s="133"/>
      <c r="D21" s="134"/>
      <c r="E21" s="134"/>
      <c r="F21" s="134"/>
    </row>
    <row r="22" spans="1:16">
      <c r="C22" s="133"/>
      <c r="D22" s="134"/>
      <c r="E22" s="134"/>
      <c r="F22" s="134"/>
    </row>
    <row r="23" spans="1:16">
      <c r="C23" s="138">
        <f t="shared" ref="C23:C29" si="0">E23/$E$30</f>
        <v>0.48021644420029674</v>
      </c>
      <c r="D23" s="133" t="s">
        <v>377</v>
      </c>
      <c r="E23" s="137">
        <f>N4</f>
        <v>93327909.166316092</v>
      </c>
      <c r="F23" s="134"/>
    </row>
    <row r="24" spans="1:16">
      <c r="C24" s="138">
        <f t="shared" si="0"/>
        <v>1.4461821803551865E-2</v>
      </c>
      <c r="D24" s="133" t="s">
        <v>382</v>
      </c>
      <c r="E24" s="137">
        <f>N9</f>
        <v>2810590.1161068655</v>
      </c>
      <c r="F24" s="134"/>
    </row>
    <row r="25" spans="1:16">
      <c r="C25" s="138">
        <f t="shared" si="0"/>
        <v>0.20998957300057317</v>
      </c>
      <c r="D25" s="133" t="s">
        <v>383</v>
      </c>
      <c r="E25" s="137">
        <f>N10</f>
        <v>40810530.400530763</v>
      </c>
      <c r="F25" s="134"/>
    </row>
    <row r="26" spans="1:16">
      <c r="C26" s="138">
        <f t="shared" si="0"/>
        <v>0</v>
      </c>
      <c r="D26" s="133" t="s">
        <v>384</v>
      </c>
      <c r="E26" s="137">
        <f>N11</f>
        <v>0</v>
      </c>
      <c r="F26" s="134"/>
    </row>
    <row r="27" spans="1:16">
      <c r="C27" s="138">
        <f t="shared" si="0"/>
        <v>8.3024441708384633E-2</v>
      </c>
      <c r="D27" s="133" t="s">
        <v>385</v>
      </c>
      <c r="E27" s="137">
        <f>N12</f>
        <v>16135427.363900002</v>
      </c>
      <c r="F27" s="134"/>
    </row>
    <row r="28" spans="1:16">
      <c r="C28" s="138">
        <f t="shared" si="0"/>
        <v>3.5944116868582933E-2</v>
      </c>
      <c r="D28" s="134" t="s">
        <v>386</v>
      </c>
      <c r="E28" s="137">
        <f>N13</f>
        <v>6985577.6799999997</v>
      </c>
      <c r="F28" s="134"/>
    </row>
    <row r="29" spans="1:16">
      <c r="C29" s="138">
        <f t="shared" si="0"/>
        <v>0.1763636024186106</v>
      </c>
      <c r="D29" s="134" t="s">
        <v>388</v>
      </c>
      <c r="E29" s="137">
        <f>N15</f>
        <v>34275474.039999992</v>
      </c>
      <c r="F29" s="134"/>
    </row>
    <row r="30" spans="1:16">
      <c r="C30" s="133"/>
      <c r="D30" s="134"/>
      <c r="E30" s="139">
        <f>SUM(E23:E29)</f>
        <v>194345508.76685372</v>
      </c>
      <c r="F30" s="134"/>
    </row>
    <row r="33" spans="11:14">
      <c r="K33" s="80"/>
      <c r="N33" s="80"/>
    </row>
    <row r="34" spans="11:14">
      <c r="K34" s="73"/>
      <c r="N34" s="83"/>
    </row>
    <row r="35" spans="11:14">
      <c r="K35" s="73"/>
      <c r="N35" s="83"/>
    </row>
    <row r="63" spans="1:6">
      <c r="A63" s="133"/>
      <c r="B63" s="134"/>
      <c r="C63" s="134"/>
      <c r="D63" s="134"/>
      <c r="E63" s="134"/>
      <c r="F63" s="134"/>
    </row>
    <row r="64" spans="1:6">
      <c r="A64" s="133"/>
      <c r="B64" s="134"/>
      <c r="C64" s="134"/>
      <c r="D64" s="134"/>
      <c r="E64" s="134"/>
      <c r="F64" s="134"/>
    </row>
    <row r="65" spans="2:6">
      <c r="E65" s="134"/>
      <c r="F65" s="134"/>
    </row>
    <row r="66" spans="2:6">
      <c r="E66" s="134"/>
      <c r="F66" s="134"/>
    </row>
    <row r="67" spans="2:6">
      <c r="E67" s="134"/>
      <c r="F67" s="134"/>
    </row>
    <row r="68" spans="2:6">
      <c r="E68" s="134"/>
      <c r="F68" s="134"/>
    </row>
    <row r="69" spans="2:6">
      <c r="E69" s="134"/>
      <c r="F69" s="134"/>
    </row>
    <row r="70" spans="2:6">
      <c r="E70" s="134"/>
      <c r="F70" s="134"/>
    </row>
    <row r="71" spans="2:6">
      <c r="E71" s="134"/>
      <c r="F71" s="134"/>
    </row>
    <row r="72" spans="2:6">
      <c r="E72" s="134"/>
      <c r="F72" s="134"/>
    </row>
    <row r="73" spans="2:6">
      <c r="E73" s="134"/>
      <c r="F73" s="134"/>
    </row>
    <row r="74" spans="2:6">
      <c r="E74" s="134"/>
      <c r="F74" s="134"/>
    </row>
    <row r="75" spans="2:6">
      <c r="E75" s="134"/>
      <c r="F75" s="134"/>
    </row>
    <row r="76" spans="2:6">
      <c r="E76" s="134"/>
      <c r="F76" s="134"/>
    </row>
    <row r="77" spans="2:6">
      <c r="C77" s="151">
        <f>E30-N16</f>
        <v>0</v>
      </c>
      <c r="E77" s="134"/>
      <c r="F77" s="134"/>
    </row>
    <row r="78" spans="2:6">
      <c r="B78" s="80"/>
      <c r="C78" s="80"/>
      <c r="E78" s="134"/>
      <c r="F78" s="134"/>
    </row>
    <row r="79" spans="2:6">
      <c r="E79" s="134"/>
      <c r="F79" s="134"/>
    </row>
    <row r="80" spans="2:6">
      <c r="E80" s="134"/>
      <c r="F80" s="134"/>
    </row>
    <row r="81" spans="5:6">
      <c r="E81" s="134"/>
      <c r="F81" s="134"/>
    </row>
    <row r="82" spans="5:6">
      <c r="E82" s="134"/>
      <c r="F82" s="134"/>
    </row>
    <row r="83" spans="5:6">
      <c r="E83" s="134"/>
      <c r="F83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3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tabSelected="1"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E24" sqref="E24"/>
    </sheetView>
  </sheetViews>
  <sheetFormatPr defaultColWidth="9.140625" defaultRowHeight="15.75"/>
  <cols>
    <col min="1" max="1" width="8.7109375" style="80" customWidth="1"/>
    <col min="2" max="2" width="36.5703125" style="74" customWidth="1"/>
    <col min="3" max="3" width="19.140625" style="74" customWidth="1"/>
    <col min="4" max="4" width="18.140625" style="80" customWidth="1"/>
    <col min="5" max="5" width="17.28515625" style="80" customWidth="1"/>
    <col min="6" max="6" width="20.140625" style="80" customWidth="1"/>
    <col min="7" max="7" width="18.5703125" style="80" customWidth="1"/>
    <col min="8" max="8" width="18.7109375" style="80" customWidth="1"/>
    <col min="9" max="10" width="17.28515625" style="80" customWidth="1"/>
    <col min="11" max="11" width="18.7109375" style="80" customWidth="1"/>
    <col min="12" max="13" width="15.7109375" style="80" customWidth="1"/>
    <col min="14" max="14" width="20.140625" style="80" customWidth="1"/>
    <col min="15" max="15" width="15.28515625" style="70" customWidth="1"/>
    <col min="16" max="16384" width="9.140625" style="80"/>
  </cols>
  <sheetData>
    <row r="1" spans="1:16" ht="15.75" customHeight="1">
      <c r="A1" s="164" t="s">
        <v>653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ht="15.75" customHeight="1">
      <c r="A2" s="155"/>
      <c r="B2" s="155"/>
      <c r="C2" s="155"/>
      <c r="E2" s="155"/>
      <c r="F2" s="155"/>
      <c r="G2" s="155"/>
      <c r="H2" s="155"/>
      <c r="I2" s="155"/>
      <c r="J2" s="155"/>
      <c r="K2" s="155"/>
      <c r="L2" s="155"/>
      <c r="M2" s="155"/>
      <c r="N2" s="136" t="s">
        <v>83</v>
      </c>
      <c r="O2" s="155"/>
    </row>
    <row r="3" spans="1:16" s="84" customFormat="1" ht="63">
      <c r="A3" s="68" t="s">
        <v>374</v>
      </c>
      <c r="B3" s="68" t="s">
        <v>375</v>
      </c>
      <c r="C3" s="132" t="s">
        <v>392</v>
      </c>
      <c r="D3" s="132" t="s">
        <v>394</v>
      </c>
      <c r="E3" s="132" t="s">
        <v>391</v>
      </c>
      <c r="F3" s="132" t="s">
        <v>393</v>
      </c>
      <c r="G3" s="132" t="s">
        <v>395</v>
      </c>
      <c r="H3" s="132" t="s">
        <v>396</v>
      </c>
      <c r="I3" s="132" t="s">
        <v>397</v>
      </c>
      <c r="J3" s="132" t="s">
        <v>648</v>
      </c>
      <c r="K3" s="132" t="s">
        <v>400</v>
      </c>
      <c r="L3" s="132" t="s">
        <v>399</v>
      </c>
      <c r="M3" s="132" t="s">
        <v>398</v>
      </c>
      <c r="N3" s="69" t="s">
        <v>389</v>
      </c>
    </row>
    <row r="4" spans="1:16" ht="15.75" customHeight="1">
      <c r="A4" s="91" t="s">
        <v>1</v>
      </c>
      <c r="B4" s="92" t="s">
        <v>377</v>
      </c>
      <c r="C4" s="78">
        <v>13826189.800000027</v>
      </c>
      <c r="D4" s="78">
        <v>11344335.592722373</v>
      </c>
      <c r="E4" s="78">
        <v>8285156</v>
      </c>
      <c r="F4" s="78">
        <v>3327679.8699999996</v>
      </c>
      <c r="G4" s="78">
        <v>4186705.9700000016</v>
      </c>
      <c r="H4" s="78">
        <v>1773771.57</v>
      </c>
      <c r="I4" s="78">
        <v>1288856.1099999999</v>
      </c>
      <c r="J4" s="78">
        <v>1149735.8030269002</v>
      </c>
      <c r="K4" s="78">
        <v>242150</v>
      </c>
      <c r="L4" s="78">
        <v>390317.86944949999</v>
      </c>
      <c r="M4" s="78">
        <v>17786.07</v>
      </c>
      <c r="N4" s="79">
        <v>45832684.65519879</v>
      </c>
      <c r="O4" s="80"/>
    </row>
    <row r="5" spans="1:16" ht="15.75" customHeight="1">
      <c r="A5" s="91"/>
      <c r="B5" s="93" t="s">
        <v>378</v>
      </c>
      <c r="C5" s="78">
        <v>8601669.8000000082</v>
      </c>
      <c r="D5" s="78">
        <v>11314737.141300499</v>
      </c>
      <c r="E5" s="78">
        <v>5065848</v>
      </c>
      <c r="F5" s="78">
        <v>3327679.8699999996</v>
      </c>
      <c r="G5" s="78">
        <v>4186705.9700000016</v>
      </c>
      <c r="H5" s="78">
        <v>1773771.57</v>
      </c>
      <c r="I5" s="78">
        <v>1286117.95</v>
      </c>
      <c r="J5" s="78">
        <v>1149735.8030269002</v>
      </c>
      <c r="K5" s="78">
        <v>242150</v>
      </c>
      <c r="L5" s="78">
        <v>390317.86944949999</v>
      </c>
      <c r="M5" s="78">
        <v>17786.07</v>
      </c>
      <c r="N5" s="79">
        <v>37356520.043776907</v>
      </c>
      <c r="O5" s="72"/>
    </row>
    <row r="6" spans="1:16" ht="15.75" customHeight="1">
      <c r="A6" s="91"/>
      <c r="B6" s="93" t="s">
        <v>379</v>
      </c>
      <c r="C6" s="78">
        <v>8098914.7000000086</v>
      </c>
      <c r="D6" s="78">
        <v>10531214.525875758</v>
      </c>
      <c r="E6" s="78">
        <v>4137123</v>
      </c>
      <c r="F6" s="78">
        <v>2378196.25</v>
      </c>
      <c r="G6" s="78">
        <v>4186705.9700000016</v>
      </c>
      <c r="H6" s="78">
        <v>97683.15</v>
      </c>
      <c r="I6" s="78">
        <v>1163965.4399999999</v>
      </c>
      <c r="J6" s="78">
        <v>291985.72920070001</v>
      </c>
      <c r="K6" s="78">
        <v>132965</v>
      </c>
      <c r="L6" s="78">
        <v>187942.67944949999</v>
      </c>
      <c r="M6" s="78">
        <v>17786.07</v>
      </c>
      <c r="N6" s="79">
        <v>31224482.514525965</v>
      </c>
      <c r="O6" s="72"/>
    </row>
    <row r="7" spans="1:16">
      <c r="A7" s="91"/>
      <c r="B7" s="93" t="s">
        <v>380</v>
      </c>
      <c r="C7" s="78">
        <v>502755.09999999986</v>
      </c>
      <c r="D7" s="78">
        <v>783522.61542474141</v>
      </c>
      <c r="E7" s="78">
        <v>928725</v>
      </c>
      <c r="F7" s="78">
        <v>949483.62</v>
      </c>
      <c r="G7" s="78">
        <v>0</v>
      </c>
      <c r="H7" s="78">
        <v>1676088.4200000002</v>
      </c>
      <c r="I7" s="78">
        <v>122152.51</v>
      </c>
      <c r="J7" s="78">
        <v>857750.0738262001</v>
      </c>
      <c r="K7" s="78">
        <v>109185</v>
      </c>
      <c r="L7" s="78">
        <v>202375.19</v>
      </c>
      <c r="M7" s="78">
        <v>0</v>
      </c>
      <c r="N7" s="79">
        <v>6132037.5292509422</v>
      </c>
      <c r="O7" s="72"/>
    </row>
    <row r="8" spans="1:16" ht="16.5" customHeight="1">
      <c r="A8" s="91"/>
      <c r="B8" s="93" t="s">
        <v>381</v>
      </c>
      <c r="C8" s="78">
        <v>5224520.0000000177</v>
      </c>
      <c r="D8" s="78">
        <v>29598.451421872131</v>
      </c>
      <c r="E8" s="78">
        <v>3219308</v>
      </c>
      <c r="F8" s="78">
        <v>0</v>
      </c>
      <c r="G8" s="78">
        <v>0</v>
      </c>
      <c r="H8" s="78">
        <v>0</v>
      </c>
      <c r="I8" s="78">
        <v>2738.16</v>
      </c>
      <c r="J8" s="78">
        <v>0</v>
      </c>
      <c r="K8" s="78">
        <v>0</v>
      </c>
      <c r="L8" s="78">
        <v>0</v>
      </c>
      <c r="M8" s="78">
        <v>0</v>
      </c>
      <c r="N8" s="79">
        <v>8476164.6114218906</v>
      </c>
      <c r="O8" s="72"/>
    </row>
    <row r="9" spans="1:16" ht="16.5" customHeight="1">
      <c r="A9" s="91" t="s">
        <v>2</v>
      </c>
      <c r="B9" s="92" t="s">
        <v>382</v>
      </c>
      <c r="C9" s="78">
        <v>1385155.5400000003</v>
      </c>
      <c r="D9" s="78">
        <v>230401.80600002539</v>
      </c>
      <c r="E9" s="78">
        <v>84008</v>
      </c>
      <c r="F9" s="78">
        <v>181651.99</v>
      </c>
      <c r="G9" s="78">
        <v>0</v>
      </c>
      <c r="H9" s="78">
        <v>63903.979999999996</v>
      </c>
      <c r="I9" s="78">
        <v>123095.56</v>
      </c>
      <c r="J9" s="78">
        <v>0</v>
      </c>
      <c r="K9" s="78">
        <v>0</v>
      </c>
      <c r="L9" s="78">
        <v>0</v>
      </c>
      <c r="M9" s="78">
        <v>0</v>
      </c>
      <c r="N9" s="79">
        <v>2068216.8760000258</v>
      </c>
      <c r="O9" s="72"/>
    </row>
    <row r="10" spans="1:16" ht="28.5" customHeight="1">
      <c r="A10" s="91" t="s">
        <v>3</v>
      </c>
      <c r="B10" s="92" t="s">
        <v>383</v>
      </c>
      <c r="C10" s="78">
        <v>8690867.7600000035</v>
      </c>
      <c r="D10" s="78">
        <v>549677.19460274524</v>
      </c>
      <c r="E10" s="78">
        <v>122018.67</v>
      </c>
      <c r="F10" s="78">
        <v>149502.88999999998</v>
      </c>
      <c r="G10" s="78">
        <v>166571.26999999999</v>
      </c>
      <c r="H10" s="78">
        <v>0</v>
      </c>
      <c r="I10" s="78">
        <v>296958.11</v>
      </c>
      <c r="J10" s="78">
        <v>68481.568528100004</v>
      </c>
      <c r="K10" s="78">
        <v>0</v>
      </c>
      <c r="L10" s="78">
        <v>0</v>
      </c>
      <c r="M10" s="78">
        <v>0</v>
      </c>
      <c r="N10" s="79">
        <v>10044077.463130848</v>
      </c>
      <c r="O10" s="72"/>
    </row>
    <row r="11" spans="1:16" ht="15.75" customHeight="1">
      <c r="A11" s="91" t="s">
        <v>4</v>
      </c>
      <c r="B11" s="94" t="s">
        <v>384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9">
        <v>0</v>
      </c>
      <c r="O11" s="72"/>
    </row>
    <row r="12" spans="1:16" ht="15.75" customHeight="1">
      <c r="A12" s="91" t="s">
        <v>5</v>
      </c>
      <c r="B12" s="95" t="s">
        <v>385</v>
      </c>
      <c r="C12" s="78">
        <v>0</v>
      </c>
      <c r="D12" s="78">
        <v>976813.07210350456</v>
      </c>
      <c r="E12" s="78">
        <v>1146314</v>
      </c>
      <c r="F12" s="78">
        <v>0</v>
      </c>
      <c r="G12" s="78">
        <v>31042.95</v>
      </c>
      <c r="H12" s="78">
        <v>0</v>
      </c>
      <c r="I12" s="78">
        <v>5590</v>
      </c>
      <c r="J12" s="78">
        <v>0</v>
      </c>
      <c r="K12" s="78">
        <v>0</v>
      </c>
      <c r="L12" s="78">
        <v>58248.303950000009</v>
      </c>
      <c r="M12" s="78">
        <v>96385.26</v>
      </c>
      <c r="N12" s="79">
        <v>2314393.5860535046</v>
      </c>
      <c r="O12" s="72"/>
    </row>
    <row r="13" spans="1:16" ht="15.75" customHeight="1">
      <c r="A13" s="96" t="s">
        <v>6</v>
      </c>
      <c r="B13" s="95" t="s">
        <v>386</v>
      </c>
      <c r="C13" s="85">
        <v>42448.499999999993</v>
      </c>
      <c r="D13" s="85">
        <v>131731.97824911945</v>
      </c>
      <c r="E13" s="85">
        <v>287852</v>
      </c>
      <c r="F13" s="85">
        <v>315754.76</v>
      </c>
      <c r="G13" s="85">
        <v>0</v>
      </c>
      <c r="H13" s="85">
        <v>5073.5600000000004</v>
      </c>
      <c r="I13" s="85">
        <v>4763.5</v>
      </c>
      <c r="J13" s="85">
        <v>57818.819999999992</v>
      </c>
      <c r="K13" s="85">
        <v>175113</v>
      </c>
      <c r="L13" s="85" t="s">
        <v>373</v>
      </c>
      <c r="M13" s="85">
        <v>0</v>
      </c>
      <c r="N13" s="86">
        <v>1020556.1182491195</v>
      </c>
      <c r="O13" s="71"/>
      <c r="P13" s="72"/>
    </row>
    <row r="14" spans="1:16" ht="47.25">
      <c r="A14" s="96" t="s">
        <v>373</v>
      </c>
      <c r="B14" s="97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 t="s">
        <v>373</v>
      </c>
      <c r="M14" s="85">
        <v>0</v>
      </c>
      <c r="N14" s="86">
        <v>0</v>
      </c>
      <c r="O14" s="71"/>
      <c r="P14" s="72"/>
    </row>
    <row r="15" spans="1:16" ht="15.75" customHeight="1">
      <c r="A15" s="96" t="s">
        <v>7</v>
      </c>
      <c r="B15" s="95" t="s">
        <v>388</v>
      </c>
      <c r="C15" s="85">
        <v>1249109.1899999997</v>
      </c>
      <c r="D15" s="85">
        <v>2733342.115202751</v>
      </c>
      <c r="E15" s="85">
        <v>5354606.4000000004</v>
      </c>
      <c r="F15" s="85">
        <v>2061874.5599999998</v>
      </c>
      <c r="G15" s="85">
        <v>12066.260000000002</v>
      </c>
      <c r="H15" s="85">
        <v>0</v>
      </c>
      <c r="I15" s="85">
        <v>0</v>
      </c>
      <c r="J15" s="85">
        <v>0</v>
      </c>
      <c r="K15" s="85">
        <v>516858</v>
      </c>
      <c r="L15" s="85" t="s">
        <v>373</v>
      </c>
      <c r="M15" s="85">
        <v>48120.65</v>
      </c>
      <c r="N15" s="86">
        <v>11975977.175202752</v>
      </c>
      <c r="O15" s="71"/>
      <c r="P15" s="72"/>
    </row>
    <row r="16" spans="1:16" s="70" customFormat="1" ht="15.75" customHeight="1">
      <c r="A16" s="157" t="s">
        <v>389</v>
      </c>
      <c r="B16" s="158"/>
      <c r="C16" s="87">
        <v>25193770.790000033</v>
      </c>
      <c r="D16" s="87">
        <v>15966301.758880518</v>
      </c>
      <c r="E16" s="87">
        <v>15279955.07</v>
      </c>
      <c r="F16" s="87">
        <v>6036464.0699999994</v>
      </c>
      <c r="G16" s="87">
        <v>4396386.4500000011</v>
      </c>
      <c r="H16" s="87">
        <v>1842749.11</v>
      </c>
      <c r="I16" s="87">
        <v>1719263.2799999998</v>
      </c>
      <c r="J16" s="87">
        <v>1276036.1915550001</v>
      </c>
      <c r="K16" s="87">
        <v>934121</v>
      </c>
      <c r="L16" s="87">
        <v>448566.17339950002</v>
      </c>
      <c r="M16" s="87">
        <v>162291.97999999998</v>
      </c>
      <c r="N16" s="79">
        <v>73255905.873835042</v>
      </c>
      <c r="O16" s="73"/>
    </row>
    <row r="17" spans="1:17" ht="30" customHeight="1">
      <c r="A17" s="162" t="s">
        <v>402</v>
      </c>
      <c r="B17" s="163"/>
      <c r="C17" s="88">
        <v>0.34391453480064793</v>
      </c>
      <c r="D17" s="88">
        <v>0.21795241719320865</v>
      </c>
      <c r="E17" s="88">
        <v>0.20858325192668967</v>
      </c>
      <c r="F17" s="88">
        <v>8.2402422002620476E-2</v>
      </c>
      <c r="G17" s="88">
        <v>6.0014088933275582E-2</v>
      </c>
      <c r="H17" s="88">
        <v>2.5154956286714603E-2</v>
      </c>
      <c r="I17" s="88">
        <v>2.3469278817751574E-2</v>
      </c>
      <c r="J17" s="88">
        <v>1.7418884884894511E-2</v>
      </c>
      <c r="K17" s="88">
        <v>1.2751477015502197E-2</v>
      </c>
      <c r="L17" s="88">
        <v>6.1232765884028919E-3</v>
      </c>
      <c r="M17" s="88">
        <v>2.2154115502920307E-3</v>
      </c>
      <c r="N17" s="88">
        <v>1</v>
      </c>
      <c r="O17" s="80"/>
      <c r="Q17" s="72"/>
    </row>
    <row r="18" spans="1:17">
      <c r="A18" s="90" t="s">
        <v>649</v>
      </c>
      <c r="B18" s="80"/>
      <c r="C18" s="8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0" t="s">
        <v>376</v>
      </c>
      <c r="B19" s="80"/>
    </row>
    <row r="21" spans="1:17">
      <c r="B21" s="134"/>
      <c r="C21" s="133"/>
      <c r="D21" s="134"/>
      <c r="E21" s="134"/>
      <c r="F21" s="133"/>
    </row>
    <row r="22" spans="1:17">
      <c r="B22" s="134"/>
      <c r="C22" s="133"/>
      <c r="D22" s="134"/>
      <c r="E22" s="137"/>
      <c r="F22" s="133"/>
    </row>
    <row r="23" spans="1:17">
      <c r="B23" s="134"/>
      <c r="C23" s="138">
        <f t="shared" ref="C23:C29" si="0">E23/$E$30</f>
        <v>0.62565173563117371</v>
      </c>
      <c r="D23" s="133" t="s">
        <v>377</v>
      </c>
      <c r="E23" s="137">
        <f>N4</f>
        <v>45832684.65519879</v>
      </c>
      <c r="F23" s="133"/>
    </row>
    <row r="24" spans="1:17">
      <c r="B24" s="134"/>
      <c r="C24" s="138">
        <f t="shared" si="0"/>
        <v>2.8232766373294346E-2</v>
      </c>
      <c r="D24" s="133" t="s">
        <v>382</v>
      </c>
      <c r="E24" s="137">
        <f>N9</f>
        <v>2068216.8760000258</v>
      </c>
      <c r="F24" s="133"/>
    </row>
    <row r="25" spans="1:17">
      <c r="B25" s="134"/>
      <c r="C25" s="138">
        <f t="shared" si="0"/>
        <v>0.13710945681880254</v>
      </c>
      <c r="D25" s="133" t="s">
        <v>383</v>
      </c>
      <c r="E25" s="137">
        <f>N10</f>
        <v>10044077.463130848</v>
      </c>
      <c r="F25" s="133"/>
    </row>
    <row r="26" spans="1:17">
      <c r="B26" s="134"/>
      <c r="C26" s="138">
        <f t="shared" si="0"/>
        <v>0</v>
      </c>
      <c r="D26" s="133" t="s">
        <v>384</v>
      </c>
      <c r="E26" s="137">
        <f>N11</f>
        <v>0</v>
      </c>
      <c r="F26" s="133"/>
    </row>
    <row r="27" spans="1:17">
      <c r="B27" s="134"/>
      <c r="C27" s="138">
        <f t="shared" si="0"/>
        <v>3.1593269627154266E-2</v>
      </c>
      <c r="D27" s="133" t="s">
        <v>385</v>
      </c>
      <c r="E27" s="137">
        <f>N12</f>
        <v>2314393.5860535046</v>
      </c>
      <c r="F27" s="133"/>
    </row>
    <row r="28" spans="1:17">
      <c r="B28" s="134"/>
      <c r="C28" s="138">
        <f t="shared" si="0"/>
        <v>1.3931383498373112E-2</v>
      </c>
      <c r="D28" s="134" t="s">
        <v>386</v>
      </c>
      <c r="E28" s="137">
        <f>N13</f>
        <v>1020556.1182491195</v>
      </c>
      <c r="F28" s="133"/>
    </row>
    <row r="29" spans="1:17">
      <c r="B29" s="134"/>
      <c r="C29" s="138">
        <f t="shared" si="0"/>
        <v>0.16348138805120196</v>
      </c>
      <c r="D29" s="134" t="s">
        <v>388</v>
      </c>
      <c r="E29" s="137">
        <f>N15</f>
        <v>11975977.175202752</v>
      </c>
      <c r="F29" s="133"/>
    </row>
    <row r="30" spans="1:17">
      <c r="B30" s="134"/>
      <c r="C30" s="133"/>
      <c r="D30" s="134"/>
      <c r="E30" s="139">
        <f>SUM(E23:E29)</f>
        <v>73255905.873835042</v>
      </c>
      <c r="F30" s="133"/>
    </row>
    <row r="31" spans="1:17">
      <c r="B31" s="134"/>
      <c r="C31" s="133"/>
      <c r="D31" s="134"/>
      <c r="E31" s="139">
        <f>E30-N16</f>
        <v>0</v>
      </c>
      <c r="F31" s="133"/>
    </row>
    <row r="63" spans="1:6">
      <c r="A63" s="133"/>
      <c r="B63" s="134"/>
      <c r="C63" s="134"/>
      <c r="D63" s="133"/>
      <c r="E63" s="133"/>
      <c r="F63" s="133"/>
    </row>
    <row r="64" spans="1:6">
      <c r="A64" s="133"/>
      <c r="B64" s="134"/>
      <c r="C64" s="134"/>
      <c r="D64" s="133"/>
      <c r="E64" s="133"/>
      <c r="F64" s="133"/>
    </row>
    <row r="65" spans="6:6">
      <c r="F65" s="133"/>
    </row>
    <row r="66" spans="6:6">
      <c r="F66" s="133"/>
    </row>
    <row r="67" spans="6:6">
      <c r="F67" s="133"/>
    </row>
    <row r="68" spans="6:6">
      <c r="F68" s="133"/>
    </row>
    <row r="69" spans="6:6">
      <c r="F69" s="133"/>
    </row>
    <row r="70" spans="6:6">
      <c r="F70" s="133"/>
    </row>
    <row r="71" spans="6:6">
      <c r="F71" s="133"/>
    </row>
    <row r="72" spans="6:6">
      <c r="F72" s="133"/>
    </row>
    <row r="73" spans="6:6">
      <c r="F73" s="133"/>
    </row>
    <row r="74" spans="6:6">
      <c r="F74" s="133"/>
    </row>
    <row r="75" spans="6:6">
      <c r="F75" s="133"/>
    </row>
    <row r="76" spans="6:6">
      <c r="F76" s="133"/>
    </row>
    <row r="77" spans="6:6">
      <c r="F77" s="133"/>
    </row>
    <row r="78" spans="6:6">
      <c r="F78" s="133"/>
    </row>
    <row r="79" spans="6:6">
      <c r="F79" s="133"/>
    </row>
    <row r="80" spans="6:6">
      <c r="F80" s="133"/>
    </row>
    <row r="81" spans="6:6">
      <c r="F81" s="133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7" orientation="landscape" r:id="rId1"/>
  <headerFooter alignWithMargins="0"/>
  <rowBreaks count="1" manualBreakCount="1">
    <brk id="6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sqref="A1:X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65" t="s">
        <v>652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1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6" t="s">
        <v>375</v>
      </c>
      <c r="B3" s="166" t="s">
        <v>409</v>
      </c>
      <c r="C3" s="166" t="s">
        <v>410</v>
      </c>
      <c r="D3" s="166"/>
      <c r="E3" s="166"/>
      <c r="F3" s="166"/>
      <c r="G3" s="166"/>
      <c r="H3" s="166" t="s">
        <v>417</v>
      </c>
      <c r="I3" s="172" t="s">
        <v>418</v>
      </c>
      <c r="J3" s="172"/>
      <c r="K3" s="172"/>
      <c r="L3" s="172"/>
      <c r="M3" s="172"/>
      <c r="N3" s="172"/>
      <c r="O3" s="172"/>
      <c r="P3" s="172"/>
      <c r="Q3" s="172"/>
      <c r="R3" s="171" t="s">
        <v>428</v>
      </c>
      <c r="S3" s="171"/>
      <c r="T3" s="171"/>
      <c r="U3" s="171"/>
      <c r="V3" s="171"/>
      <c r="W3" s="171"/>
      <c r="X3" s="171"/>
    </row>
    <row r="4" spans="1:41" ht="15.6" customHeight="1">
      <c r="A4" s="166"/>
      <c r="B4" s="166"/>
      <c r="C4" s="169" t="s">
        <v>411</v>
      </c>
      <c r="D4" s="169" t="s">
        <v>412</v>
      </c>
      <c r="E4" s="166" t="s">
        <v>413</v>
      </c>
      <c r="F4" s="166" t="s">
        <v>414</v>
      </c>
      <c r="G4" s="167"/>
      <c r="H4" s="166"/>
      <c r="I4" s="168" t="s">
        <v>421</v>
      </c>
      <c r="J4" s="168" t="s">
        <v>422</v>
      </c>
      <c r="K4" s="168" t="s">
        <v>423</v>
      </c>
      <c r="L4" s="168" t="s">
        <v>424</v>
      </c>
      <c r="M4" s="168" t="s">
        <v>419</v>
      </c>
      <c r="N4" s="168"/>
      <c r="O4" s="168"/>
      <c r="P4" s="170" t="s">
        <v>420</v>
      </c>
      <c r="Q4" s="170"/>
      <c r="R4" s="166" t="s">
        <v>429</v>
      </c>
      <c r="S4" s="166" t="s">
        <v>430</v>
      </c>
      <c r="T4" s="166"/>
      <c r="U4" s="166"/>
      <c r="V4" s="166" t="s">
        <v>434</v>
      </c>
      <c r="W4" s="166" t="s">
        <v>435</v>
      </c>
      <c r="X4" s="173" t="s">
        <v>408</v>
      </c>
    </row>
    <row r="5" spans="1:41" s="43" customFormat="1" ht="108" customHeight="1">
      <c r="A5" s="166"/>
      <c r="B5" s="166"/>
      <c r="C5" s="169"/>
      <c r="D5" s="169"/>
      <c r="E5" s="166"/>
      <c r="F5" s="89" t="s">
        <v>415</v>
      </c>
      <c r="G5" s="66" t="s">
        <v>416</v>
      </c>
      <c r="H5" s="166"/>
      <c r="I5" s="168"/>
      <c r="J5" s="168"/>
      <c r="K5" s="168"/>
      <c r="L5" s="168"/>
      <c r="M5" s="100" t="s">
        <v>425</v>
      </c>
      <c r="N5" s="100" t="s">
        <v>426</v>
      </c>
      <c r="O5" s="67" t="s">
        <v>427</v>
      </c>
      <c r="P5" s="100" t="s">
        <v>425</v>
      </c>
      <c r="Q5" s="100" t="s">
        <v>426</v>
      </c>
      <c r="R5" s="166"/>
      <c r="S5" s="66" t="s">
        <v>431</v>
      </c>
      <c r="T5" s="66" t="s">
        <v>432</v>
      </c>
      <c r="U5" s="66" t="s">
        <v>433</v>
      </c>
      <c r="V5" s="166"/>
      <c r="W5" s="166"/>
      <c r="X5" s="174"/>
    </row>
    <row r="6" spans="1:41" s="46" customFormat="1">
      <c r="A6" s="92" t="s">
        <v>403</v>
      </c>
      <c r="B6" s="44">
        <v>1438461.5628618242</v>
      </c>
      <c r="C6" s="44">
        <v>93327909.166316092</v>
      </c>
      <c r="D6" s="44">
        <v>93327908.866316095</v>
      </c>
      <c r="E6" s="44">
        <v>2755642.3429296007</v>
      </c>
      <c r="F6" s="44">
        <v>12476014.83</v>
      </c>
      <c r="G6" s="44">
        <v>46907043.72169067</v>
      </c>
      <c r="H6" s="44">
        <v>84984038.264826298</v>
      </c>
      <c r="I6" s="44">
        <v>24958188.837730426</v>
      </c>
      <c r="J6" s="44">
        <v>12626700.930419805</v>
      </c>
      <c r="K6" s="44">
        <v>6103794.3812683001</v>
      </c>
      <c r="L6" s="44">
        <v>2134790.6480578999</v>
      </c>
      <c r="M6" s="44">
        <v>16091</v>
      </c>
      <c r="N6" s="44">
        <v>45740046.522476435</v>
      </c>
      <c r="O6" s="44">
        <v>482551.80221163982</v>
      </c>
      <c r="P6" s="44">
        <v>1877</v>
      </c>
      <c r="Q6" s="44">
        <v>6858722.4862682978</v>
      </c>
      <c r="R6" s="44">
        <v>92638.132722371462</v>
      </c>
      <c r="S6" s="44">
        <v>14828626.482038073</v>
      </c>
      <c r="T6" s="44">
        <v>2974022.9176203134</v>
      </c>
      <c r="U6" s="44">
        <v>16609951.358511765</v>
      </c>
      <c r="V6" s="44">
        <v>9301227.248937659</v>
      </c>
      <c r="W6" s="44">
        <v>4286832.9434819352</v>
      </c>
      <c r="X6" s="44">
        <v>28509324.807180036</v>
      </c>
    </row>
    <row r="7" spans="1:41" s="46" customFormat="1">
      <c r="A7" s="93" t="s">
        <v>378</v>
      </c>
      <c r="B7" s="47">
        <v>1387242.5628618242</v>
      </c>
      <c r="C7" s="47">
        <v>79449245.279695436</v>
      </c>
      <c r="D7" s="47">
        <v>79449245.279695436</v>
      </c>
      <c r="E7" s="47">
        <v>2754600.0600190004</v>
      </c>
      <c r="F7" s="47">
        <v>12149882.09</v>
      </c>
      <c r="G7" s="47">
        <v>44134407.901690677</v>
      </c>
      <c r="H7" s="47">
        <v>76529100.908205658</v>
      </c>
      <c r="I7" s="47">
        <v>17812295.607730407</v>
      </c>
      <c r="J7" s="47">
        <v>11375600.440419804</v>
      </c>
      <c r="K7" s="47">
        <v>6082253.6512683006</v>
      </c>
      <c r="L7" s="47">
        <v>2083196.8780578999</v>
      </c>
      <c r="M7" s="47">
        <v>14011</v>
      </c>
      <c r="N7" s="47">
        <v>37269918.302476421</v>
      </c>
      <c r="O7" s="47">
        <v>482551.80221163982</v>
      </c>
      <c r="P7" s="47">
        <v>671</v>
      </c>
      <c r="Q7" s="47">
        <v>4362160.2862683004</v>
      </c>
      <c r="R7" s="47">
        <v>86601.741300499387</v>
      </c>
      <c r="S7" s="47">
        <v>14331428.645908631</v>
      </c>
      <c r="T7" s="47">
        <v>2776617.9925183132</v>
      </c>
      <c r="U7" s="47">
        <v>16609878.899138765</v>
      </c>
      <c r="V7" s="47">
        <v>8397652.4460059218</v>
      </c>
      <c r="W7" s="47">
        <v>4286832.9408001425</v>
      </c>
      <c r="X7" s="47">
        <v>27102515.774015196</v>
      </c>
    </row>
    <row r="8" spans="1:41" s="46" customFormat="1">
      <c r="A8" s="93" t="s">
        <v>379</v>
      </c>
      <c r="B8" s="47">
        <v>154928.56286182415</v>
      </c>
      <c r="C8" s="47">
        <v>47838759.612566322</v>
      </c>
      <c r="D8" s="47">
        <v>47838759.612566322</v>
      </c>
      <c r="E8" s="47">
        <v>202529.66782298067</v>
      </c>
      <c r="F8" s="47">
        <v>727653.5</v>
      </c>
      <c r="G8" s="47">
        <v>28021609.149690669</v>
      </c>
      <c r="H8" s="47">
        <v>45290845.821030252</v>
      </c>
      <c r="I8" s="47">
        <v>17812295.607730407</v>
      </c>
      <c r="J8" s="47">
        <v>11375600.440419804</v>
      </c>
      <c r="K8" s="47">
        <v>756816.58050000004</v>
      </c>
      <c r="L8" s="47">
        <v>1236931.76</v>
      </c>
      <c r="M8" s="47">
        <v>12549</v>
      </c>
      <c r="N8" s="47">
        <v>31181644.388650209</v>
      </c>
      <c r="O8" s="47">
        <v>73106.825363989861</v>
      </c>
      <c r="P8" s="47">
        <v>371</v>
      </c>
      <c r="Q8" s="47">
        <v>2089752.9005</v>
      </c>
      <c r="R8" s="47">
        <v>42838.125875758044</v>
      </c>
      <c r="S8" s="47">
        <v>3742463.4699624586</v>
      </c>
      <c r="T8" s="47">
        <v>1127497.0870944001</v>
      </c>
      <c r="U8" s="47">
        <v>7230781.6968463529</v>
      </c>
      <c r="V8" s="47">
        <v>5274564.2212778404</v>
      </c>
      <c r="W8" s="47">
        <v>101577.41585334163</v>
      </c>
      <c r="X8" s="47">
        <v>9161443.2329693977</v>
      </c>
    </row>
    <row r="9" spans="1:41" s="46" customFormat="1">
      <c r="A9" s="93" t="s">
        <v>380</v>
      </c>
      <c r="B9" s="47">
        <v>1232314</v>
      </c>
      <c r="C9" s="47">
        <v>31610485.667129092</v>
      </c>
      <c r="D9" s="47">
        <v>31610485.667129092</v>
      </c>
      <c r="E9" s="47">
        <v>2552070.3921960201</v>
      </c>
      <c r="F9" s="47">
        <v>11422228.59</v>
      </c>
      <c r="G9" s="47">
        <v>16112798.752000002</v>
      </c>
      <c r="H9" s="47">
        <v>31238255.087175403</v>
      </c>
      <c r="I9" s="47">
        <v>0</v>
      </c>
      <c r="J9" s="47">
        <v>0</v>
      </c>
      <c r="K9" s="47">
        <v>5325437.0707682995</v>
      </c>
      <c r="L9" s="47">
        <v>846265.11805789976</v>
      </c>
      <c r="M9" s="47">
        <v>1462</v>
      </c>
      <c r="N9" s="47">
        <v>6088273.9138262002</v>
      </c>
      <c r="O9" s="47">
        <v>409444.97684765002</v>
      </c>
      <c r="P9" s="47">
        <v>300</v>
      </c>
      <c r="Q9" s="47">
        <v>2272407.3857682999</v>
      </c>
      <c r="R9" s="47">
        <v>43763.615424741351</v>
      </c>
      <c r="S9" s="47">
        <v>10588965.17594617</v>
      </c>
      <c r="T9" s="47">
        <v>1649120.9054239136</v>
      </c>
      <c r="U9" s="47">
        <v>9379097.2022924125</v>
      </c>
      <c r="V9" s="47">
        <v>3123088.2247280823</v>
      </c>
      <c r="W9" s="47">
        <v>4185255.5249468009</v>
      </c>
      <c r="X9" s="47">
        <v>17941072.5410458</v>
      </c>
    </row>
    <row r="10" spans="1:41" s="46" customFormat="1">
      <c r="A10" s="93" t="s">
        <v>381</v>
      </c>
      <c r="B10" s="47">
        <v>51219</v>
      </c>
      <c r="C10" s="47">
        <v>13878663.886620652</v>
      </c>
      <c r="D10" s="47">
        <v>13878663.586620651</v>
      </c>
      <c r="E10" s="47">
        <v>1042.2829105999999</v>
      </c>
      <c r="F10" s="47">
        <v>326132.74</v>
      </c>
      <c r="G10" s="47">
        <v>2772635.82</v>
      </c>
      <c r="H10" s="47">
        <v>8454937.3566206526</v>
      </c>
      <c r="I10" s="47">
        <v>7145893.2300000191</v>
      </c>
      <c r="J10" s="47">
        <v>1251100.4899999995</v>
      </c>
      <c r="K10" s="47">
        <v>21540.73</v>
      </c>
      <c r="L10" s="47">
        <v>51593.770000000004</v>
      </c>
      <c r="M10" s="47">
        <v>2080</v>
      </c>
      <c r="N10" s="47">
        <v>8470128.2200000193</v>
      </c>
      <c r="O10" s="47">
        <v>0</v>
      </c>
      <c r="P10" s="47">
        <v>1206</v>
      </c>
      <c r="Q10" s="47">
        <v>2496562.1999999969</v>
      </c>
      <c r="R10" s="47">
        <v>6036.391421872072</v>
      </c>
      <c r="S10" s="47">
        <v>497197.83612944261</v>
      </c>
      <c r="T10" s="47">
        <v>197404.92510199998</v>
      </c>
      <c r="U10" s="47">
        <v>72.459373000000028</v>
      </c>
      <c r="V10" s="47">
        <v>903574.80293173413</v>
      </c>
      <c r="W10" s="47">
        <v>2.6817921682715635E-3</v>
      </c>
      <c r="X10" s="47">
        <v>1406809.0331648411</v>
      </c>
    </row>
    <row r="11" spans="1:41" s="46" customFormat="1">
      <c r="A11" s="92" t="s">
        <v>404</v>
      </c>
      <c r="B11" s="44">
        <v>21520</v>
      </c>
      <c r="C11" s="44">
        <v>2810590.116106865</v>
      </c>
      <c r="D11" s="44">
        <v>2810590.116106865</v>
      </c>
      <c r="E11" s="44">
        <v>15648.446300771348</v>
      </c>
      <c r="F11" s="44">
        <v>0</v>
      </c>
      <c r="G11" s="44">
        <v>988182.29599999986</v>
      </c>
      <c r="H11" s="44">
        <v>2882968.2916068658</v>
      </c>
      <c r="I11" s="44">
        <v>1392477.09</v>
      </c>
      <c r="J11" s="44">
        <v>644764.29000000015</v>
      </c>
      <c r="K11" s="44">
        <v>4255.46</v>
      </c>
      <c r="L11" s="44">
        <v>24954.11</v>
      </c>
      <c r="M11" s="44">
        <v>550</v>
      </c>
      <c r="N11" s="44">
        <v>2066449.9500000004</v>
      </c>
      <c r="O11" s="44">
        <v>3196.0481673856325</v>
      </c>
      <c r="P11" s="44">
        <v>45</v>
      </c>
      <c r="Q11" s="44">
        <v>161370.85</v>
      </c>
      <c r="R11" s="44">
        <v>1766.926000025353</v>
      </c>
      <c r="S11" s="44">
        <v>185613.92117526257</v>
      </c>
      <c r="T11" s="44">
        <v>135553.80447319997</v>
      </c>
      <c r="U11" s="44">
        <v>266372.4087205737</v>
      </c>
      <c r="V11" s="44">
        <v>504231.63338260038</v>
      </c>
      <c r="W11" s="44">
        <v>8514.6226701523647</v>
      </c>
      <c r="X11" s="44">
        <v>700127.10322804062</v>
      </c>
    </row>
    <row r="12" spans="1:41" s="46" customFormat="1">
      <c r="A12" s="92" t="s">
        <v>405</v>
      </c>
      <c r="B12" s="44">
        <v>32919.243029984224</v>
      </c>
      <c r="C12" s="44">
        <v>40810530.400530763</v>
      </c>
      <c r="D12" s="44">
        <v>5224977.1805307604</v>
      </c>
      <c r="E12" s="44">
        <v>13116.741878699999</v>
      </c>
      <c r="F12" s="44">
        <v>24712019.25</v>
      </c>
      <c r="G12" s="44">
        <v>12405054.73198469</v>
      </c>
      <c r="H12" s="44">
        <v>41094768.975145511</v>
      </c>
      <c r="I12" s="44">
        <v>887939.57</v>
      </c>
      <c r="J12" s="44">
        <v>8970417.5385281052</v>
      </c>
      <c r="K12" s="44">
        <v>183226.37</v>
      </c>
      <c r="L12" s="44">
        <v>36991.229999999996</v>
      </c>
      <c r="M12" s="44">
        <v>663</v>
      </c>
      <c r="N12" s="44">
        <v>10030167.908528104</v>
      </c>
      <c r="O12" s="44">
        <v>0</v>
      </c>
      <c r="P12" s="44">
        <v>39</v>
      </c>
      <c r="Q12" s="44">
        <v>322746.42</v>
      </c>
      <c r="R12" s="44">
        <v>13909.554602745284</v>
      </c>
      <c r="S12" s="44">
        <v>2045127.5017535337</v>
      </c>
      <c r="T12" s="44">
        <v>183778.02034699998</v>
      </c>
      <c r="U12" s="44">
        <v>2437578.6463687913</v>
      </c>
      <c r="V12" s="44">
        <v>896191.64183199988</v>
      </c>
      <c r="W12" s="44">
        <v>10715.806088100539</v>
      </c>
      <c r="X12" s="44">
        <v>2965944.5042763795</v>
      </c>
    </row>
    <row r="13" spans="1:41" s="46" customFormat="1">
      <c r="A13" s="94" t="s">
        <v>406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5" t="s">
        <v>407</v>
      </c>
      <c r="B14" s="44">
        <v>609395.20783559885</v>
      </c>
      <c r="C14" s="44">
        <v>16135427.363900002</v>
      </c>
      <c r="D14" s="44">
        <v>16135427.363900002</v>
      </c>
      <c r="E14" s="44">
        <v>2993713.4800577629</v>
      </c>
      <c r="F14" s="44">
        <v>1228621.6300000004</v>
      </c>
      <c r="G14" s="44">
        <v>8904280.8322136141</v>
      </c>
      <c r="H14" s="44">
        <v>13744562.498978533</v>
      </c>
      <c r="I14" s="44">
        <v>0</v>
      </c>
      <c r="J14" s="44">
        <v>0</v>
      </c>
      <c r="K14" s="44">
        <v>209028.41</v>
      </c>
      <c r="L14" s="44">
        <v>2093692.3139499999</v>
      </c>
      <c r="M14" s="44">
        <v>2836</v>
      </c>
      <c r="N14" s="44">
        <v>2302720.7239499991</v>
      </c>
      <c r="O14" s="44">
        <v>139857.35447182893</v>
      </c>
      <c r="P14" s="44">
        <v>341</v>
      </c>
      <c r="Q14" s="44">
        <v>382884.60869999998</v>
      </c>
      <c r="R14" s="44">
        <v>11672.862103504718</v>
      </c>
      <c r="S14" s="44">
        <v>5242811.2992437221</v>
      </c>
      <c r="T14" s="44">
        <v>1116847</v>
      </c>
      <c r="U14" s="44">
        <v>4528747</v>
      </c>
      <c r="V14" s="44">
        <v>1103747.8913406273</v>
      </c>
      <c r="W14" s="44">
        <v>666.30610345706793</v>
      </c>
      <c r="X14" s="44">
        <v>6358898.3587913113</v>
      </c>
    </row>
    <row r="15" spans="1:41" s="46" customFormat="1">
      <c r="A15" s="99" t="s">
        <v>389</v>
      </c>
      <c r="B15" s="44">
        <v>2102296.013727407</v>
      </c>
      <c r="C15" s="44">
        <v>153084457.04685366</v>
      </c>
      <c r="D15" s="44">
        <v>117498903.52685373</v>
      </c>
      <c r="E15" s="44">
        <v>5778121.0111668343</v>
      </c>
      <c r="F15" s="44">
        <v>38416655.710000001</v>
      </c>
      <c r="G15" s="44">
        <v>69204561.581888959</v>
      </c>
      <c r="H15" s="44">
        <v>142706338.03055722</v>
      </c>
      <c r="I15" s="44">
        <v>27238605.497730423</v>
      </c>
      <c r="J15" s="44">
        <v>22241882.758947909</v>
      </c>
      <c r="K15" s="44">
        <v>6500304.6212683013</v>
      </c>
      <c r="L15" s="44">
        <v>4290428.3020078996</v>
      </c>
      <c r="M15" s="44">
        <v>20140</v>
      </c>
      <c r="N15" s="44">
        <v>60139385.104954541</v>
      </c>
      <c r="O15" s="44">
        <v>625605.20485085447</v>
      </c>
      <c r="P15" s="44">
        <v>2302</v>
      </c>
      <c r="Q15" s="44">
        <v>7725724.364968298</v>
      </c>
      <c r="R15" s="44">
        <v>119987.47542864684</v>
      </c>
      <c r="S15" s="44">
        <v>22302179.204210598</v>
      </c>
      <c r="T15" s="44">
        <v>4410201.7424405133</v>
      </c>
      <c r="U15" s="44">
        <v>23842649.41360113</v>
      </c>
      <c r="V15" s="44">
        <v>11805398.415492887</v>
      </c>
      <c r="W15" s="44">
        <v>4306729.6783436453</v>
      </c>
      <c r="X15" s="44">
        <v>38534294.773475774</v>
      </c>
    </row>
    <row r="16" spans="1:41" ht="11.25" customHeight="1">
      <c r="A16" s="90" t="s">
        <v>376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sqref="A1:C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6" t="s">
        <v>651</v>
      </c>
      <c r="B1" s="176"/>
      <c r="C1" s="176"/>
    </row>
    <row r="2" spans="1:5">
      <c r="A2" s="49"/>
      <c r="B2" s="50"/>
      <c r="C2" s="50"/>
    </row>
    <row r="3" spans="1:5" ht="21" customHeight="1">
      <c r="A3" s="177" t="s">
        <v>436</v>
      </c>
      <c r="B3" s="177"/>
      <c r="C3" s="179" t="s">
        <v>556</v>
      </c>
    </row>
    <row r="4" spans="1:5">
      <c r="A4" s="177"/>
      <c r="B4" s="177"/>
      <c r="C4" s="180"/>
    </row>
    <row r="5" spans="1:5">
      <c r="A5" s="177"/>
      <c r="B5" s="177"/>
      <c r="C5" s="181"/>
    </row>
    <row r="6" spans="1:5">
      <c r="A6" s="178">
        <v>1</v>
      </c>
      <c r="B6" s="178"/>
      <c r="C6" s="52">
        <v>2</v>
      </c>
    </row>
    <row r="7" spans="1:5">
      <c r="A7" s="140" t="s">
        <v>18</v>
      </c>
      <c r="B7" s="141" t="s">
        <v>437</v>
      </c>
      <c r="C7" s="47">
        <v>21610.111359999999</v>
      </c>
      <c r="D7" s="45"/>
      <c r="E7" s="45"/>
    </row>
    <row r="8" spans="1:5">
      <c r="A8" s="140" t="s">
        <v>11</v>
      </c>
      <c r="B8" s="142" t="s">
        <v>438</v>
      </c>
      <c r="C8" s="47">
        <v>4300.4822100000001</v>
      </c>
    </row>
    <row r="9" spans="1:5">
      <c r="A9" s="140" t="s">
        <v>11</v>
      </c>
      <c r="B9" s="142" t="s">
        <v>439</v>
      </c>
      <c r="C9" s="47">
        <v>2023.02583</v>
      </c>
    </row>
    <row r="10" spans="1:5">
      <c r="A10" s="140" t="s">
        <v>11</v>
      </c>
      <c r="B10" s="142" t="s">
        <v>440</v>
      </c>
      <c r="C10" s="47">
        <v>15286.60332</v>
      </c>
    </row>
    <row r="11" spans="1:5">
      <c r="A11" s="143" t="s">
        <v>441</v>
      </c>
      <c r="B11" s="144" t="s">
        <v>442</v>
      </c>
      <c r="C11" s="47">
        <v>0</v>
      </c>
    </row>
    <row r="12" spans="1:5">
      <c r="A12" s="140" t="s">
        <v>0</v>
      </c>
      <c r="B12" s="142" t="s">
        <v>443</v>
      </c>
      <c r="C12" s="47">
        <v>51390.8675</v>
      </c>
    </row>
    <row r="13" spans="1:5">
      <c r="A13" s="101">
        <v>1</v>
      </c>
      <c r="B13" s="102" t="s">
        <v>444</v>
      </c>
      <c r="C13" s="47">
        <v>13269.385989999999</v>
      </c>
    </row>
    <row r="14" spans="1:5" ht="31.5">
      <c r="A14" s="140" t="s">
        <v>8</v>
      </c>
      <c r="B14" s="142" t="s">
        <v>445</v>
      </c>
      <c r="C14" s="47">
        <v>133443.10926</v>
      </c>
      <c r="D14" s="45"/>
      <c r="E14" s="45"/>
    </row>
    <row r="15" spans="1:5">
      <c r="A15" s="140" t="s">
        <v>1</v>
      </c>
      <c r="B15" s="142" t="s">
        <v>446</v>
      </c>
      <c r="C15" s="47">
        <v>133224.86099000002</v>
      </c>
    </row>
    <row r="16" spans="1:5" ht="31.5">
      <c r="A16" s="140" t="s">
        <v>2</v>
      </c>
      <c r="B16" s="142" t="s">
        <v>447</v>
      </c>
      <c r="C16" s="47">
        <v>0</v>
      </c>
    </row>
    <row r="17" spans="1:5">
      <c r="A17" s="140" t="s">
        <v>3</v>
      </c>
      <c r="B17" s="142" t="s">
        <v>448</v>
      </c>
      <c r="C17" s="47">
        <v>218.24826999999999</v>
      </c>
    </row>
    <row r="18" spans="1:5" ht="31.5">
      <c r="A18" s="140" t="s">
        <v>4</v>
      </c>
      <c r="B18" s="142" t="s">
        <v>449</v>
      </c>
      <c r="C18" s="47">
        <v>0</v>
      </c>
    </row>
    <row r="19" spans="1:5">
      <c r="A19" s="140" t="s">
        <v>9</v>
      </c>
      <c r="B19" s="142" t="s">
        <v>450</v>
      </c>
      <c r="C19" s="47">
        <v>1180548.9881990838</v>
      </c>
      <c r="D19" s="45"/>
      <c r="E19" s="45"/>
    </row>
    <row r="20" spans="1:5">
      <c r="A20" s="140" t="s">
        <v>1</v>
      </c>
      <c r="B20" s="142" t="s">
        <v>451</v>
      </c>
      <c r="C20" s="47">
        <v>165363.60051000002</v>
      </c>
    </row>
    <row r="21" spans="1:5">
      <c r="A21" s="140" t="s">
        <v>2</v>
      </c>
      <c r="B21" s="142" t="s">
        <v>452</v>
      </c>
      <c r="C21" s="47">
        <v>993001.14933908393</v>
      </c>
    </row>
    <row r="22" spans="1:5">
      <c r="A22" s="140"/>
      <c r="B22" s="142" t="s">
        <v>453</v>
      </c>
      <c r="C22" s="47">
        <v>823804.97345908394</v>
      </c>
    </row>
    <row r="23" spans="1:5">
      <c r="A23" s="140" t="s">
        <v>3</v>
      </c>
      <c r="B23" s="142" t="s">
        <v>454</v>
      </c>
      <c r="C23" s="47">
        <v>0</v>
      </c>
    </row>
    <row r="24" spans="1:5">
      <c r="A24" s="140" t="s">
        <v>4</v>
      </c>
      <c r="B24" s="142" t="s">
        <v>455</v>
      </c>
      <c r="C24" s="47">
        <v>0</v>
      </c>
    </row>
    <row r="25" spans="1:5">
      <c r="A25" s="140" t="s">
        <v>5</v>
      </c>
      <c r="B25" s="142" t="s">
        <v>456</v>
      </c>
      <c r="C25" s="47">
        <v>4036.9404100000002</v>
      </c>
    </row>
    <row r="26" spans="1:5">
      <c r="A26" s="140" t="s">
        <v>6</v>
      </c>
      <c r="B26" s="142" t="s">
        <v>457</v>
      </c>
      <c r="C26" s="47">
        <v>17003.235939999999</v>
      </c>
    </row>
    <row r="27" spans="1:5">
      <c r="A27" s="140" t="s">
        <v>7</v>
      </c>
      <c r="B27" s="142" t="s">
        <v>440</v>
      </c>
      <c r="C27" s="47">
        <v>1144.0619999999999</v>
      </c>
    </row>
    <row r="28" spans="1:5">
      <c r="A28" s="140" t="s">
        <v>10</v>
      </c>
      <c r="B28" s="142" t="s">
        <v>458</v>
      </c>
      <c r="C28" s="47">
        <v>0</v>
      </c>
    </row>
    <row r="29" spans="1:5">
      <c r="A29" s="140"/>
      <c r="B29" s="144" t="s">
        <v>459</v>
      </c>
      <c r="C29" s="47">
        <v>1365382.9649590838</v>
      </c>
      <c r="D29" s="45"/>
      <c r="E29" s="45"/>
    </row>
    <row r="30" spans="1:5">
      <c r="A30" s="143" t="s">
        <v>460</v>
      </c>
      <c r="B30" s="144" t="s">
        <v>461</v>
      </c>
      <c r="C30" s="47">
        <v>343819.51756189065</v>
      </c>
    </row>
    <row r="31" spans="1:5" s="53" customFormat="1">
      <c r="A31" s="143" t="s">
        <v>462</v>
      </c>
      <c r="B31" s="144" t="s">
        <v>463</v>
      </c>
      <c r="C31" s="47">
        <v>69674.553834699997</v>
      </c>
      <c r="D31" s="45"/>
      <c r="E31" s="45"/>
    </row>
    <row r="32" spans="1:5" s="53" customFormat="1">
      <c r="A32" s="143" t="s">
        <v>0</v>
      </c>
      <c r="B32" s="142" t="s">
        <v>464</v>
      </c>
      <c r="C32" s="47">
        <v>0</v>
      </c>
    </row>
    <row r="33" spans="1:5" s="53" customFormat="1">
      <c r="A33" s="143" t="s">
        <v>1</v>
      </c>
      <c r="B33" s="142" t="s">
        <v>465</v>
      </c>
      <c r="C33" s="47">
        <v>59273.184274700005</v>
      </c>
      <c r="D33" s="45"/>
      <c r="E33" s="45"/>
    </row>
    <row r="34" spans="1:5" s="53" customFormat="1">
      <c r="A34" s="143" t="s">
        <v>11</v>
      </c>
      <c r="B34" s="142" t="s">
        <v>466</v>
      </c>
      <c r="C34" s="47">
        <v>0</v>
      </c>
    </row>
    <row r="35" spans="1:5" s="53" customFormat="1">
      <c r="A35" s="143" t="s">
        <v>11</v>
      </c>
      <c r="B35" s="142" t="s">
        <v>467</v>
      </c>
      <c r="C35" s="47">
        <v>0</v>
      </c>
    </row>
    <row r="36" spans="1:5">
      <c r="A36" s="143" t="s">
        <v>2</v>
      </c>
      <c r="B36" s="142" t="s">
        <v>468</v>
      </c>
      <c r="C36" s="47">
        <v>168</v>
      </c>
    </row>
    <row r="37" spans="1:5">
      <c r="A37" s="143" t="s">
        <v>11</v>
      </c>
      <c r="B37" s="142" t="s">
        <v>466</v>
      </c>
      <c r="C37" s="47">
        <v>0</v>
      </c>
    </row>
    <row r="38" spans="1:5">
      <c r="A38" s="143" t="s">
        <v>11</v>
      </c>
      <c r="B38" s="142" t="s">
        <v>467</v>
      </c>
      <c r="C38" s="47">
        <v>0</v>
      </c>
    </row>
    <row r="39" spans="1:5">
      <c r="A39" s="143" t="s">
        <v>231</v>
      </c>
      <c r="B39" s="144" t="s">
        <v>469</v>
      </c>
      <c r="C39" s="47">
        <v>59441.184274700005</v>
      </c>
      <c r="D39" s="45"/>
      <c r="E39" s="45"/>
    </row>
    <row r="40" spans="1:5">
      <c r="A40" s="140" t="s">
        <v>8</v>
      </c>
      <c r="B40" s="142" t="s">
        <v>470</v>
      </c>
      <c r="C40" s="47">
        <v>2034.61186</v>
      </c>
    </row>
    <row r="41" spans="1:5">
      <c r="A41" s="140" t="s">
        <v>11</v>
      </c>
      <c r="B41" s="142" t="s">
        <v>466</v>
      </c>
      <c r="C41" s="47">
        <v>36</v>
      </c>
    </row>
    <row r="42" spans="1:5">
      <c r="A42" s="140" t="s">
        <v>11</v>
      </c>
      <c r="B42" s="142" t="s">
        <v>467</v>
      </c>
      <c r="C42" s="47">
        <v>0</v>
      </c>
    </row>
    <row r="43" spans="1:5">
      <c r="A43" s="140" t="s">
        <v>9</v>
      </c>
      <c r="B43" s="142" t="s">
        <v>471</v>
      </c>
      <c r="C43" s="47">
        <v>8198.7577000000001</v>
      </c>
    </row>
    <row r="44" spans="1:5">
      <c r="A44" s="140" t="s">
        <v>11</v>
      </c>
      <c r="B44" s="142" t="s">
        <v>466</v>
      </c>
      <c r="C44" s="47">
        <v>32</v>
      </c>
    </row>
    <row r="45" spans="1:5">
      <c r="A45" s="140" t="s">
        <v>11</v>
      </c>
      <c r="B45" s="142" t="s">
        <v>467</v>
      </c>
      <c r="C45" s="47">
        <v>0</v>
      </c>
    </row>
    <row r="46" spans="1:5">
      <c r="A46" s="140" t="s">
        <v>472</v>
      </c>
      <c r="B46" s="103" t="s">
        <v>473</v>
      </c>
      <c r="C46" s="47">
        <v>0</v>
      </c>
    </row>
    <row r="47" spans="1:5">
      <c r="A47" s="140" t="s">
        <v>1</v>
      </c>
      <c r="B47" s="104" t="s">
        <v>474</v>
      </c>
      <c r="C47" s="47">
        <v>9693.0911550676301</v>
      </c>
    </row>
    <row r="48" spans="1:5">
      <c r="A48" s="140">
        <v>2</v>
      </c>
      <c r="B48" s="104" t="s">
        <v>475</v>
      </c>
      <c r="C48" s="47">
        <v>0</v>
      </c>
    </row>
    <row r="49" spans="1:5">
      <c r="A49" s="140">
        <v>3</v>
      </c>
      <c r="B49" s="104" t="s">
        <v>476</v>
      </c>
      <c r="C49" s="47">
        <v>285.0344424491019</v>
      </c>
    </row>
    <row r="50" spans="1:5">
      <c r="A50" s="140">
        <v>4</v>
      </c>
      <c r="B50" s="104" t="s">
        <v>477</v>
      </c>
      <c r="C50" s="47">
        <v>7169.2793116531984</v>
      </c>
    </row>
    <row r="51" spans="1:5">
      <c r="A51" s="140">
        <v>5</v>
      </c>
      <c r="B51" s="104" t="s">
        <v>478</v>
      </c>
      <c r="C51" s="47">
        <v>0</v>
      </c>
    </row>
    <row r="52" spans="1:5">
      <c r="A52" s="140">
        <v>6</v>
      </c>
      <c r="B52" s="104" t="s">
        <v>479</v>
      </c>
      <c r="C52" s="47">
        <v>0</v>
      </c>
    </row>
    <row r="53" spans="1:5" ht="31.5">
      <c r="A53" s="140">
        <v>7</v>
      </c>
      <c r="B53" s="104" t="s">
        <v>480</v>
      </c>
      <c r="C53" s="47">
        <v>0</v>
      </c>
    </row>
    <row r="54" spans="1:5">
      <c r="A54" s="140">
        <v>8</v>
      </c>
      <c r="B54" s="104" t="s">
        <v>481</v>
      </c>
      <c r="C54" s="47">
        <v>0</v>
      </c>
    </row>
    <row r="55" spans="1:5">
      <c r="A55" s="140"/>
      <c r="B55" s="105" t="s">
        <v>482</v>
      </c>
      <c r="C55" s="47">
        <v>17147.404909169927</v>
      </c>
      <c r="D55" s="45"/>
      <c r="E55" s="45"/>
    </row>
    <row r="56" spans="1:5">
      <c r="A56" s="143" t="s">
        <v>483</v>
      </c>
      <c r="B56" s="144" t="s">
        <v>484</v>
      </c>
      <c r="C56" s="47">
        <v>0</v>
      </c>
    </row>
    <row r="57" spans="1:5">
      <c r="A57" s="143" t="s">
        <v>0</v>
      </c>
      <c r="B57" s="142" t="s">
        <v>485</v>
      </c>
      <c r="C57" s="47">
        <v>6868.5218500000001</v>
      </c>
      <c r="D57" s="45"/>
      <c r="E57" s="45"/>
    </row>
    <row r="58" spans="1:5">
      <c r="A58" s="143" t="s">
        <v>1</v>
      </c>
      <c r="B58" s="142" t="s">
        <v>486</v>
      </c>
      <c r="C58" s="47">
        <v>1573.9150100000004</v>
      </c>
    </row>
    <row r="59" spans="1:5">
      <c r="A59" s="143" t="s">
        <v>2</v>
      </c>
      <c r="B59" s="142" t="s">
        <v>440</v>
      </c>
      <c r="C59" s="47">
        <v>5294.6068400000004</v>
      </c>
    </row>
    <row r="60" spans="1:5">
      <c r="A60" s="143" t="s">
        <v>8</v>
      </c>
      <c r="B60" s="142" t="s">
        <v>487</v>
      </c>
      <c r="C60" s="47">
        <v>0</v>
      </c>
    </row>
    <row r="61" spans="1:5">
      <c r="A61" s="143" t="s">
        <v>1</v>
      </c>
      <c r="B61" s="142" t="s">
        <v>488</v>
      </c>
      <c r="C61" s="47">
        <v>57332.672565324297</v>
      </c>
    </row>
    <row r="62" spans="1:5">
      <c r="A62" s="143" t="s">
        <v>2</v>
      </c>
      <c r="B62" s="142" t="s">
        <v>489</v>
      </c>
      <c r="C62" s="47">
        <v>408.29156</v>
      </c>
    </row>
    <row r="63" spans="1:5">
      <c r="A63" s="143" t="s">
        <v>3</v>
      </c>
      <c r="B63" s="142" t="s">
        <v>490</v>
      </c>
      <c r="C63" s="47">
        <v>1</v>
      </c>
    </row>
    <row r="64" spans="1:5">
      <c r="A64" s="140"/>
      <c r="B64" s="144" t="s">
        <v>491</v>
      </c>
      <c r="C64" s="47">
        <v>57741.964125324288</v>
      </c>
      <c r="D64" s="45"/>
      <c r="E64" s="45"/>
    </row>
    <row r="65" spans="1:6">
      <c r="A65" s="140" t="s">
        <v>232</v>
      </c>
      <c r="B65" s="142" t="s">
        <v>440</v>
      </c>
      <c r="C65" s="47">
        <v>333.98214999999999</v>
      </c>
    </row>
    <row r="66" spans="1:6">
      <c r="A66" s="140"/>
      <c r="B66" s="144" t="s">
        <v>492</v>
      </c>
      <c r="C66" s="47">
        <v>64944.468125324296</v>
      </c>
      <c r="D66" s="45"/>
      <c r="E66" s="45"/>
    </row>
    <row r="67" spans="1:6">
      <c r="A67" s="143" t="s">
        <v>493</v>
      </c>
      <c r="B67" s="144" t="s">
        <v>494</v>
      </c>
      <c r="C67" s="47">
        <v>0</v>
      </c>
    </row>
    <row r="68" spans="1:6">
      <c r="A68" s="143" t="s">
        <v>0</v>
      </c>
      <c r="B68" s="142" t="s">
        <v>495</v>
      </c>
      <c r="C68" s="47">
        <v>0</v>
      </c>
    </row>
    <row r="69" spans="1:6">
      <c r="A69" s="143" t="s">
        <v>8</v>
      </c>
      <c r="B69" s="142" t="s">
        <v>496</v>
      </c>
      <c r="C69" s="47">
        <v>43329.115749967932</v>
      </c>
    </row>
    <row r="70" spans="1:6">
      <c r="A70" s="143" t="s">
        <v>9</v>
      </c>
      <c r="B70" s="142" t="s">
        <v>497</v>
      </c>
      <c r="C70" s="47">
        <v>1186.5110299999999</v>
      </c>
    </row>
    <row r="71" spans="1:6">
      <c r="A71" s="143"/>
      <c r="B71" s="144" t="s">
        <v>498</v>
      </c>
      <c r="C71" s="47">
        <v>44515.626779967926</v>
      </c>
      <c r="D71" s="45"/>
      <c r="E71" s="45"/>
      <c r="F71" s="53"/>
    </row>
    <row r="72" spans="1:6">
      <c r="A72" s="143"/>
      <c r="B72" s="145" t="s">
        <v>499</v>
      </c>
      <c r="C72" s="47">
        <v>1927094.6475301369</v>
      </c>
      <c r="D72" s="45"/>
      <c r="E72" s="45"/>
      <c r="F72" s="54"/>
    </row>
    <row r="73" spans="1:6">
      <c r="A73" s="143" t="s">
        <v>500</v>
      </c>
      <c r="B73" s="144" t="s">
        <v>501</v>
      </c>
      <c r="C73" s="47">
        <v>386.66919999999999</v>
      </c>
      <c r="F73" s="53"/>
    </row>
    <row r="74" spans="1:6">
      <c r="A74" s="175" t="s">
        <v>502</v>
      </c>
      <c r="B74" s="175"/>
      <c r="C74" s="47">
        <v>0</v>
      </c>
    </row>
    <row r="75" spans="1:6">
      <c r="A75" s="146" t="s">
        <v>503</v>
      </c>
      <c r="B75" s="147" t="s">
        <v>504</v>
      </c>
      <c r="C75" s="47">
        <v>0</v>
      </c>
    </row>
    <row r="76" spans="1:6">
      <c r="A76" s="143" t="s">
        <v>0</v>
      </c>
      <c r="B76" s="148" t="s">
        <v>505</v>
      </c>
      <c r="C76" s="47">
        <v>173371.755</v>
      </c>
    </row>
    <row r="77" spans="1:6">
      <c r="A77" s="149" t="s">
        <v>11</v>
      </c>
      <c r="B77" s="142" t="s">
        <v>506</v>
      </c>
      <c r="C77" s="47">
        <v>0</v>
      </c>
    </row>
    <row r="78" spans="1:6">
      <c r="A78" s="149" t="s">
        <v>11</v>
      </c>
      <c r="B78" s="142" t="s">
        <v>507</v>
      </c>
      <c r="C78" s="47">
        <v>0</v>
      </c>
    </row>
    <row r="79" spans="1:6">
      <c r="A79" s="143" t="s">
        <v>8</v>
      </c>
      <c r="B79" s="142" t="s">
        <v>508</v>
      </c>
      <c r="C79" s="47">
        <v>766</v>
      </c>
    </row>
    <row r="80" spans="1:6">
      <c r="A80" s="143" t="s">
        <v>9</v>
      </c>
      <c r="B80" s="142" t="s">
        <v>509</v>
      </c>
      <c r="C80" s="47">
        <v>66470.321320000003</v>
      </c>
    </row>
    <row r="81" spans="1:5">
      <c r="A81" s="143" t="s">
        <v>10</v>
      </c>
      <c r="B81" s="142" t="s">
        <v>510</v>
      </c>
      <c r="C81" s="47">
        <v>83330.973339999997</v>
      </c>
    </row>
    <row r="82" spans="1:5">
      <c r="A82" s="143" t="s">
        <v>12</v>
      </c>
      <c r="B82" s="142" t="s">
        <v>511</v>
      </c>
      <c r="C82" s="47">
        <v>170193.81062</v>
      </c>
    </row>
    <row r="83" spans="1:5">
      <c r="A83" s="143" t="s">
        <v>15</v>
      </c>
      <c r="B83" s="142" t="s">
        <v>512</v>
      </c>
      <c r="C83" s="47">
        <v>-4542.32168</v>
      </c>
    </row>
    <row r="84" spans="1:5">
      <c r="A84" s="143" t="s">
        <v>16</v>
      </c>
      <c r="B84" s="142" t="s">
        <v>513</v>
      </c>
      <c r="C84" s="47">
        <v>20604.794277646419</v>
      </c>
    </row>
    <row r="85" spans="1:5">
      <c r="A85" s="149"/>
      <c r="B85" s="144" t="s">
        <v>514</v>
      </c>
      <c r="C85" s="47">
        <v>510195.33287764649</v>
      </c>
      <c r="D85" s="45"/>
      <c r="E85" s="45"/>
    </row>
    <row r="86" spans="1:5">
      <c r="A86" s="143" t="s">
        <v>441</v>
      </c>
      <c r="B86" s="144" t="s">
        <v>515</v>
      </c>
      <c r="C86" s="47">
        <v>700</v>
      </c>
    </row>
    <row r="87" spans="1:5">
      <c r="A87" s="140" t="s">
        <v>516</v>
      </c>
      <c r="B87" s="103" t="s">
        <v>517</v>
      </c>
      <c r="C87" s="47">
        <v>0</v>
      </c>
    </row>
    <row r="88" spans="1:5">
      <c r="A88" s="140" t="s">
        <v>460</v>
      </c>
      <c r="B88" s="144" t="s">
        <v>518</v>
      </c>
      <c r="C88" s="47">
        <v>0</v>
      </c>
    </row>
    <row r="89" spans="1:5">
      <c r="A89" s="140" t="s">
        <v>1</v>
      </c>
      <c r="B89" s="104" t="s">
        <v>519</v>
      </c>
      <c r="C89" s="47">
        <v>109808.69535346582</v>
      </c>
    </row>
    <row r="90" spans="1:5">
      <c r="A90" s="140" t="s">
        <v>2</v>
      </c>
      <c r="B90" s="104" t="s">
        <v>520</v>
      </c>
      <c r="C90" s="47">
        <v>0</v>
      </c>
    </row>
    <row r="91" spans="1:5">
      <c r="A91" s="140" t="s">
        <v>3</v>
      </c>
      <c r="B91" s="104" t="s">
        <v>521</v>
      </c>
      <c r="C91" s="47">
        <v>733888.17703345348</v>
      </c>
    </row>
    <row r="92" spans="1:5">
      <c r="A92" s="140" t="s">
        <v>4</v>
      </c>
      <c r="B92" s="104" t="s">
        <v>522</v>
      </c>
      <c r="C92" s="47">
        <v>59264.678353598771</v>
      </c>
    </row>
    <row r="93" spans="1:5">
      <c r="A93" s="140" t="s">
        <v>5</v>
      </c>
      <c r="B93" s="104" t="s">
        <v>523</v>
      </c>
      <c r="C93" s="47">
        <v>173.79198000000002</v>
      </c>
    </row>
    <row r="94" spans="1:5">
      <c r="A94" s="140" t="s">
        <v>6</v>
      </c>
      <c r="B94" s="104" t="s">
        <v>524</v>
      </c>
      <c r="C94" s="47">
        <v>85915.816701844597</v>
      </c>
    </row>
    <row r="95" spans="1:5">
      <c r="A95" s="140" t="s">
        <v>7</v>
      </c>
      <c r="B95" s="104" t="s">
        <v>525</v>
      </c>
      <c r="C95" s="47">
        <v>3349.1853619337562</v>
      </c>
    </row>
    <row r="96" spans="1:5">
      <c r="A96" s="140" t="s">
        <v>19</v>
      </c>
      <c r="B96" s="104" t="s">
        <v>526</v>
      </c>
      <c r="C96" s="47">
        <v>769.41559001512167</v>
      </c>
    </row>
    <row r="97" spans="1:5">
      <c r="A97" s="140" t="s">
        <v>17</v>
      </c>
      <c r="B97" s="104" t="s">
        <v>527</v>
      </c>
      <c r="C97" s="47">
        <v>8490.0829189669821</v>
      </c>
    </row>
    <row r="98" spans="1:5">
      <c r="A98" s="106"/>
      <c r="B98" s="103" t="s">
        <v>528</v>
      </c>
      <c r="C98" s="47">
        <v>1001659.8432932786</v>
      </c>
      <c r="D98" s="45"/>
      <c r="E98" s="45"/>
    </row>
    <row r="99" spans="1:5">
      <c r="A99" s="140" t="s">
        <v>462</v>
      </c>
      <c r="B99" s="103" t="s">
        <v>529</v>
      </c>
      <c r="C99" s="47">
        <v>343328.52619178634</v>
      </c>
    </row>
    <row r="100" spans="1:5">
      <c r="A100" s="101" t="s">
        <v>530</v>
      </c>
      <c r="B100" s="105" t="s">
        <v>531</v>
      </c>
      <c r="C100" s="47">
        <v>193.83008999999998</v>
      </c>
      <c r="D100" s="45"/>
      <c r="E100" s="45"/>
    </row>
    <row r="101" spans="1:5">
      <c r="A101" s="107" t="s">
        <v>1</v>
      </c>
      <c r="B101" s="102" t="s">
        <v>532</v>
      </c>
      <c r="C101" s="47">
        <v>193.83008999999998</v>
      </c>
    </row>
    <row r="102" spans="1:5">
      <c r="A102" s="107" t="s">
        <v>2</v>
      </c>
      <c r="B102" s="102" t="s">
        <v>533</v>
      </c>
      <c r="C102" s="47">
        <v>0</v>
      </c>
    </row>
    <row r="103" spans="1:5">
      <c r="A103" s="107" t="s">
        <v>3</v>
      </c>
      <c r="B103" s="102" t="s">
        <v>534</v>
      </c>
      <c r="C103" s="47">
        <v>0</v>
      </c>
    </row>
    <row r="104" spans="1:5">
      <c r="A104" s="143" t="s">
        <v>483</v>
      </c>
      <c r="B104" s="144" t="s">
        <v>535</v>
      </c>
      <c r="C104" s="47">
        <v>1347.538</v>
      </c>
    </row>
    <row r="105" spans="1:5">
      <c r="A105" s="143" t="s">
        <v>493</v>
      </c>
      <c r="B105" s="144" t="s">
        <v>536</v>
      </c>
      <c r="C105" s="47">
        <v>69299.076730000001</v>
      </c>
      <c r="D105" s="45"/>
      <c r="E105" s="45"/>
    </row>
    <row r="106" spans="1:5">
      <c r="A106" s="143" t="s">
        <v>0</v>
      </c>
      <c r="B106" s="142" t="s">
        <v>537</v>
      </c>
      <c r="C106" s="47">
        <v>30598.246179999995</v>
      </c>
    </row>
    <row r="107" spans="1:5">
      <c r="A107" s="143" t="s">
        <v>11</v>
      </c>
      <c r="B107" s="142" t="s">
        <v>538</v>
      </c>
      <c r="C107" s="47">
        <v>0</v>
      </c>
    </row>
    <row r="108" spans="1:5">
      <c r="A108" s="143" t="s">
        <v>11</v>
      </c>
      <c r="B108" s="142" t="s">
        <v>539</v>
      </c>
      <c r="C108" s="47">
        <v>0</v>
      </c>
    </row>
    <row r="109" spans="1:5">
      <c r="A109" s="143" t="s">
        <v>8</v>
      </c>
      <c r="B109" s="142" t="s">
        <v>540</v>
      </c>
      <c r="C109" s="47">
        <v>7947.8541000000005</v>
      </c>
    </row>
    <row r="110" spans="1:5">
      <c r="A110" s="143" t="s">
        <v>11</v>
      </c>
      <c r="B110" s="142" t="s">
        <v>538</v>
      </c>
      <c r="C110" s="47">
        <v>0</v>
      </c>
    </row>
    <row r="111" spans="1:5">
      <c r="A111" s="143" t="s">
        <v>11</v>
      </c>
      <c r="B111" s="142" t="s">
        <v>539</v>
      </c>
      <c r="C111" s="47">
        <v>0</v>
      </c>
    </row>
    <row r="112" spans="1:5">
      <c r="A112" s="143" t="s">
        <v>9</v>
      </c>
      <c r="B112" s="142" t="s">
        <v>541</v>
      </c>
      <c r="C112" s="47">
        <v>0</v>
      </c>
      <c r="D112" s="45"/>
      <c r="E112" s="45"/>
    </row>
    <row r="113" spans="1:3">
      <c r="A113" s="143" t="s">
        <v>1</v>
      </c>
      <c r="B113" s="142" t="s">
        <v>542</v>
      </c>
      <c r="C113" s="47">
        <v>0</v>
      </c>
    </row>
    <row r="114" spans="1:3">
      <c r="A114" s="143" t="s">
        <v>11</v>
      </c>
      <c r="B114" s="142" t="s">
        <v>538</v>
      </c>
      <c r="C114" s="47">
        <v>0</v>
      </c>
    </row>
    <row r="115" spans="1:3">
      <c r="A115" s="143" t="s">
        <v>11</v>
      </c>
      <c r="B115" s="142" t="s">
        <v>539</v>
      </c>
      <c r="C115" s="47">
        <v>0</v>
      </c>
    </row>
    <row r="116" spans="1:3">
      <c r="A116" s="143" t="s">
        <v>2</v>
      </c>
      <c r="B116" s="142" t="s">
        <v>543</v>
      </c>
      <c r="C116" s="47">
        <v>0</v>
      </c>
    </row>
    <row r="117" spans="1:3">
      <c r="A117" s="143" t="s">
        <v>11</v>
      </c>
      <c r="B117" s="142" t="s">
        <v>538</v>
      </c>
      <c r="C117" s="47">
        <v>0</v>
      </c>
    </row>
    <row r="118" spans="1:3">
      <c r="A118" s="143" t="s">
        <v>11</v>
      </c>
      <c r="B118" s="142" t="s">
        <v>539</v>
      </c>
      <c r="C118" s="47">
        <v>0</v>
      </c>
    </row>
    <row r="119" spans="1:3">
      <c r="A119" s="143" t="s">
        <v>10</v>
      </c>
      <c r="B119" s="142" t="s">
        <v>544</v>
      </c>
      <c r="C119" s="47">
        <v>0</v>
      </c>
    </row>
    <row r="120" spans="1:3">
      <c r="A120" s="143" t="s">
        <v>11</v>
      </c>
      <c r="B120" s="142" t="s">
        <v>538</v>
      </c>
      <c r="C120" s="47">
        <v>0</v>
      </c>
    </row>
    <row r="121" spans="1:3">
      <c r="A121" s="143" t="s">
        <v>11</v>
      </c>
      <c r="B121" s="142" t="s">
        <v>539</v>
      </c>
      <c r="C121" s="47">
        <v>0</v>
      </c>
    </row>
    <row r="122" spans="1:3">
      <c r="A122" s="143" t="s">
        <v>12</v>
      </c>
      <c r="B122" s="142" t="s">
        <v>545</v>
      </c>
      <c r="C122" s="47">
        <v>30752.976450000002</v>
      </c>
    </row>
    <row r="123" spans="1:3">
      <c r="A123" s="143" t="s">
        <v>11</v>
      </c>
      <c r="B123" s="142" t="s">
        <v>538</v>
      </c>
      <c r="C123" s="47">
        <v>7</v>
      </c>
    </row>
    <row r="124" spans="1:3">
      <c r="A124" s="143" t="s">
        <v>11</v>
      </c>
      <c r="B124" s="142" t="s">
        <v>539</v>
      </c>
      <c r="C124" s="47">
        <v>0</v>
      </c>
    </row>
    <row r="125" spans="1:3">
      <c r="A125" s="143" t="s">
        <v>11</v>
      </c>
      <c r="B125" s="142" t="s">
        <v>546</v>
      </c>
      <c r="C125" s="47">
        <v>3106.0898099999999</v>
      </c>
    </row>
    <row r="126" spans="1:3">
      <c r="A126" s="143" t="s">
        <v>11</v>
      </c>
      <c r="B126" s="142" t="s">
        <v>547</v>
      </c>
      <c r="C126" s="47">
        <v>2616.9065500000002</v>
      </c>
    </row>
    <row r="127" spans="1:3">
      <c r="A127" s="143" t="s">
        <v>11</v>
      </c>
      <c r="B127" s="142" t="s">
        <v>548</v>
      </c>
      <c r="C127" s="47">
        <v>394.20427000000001</v>
      </c>
    </row>
    <row r="128" spans="1:3">
      <c r="A128" s="143" t="s">
        <v>500</v>
      </c>
      <c r="B128" s="119" t="s">
        <v>549</v>
      </c>
      <c r="C128" s="47">
        <v>0</v>
      </c>
    </row>
    <row r="129" spans="1:5">
      <c r="A129" s="143" t="s">
        <v>0</v>
      </c>
      <c r="B129" s="142" t="s">
        <v>550</v>
      </c>
      <c r="C129" s="47">
        <v>370.00093590328606</v>
      </c>
    </row>
    <row r="130" spans="1:5">
      <c r="A130" s="143" t="s">
        <v>8</v>
      </c>
      <c r="B130" s="142" t="s">
        <v>551</v>
      </c>
      <c r="C130" s="47">
        <v>0</v>
      </c>
    </row>
    <row r="131" spans="1:5">
      <c r="A131" s="143"/>
      <c r="B131" s="144" t="s">
        <v>552</v>
      </c>
      <c r="C131" s="47">
        <v>370.00093590328606</v>
      </c>
      <c r="D131" s="45"/>
      <c r="E131" s="45"/>
    </row>
    <row r="132" spans="1:5">
      <c r="A132" s="117"/>
      <c r="B132" s="119" t="s">
        <v>553</v>
      </c>
      <c r="C132" s="47">
        <v>1927094.1481186147</v>
      </c>
      <c r="D132" s="45"/>
      <c r="E132" s="45"/>
    </row>
    <row r="133" spans="1:5">
      <c r="A133" s="150" t="s">
        <v>554</v>
      </c>
      <c r="B133" s="119" t="s">
        <v>555</v>
      </c>
      <c r="C133" s="47">
        <v>386.66919999999999</v>
      </c>
    </row>
    <row r="134" spans="1:5">
      <c r="A134" s="76" t="s">
        <v>649</v>
      </c>
      <c r="B134" s="56"/>
      <c r="C134" s="53"/>
    </row>
    <row r="135" spans="1:5">
      <c r="A135" s="76" t="s">
        <v>401</v>
      </c>
      <c r="B135" s="98"/>
      <c r="C135" s="98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activeCell="A3" sqref="A3:B3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2" t="s">
        <v>650</v>
      </c>
      <c r="B1" s="182"/>
      <c r="C1" s="182"/>
    </row>
    <row r="2" spans="1:5" ht="15.75">
      <c r="A2" s="49"/>
      <c r="B2" s="49"/>
      <c r="C2" s="49"/>
    </row>
    <row r="3" spans="1:5" ht="15.75">
      <c r="A3" s="183"/>
      <c r="B3" s="184"/>
      <c r="C3" s="59" t="s">
        <v>556</v>
      </c>
    </row>
    <row r="4" spans="1:5" ht="15.75">
      <c r="A4" s="185">
        <v>1</v>
      </c>
      <c r="B4" s="186"/>
      <c r="C4" s="60">
        <v>2</v>
      </c>
    </row>
    <row r="5" spans="1:5" ht="15.75">
      <c r="A5" s="108" t="s">
        <v>233</v>
      </c>
      <c r="B5" s="109" t="s">
        <v>557</v>
      </c>
      <c r="C5" s="61"/>
    </row>
    <row r="6" spans="1:5" ht="15.75">
      <c r="A6" s="110" t="s">
        <v>1</v>
      </c>
      <c r="B6" s="111" t="s">
        <v>558</v>
      </c>
      <c r="C6" s="62"/>
    </row>
    <row r="7" spans="1:5" ht="15.75">
      <c r="A7" s="112" t="s">
        <v>234</v>
      </c>
      <c r="B7" s="111" t="s">
        <v>559</v>
      </c>
      <c r="C7" s="135">
        <v>41266.42686</v>
      </c>
      <c r="D7" s="45"/>
      <c r="E7" s="45"/>
    </row>
    <row r="8" spans="1:5" ht="31.5">
      <c r="A8" s="112"/>
      <c r="B8" s="111" t="s">
        <v>560</v>
      </c>
      <c r="C8" s="135">
        <v>-934.78549999999996</v>
      </c>
    </row>
    <row r="9" spans="1:5" ht="15.75">
      <c r="A9" s="112" t="s">
        <v>561</v>
      </c>
      <c r="B9" s="111" t="s">
        <v>562</v>
      </c>
      <c r="C9" s="135">
        <v>-6132.5103654059085</v>
      </c>
    </row>
    <row r="10" spans="1:5" ht="15.75">
      <c r="A10" s="112" t="s">
        <v>563</v>
      </c>
      <c r="B10" s="111" t="s">
        <v>564</v>
      </c>
      <c r="C10" s="135">
        <v>-1164.0767495014825</v>
      </c>
    </row>
    <row r="11" spans="1:5" ht="15.75">
      <c r="A11" s="112"/>
      <c r="B11" s="111" t="s">
        <v>565</v>
      </c>
      <c r="C11" s="135">
        <v>0</v>
      </c>
    </row>
    <row r="12" spans="1:5" ht="15.75">
      <c r="A12" s="112" t="s">
        <v>566</v>
      </c>
      <c r="B12" s="111" t="s">
        <v>567</v>
      </c>
      <c r="C12" s="135">
        <v>-5262.0856875049367</v>
      </c>
    </row>
    <row r="13" spans="1:5" ht="15.75">
      <c r="A13" s="113"/>
      <c r="B13" s="114" t="s">
        <v>568</v>
      </c>
      <c r="C13" s="135">
        <v>28707.75405758767</v>
      </c>
      <c r="D13" s="45"/>
      <c r="E13" s="45"/>
    </row>
    <row r="14" spans="1:5" ht="15.75">
      <c r="A14" s="115" t="s">
        <v>2</v>
      </c>
      <c r="B14" s="111" t="s">
        <v>569</v>
      </c>
      <c r="C14" s="135">
        <v>-59.065151132963777</v>
      </c>
      <c r="D14" s="45"/>
      <c r="E14" s="45"/>
    </row>
    <row r="15" spans="1:5" ht="15.75">
      <c r="A15" s="115" t="s">
        <v>3</v>
      </c>
      <c r="B15" s="111" t="s">
        <v>570</v>
      </c>
      <c r="C15" s="135">
        <v>984.46277999999995</v>
      </c>
    </row>
    <row r="16" spans="1:5" ht="15.75">
      <c r="A16" s="110" t="s">
        <v>4</v>
      </c>
      <c r="B16" s="111" t="s">
        <v>571</v>
      </c>
      <c r="C16" s="63">
        <v>0</v>
      </c>
    </row>
    <row r="17" spans="1:5" ht="15.75">
      <c r="A17" s="112" t="s">
        <v>234</v>
      </c>
      <c r="B17" s="111" t="s">
        <v>572</v>
      </c>
      <c r="C17" s="63">
        <v>0</v>
      </c>
    </row>
    <row r="18" spans="1:5" ht="15.75">
      <c r="A18" s="112" t="s">
        <v>235</v>
      </c>
      <c r="B18" s="111" t="s">
        <v>573</v>
      </c>
      <c r="C18" s="135">
        <v>-12998.28134345187</v>
      </c>
    </row>
    <row r="19" spans="1:5" ht="15.75">
      <c r="A19" s="112" t="s">
        <v>574</v>
      </c>
      <c r="B19" s="111" t="s">
        <v>575</v>
      </c>
      <c r="C19" s="135">
        <v>1353.3826800000002</v>
      </c>
    </row>
    <row r="20" spans="1:5" ht="15.75">
      <c r="A20" s="113"/>
      <c r="B20" s="116" t="s">
        <v>576</v>
      </c>
      <c r="C20" s="135">
        <v>-11644.898663451871</v>
      </c>
      <c r="D20" s="45"/>
      <c r="E20" s="45"/>
    </row>
    <row r="21" spans="1:5" ht="15.75">
      <c r="A21" s="112" t="s">
        <v>561</v>
      </c>
      <c r="B21" s="111" t="s">
        <v>577</v>
      </c>
      <c r="C21" s="135">
        <v>-178.14033389912163</v>
      </c>
    </row>
    <row r="22" spans="1:5" ht="15.75">
      <c r="A22" s="112" t="s">
        <v>563</v>
      </c>
      <c r="B22" s="111" t="s">
        <v>578</v>
      </c>
      <c r="C22" s="135">
        <v>-600.11543000000017</v>
      </c>
    </row>
    <row r="23" spans="1:5" ht="15.75">
      <c r="A23" s="113"/>
      <c r="B23" s="114" t="s">
        <v>579</v>
      </c>
      <c r="C23" s="135">
        <v>-12423.154427350992</v>
      </c>
      <c r="D23" s="45"/>
      <c r="E23" s="45"/>
    </row>
    <row r="24" spans="1:5" ht="15.75" customHeight="1">
      <c r="A24" s="110" t="s">
        <v>5</v>
      </c>
      <c r="B24" s="111" t="s">
        <v>580</v>
      </c>
      <c r="C24" s="63">
        <v>0</v>
      </c>
    </row>
    <row r="25" spans="1:5" ht="15.75">
      <c r="A25" s="112" t="s">
        <v>234</v>
      </c>
      <c r="B25" s="111" t="s">
        <v>581</v>
      </c>
      <c r="C25" s="135">
        <v>-1</v>
      </c>
    </row>
    <row r="26" spans="1:5" ht="15.75">
      <c r="A26" s="112" t="s">
        <v>561</v>
      </c>
      <c r="B26" s="111" t="s">
        <v>582</v>
      </c>
      <c r="C26" s="135">
        <v>0</v>
      </c>
    </row>
    <row r="27" spans="1:5" ht="15.75">
      <c r="A27" s="110"/>
      <c r="B27" s="114" t="s">
        <v>583</v>
      </c>
      <c r="C27" s="135">
        <v>-1</v>
      </c>
      <c r="D27" s="45"/>
      <c r="E27" s="45"/>
    </row>
    <row r="28" spans="1:5" ht="15.75">
      <c r="A28" s="110" t="s">
        <v>6</v>
      </c>
      <c r="B28" s="111" t="s">
        <v>584</v>
      </c>
      <c r="C28" s="135">
        <v>-54</v>
      </c>
    </row>
    <row r="29" spans="1:5" ht="15.75">
      <c r="A29" s="110" t="s">
        <v>7</v>
      </c>
      <c r="B29" s="111" t="s">
        <v>585</v>
      </c>
      <c r="C29" s="63">
        <v>0</v>
      </c>
    </row>
    <row r="30" spans="1:5" ht="15.75">
      <c r="A30" s="112" t="s">
        <v>234</v>
      </c>
      <c r="B30" s="111" t="s">
        <v>586</v>
      </c>
      <c r="C30" s="135">
        <v>-7369.2996856820919</v>
      </c>
    </row>
    <row r="31" spans="1:5" ht="15.75">
      <c r="A31" s="112" t="s">
        <v>561</v>
      </c>
      <c r="B31" s="111" t="s">
        <v>587</v>
      </c>
      <c r="C31" s="135">
        <v>607.79778999999996</v>
      </c>
    </row>
    <row r="32" spans="1:5" ht="15.75">
      <c r="A32" s="112" t="s">
        <v>563</v>
      </c>
      <c r="B32" s="111" t="s">
        <v>588</v>
      </c>
      <c r="C32" s="135">
        <v>-5004.8897529713631</v>
      </c>
    </row>
    <row r="33" spans="1:5" ht="15.75">
      <c r="A33" s="112" t="s">
        <v>566</v>
      </c>
      <c r="B33" s="111" t="s">
        <v>589</v>
      </c>
      <c r="C33" s="135">
        <v>274.41709000000003</v>
      </c>
    </row>
    <row r="34" spans="1:5" ht="15.75">
      <c r="A34" s="117"/>
      <c r="B34" s="114" t="s">
        <v>590</v>
      </c>
      <c r="C34" s="135">
        <v>-11491.974558653455</v>
      </c>
      <c r="D34" s="45"/>
      <c r="E34" s="45"/>
    </row>
    <row r="35" spans="1:5" ht="15.75">
      <c r="A35" s="110" t="s">
        <v>19</v>
      </c>
      <c r="B35" s="111" t="s">
        <v>591</v>
      </c>
      <c r="C35" s="135">
        <v>-2283.9233615636645</v>
      </c>
    </row>
    <row r="36" spans="1:5" ht="15.75" customHeight="1">
      <c r="A36" s="110"/>
      <c r="B36" s="111" t="s">
        <v>592</v>
      </c>
      <c r="C36" s="135">
        <v>-1991.8463400000001</v>
      </c>
    </row>
    <row r="37" spans="1:5" ht="15.75">
      <c r="A37" s="110" t="s">
        <v>17</v>
      </c>
      <c r="B37" s="111" t="s">
        <v>593</v>
      </c>
      <c r="C37" s="135">
        <v>0</v>
      </c>
    </row>
    <row r="38" spans="1:5" ht="15.75">
      <c r="A38" s="110" t="s">
        <v>20</v>
      </c>
      <c r="B38" s="111" t="s">
        <v>594</v>
      </c>
      <c r="C38" s="135">
        <v>3379.0993388865963</v>
      </c>
      <c r="D38" s="45"/>
      <c r="E38" s="45"/>
    </row>
    <row r="39" spans="1:5" ht="15.75">
      <c r="A39" s="118" t="s">
        <v>8</v>
      </c>
      <c r="B39" s="119" t="s">
        <v>595</v>
      </c>
      <c r="C39" s="63">
        <v>0</v>
      </c>
    </row>
    <row r="40" spans="1:5" ht="15.75">
      <c r="A40" s="110" t="s">
        <v>1</v>
      </c>
      <c r="B40" s="111" t="s">
        <v>558</v>
      </c>
      <c r="C40" s="63">
        <v>0</v>
      </c>
    </row>
    <row r="41" spans="1:5" ht="15.75">
      <c r="A41" s="120" t="s">
        <v>234</v>
      </c>
      <c r="B41" s="121" t="s">
        <v>559</v>
      </c>
      <c r="C41" s="135">
        <v>117697.28796</v>
      </c>
    </row>
    <row r="42" spans="1:5" ht="31.5">
      <c r="A42" s="116"/>
      <c r="B42" s="111" t="s">
        <v>560</v>
      </c>
      <c r="C42" s="135">
        <v>-846.72453999999993</v>
      </c>
    </row>
    <row r="43" spans="1:5" ht="15.75">
      <c r="A43" s="120" t="s">
        <v>561</v>
      </c>
      <c r="B43" s="121" t="s">
        <v>562</v>
      </c>
      <c r="C43" s="135">
        <v>-5779.6925345940917</v>
      </c>
    </row>
    <row r="44" spans="1:5" ht="15.75">
      <c r="A44" s="120" t="s">
        <v>563</v>
      </c>
      <c r="B44" s="111" t="s">
        <v>596</v>
      </c>
      <c r="C44" s="135">
        <v>-3211.5884704985183</v>
      </c>
    </row>
    <row r="45" spans="1:5" ht="15.75">
      <c r="A45" s="120" t="s">
        <v>566</v>
      </c>
      <c r="B45" s="121" t="s">
        <v>567</v>
      </c>
      <c r="C45" s="135">
        <v>433.08752750493693</v>
      </c>
    </row>
    <row r="46" spans="1:5" ht="15.75">
      <c r="A46" s="113"/>
      <c r="B46" s="114" t="s">
        <v>597</v>
      </c>
      <c r="C46" s="135">
        <v>109139.09448241233</v>
      </c>
      <c r="D46" s="45"/>
      <c r="E46" s="45"/>
    </row>
    <row r="47" spans="1:5" ht="15.75">
      <c r="A47" s="117" t="s">
        <v>2</v>
      </c>
      <c r="B47" s="111" t="s">
        <v>598</v>
      </c>
      <c r="C47" s="63">
        <v>0</v>
      </c>
    </row>
    <row r="48" spans="1:5" ht="15.75">
      <c r="A48" s="120" t="s">
        <v>234</v>
      </c>
      <c r="B48" s="122" t="s">
        <v>599</v>
      </c>
      <c r="C48" s="135">
        <v>94</v>
      </c>
    </row>
    <row r="49" spans="1:5" ht="15.75">
      <c r="A49" s="123"/>
      <c r="B49" s="122" t="s">
        <v>600</v>
      </c>
      <c r="C49" s="135">
        <v>0</v>
      </c>
    </row>
    <row r="50" spans="1:5" ht="15.75">
      <c r="A50" s="123" t="s">
        <v>561</v>
      </c>
      <c r="B50" s="122" t="s">
        <v>601</v>
      </c>
      <c r="C50" s="63">
        <v>0</v>
      </c>
    </row>
    <row r="51" spans="1:5" ht="15.75">
      <c r="A51" s="123"/>
      <c r="B51" s="122" t="s">
        <v>600</v>
      </c>
      <c r="C51" s="135">
        <v>0</v>
      </c>
    </row>
    <row r="52" spans="1:5" ht="15.75">
      <c r="A52" s="124" t="s">
        <v>602</v>
      </c>
      <c r="B52" s="111" t="s">
        <v>603</v>
      </c>
      <c r="C52" s="135">
        <v>600.07454000000007</v>
      </c>
    </row>
    <row r="53" spans="1:5" ht="15.75">
      <c r="A53" s="124" t="s">
        <v>604</v>
      </c>
      <c r="B53" s="111" t="s">
        <v>605</v>
      </c>
      <c r="C53" s="135">
        <v>9586.3535300000003</v>
      </c>
    </row>
    <row r="54" spans="1:5" ht="15.75">
      <c r="A54" s="125"/>
      <c r="B54" s="116" t="s">
        <v>606</v>
      </c>
      <c r="C54" s="135">
        <v>10186.42807</v>
      </c>
      <c r="D54" s="45"/>
      <c r="E54" s="45"/>
    </row>
    <row r="55" spans="1:5" ht="15.75">
      <c r="A55" s="123" t="s">
        <v>563</v>
      </c>
      <c r="B55" s="111" t="s">
        <v>607</v>
      </c>
      <c r="C55" s="135">
        <v>13847.18475</v>
      </c>
    </row>
    <row r="56" spans="1:5" ht="15.75">
      <c r="A56" s="123" t="s">
        <v>566</v>
      </c>
      <c r="B56" s="111" t="s">
        <v>608</v>
      </c>
      <c r="C56" s="135">
        <v>551.17170000000044</v>
      </c>
    </row>
    <row r="57" spans="1:5" ht="15.75">
      <c r="A57" s="108"/>
      <c r="B57" s="114" t="s">
        <v>609</v>
      </c>
      <c r="C57" s="135">
        <v>24678.784520000001</v>
      </c>
      <c r="D57" s="45"/>
      <c r="E57" s="45"/>
    </row>
    <row r="58" spans="1:5" ht="15.75">
      <c r="A58" s="117" t="s">
        <v>3</v>
      </c>
      <c r="B58" s="125" t="s">
        <v>570</v>
      </c>
      <c r="C58" s="135">
        <v>2757.0412044178997</v>
      </c>
    </row>
    <row r="59" spans="1:5" ht="15.75">
      <c r="A59" s="117" t="s">
        <v>4</v>
      </c>
      <c r="B59" s="111" t="s">
        <v>571</v>
      </c>
      <c r="C59" s="63">
        <v>0</v>
      </c>
    </row>
    <row r="60" spans="1:5" ht="15.75">
      <c r="A60" s="120" t="s">
        <v>234</v>
      </c>
      <c r="B60" s="121" t="s">
        <v>610</v>
      </c>
      <c r="C60" s="63">
        <v>0</v>
      </c>
    </row>
    <row r="61" spans="1:5" ht="15.75">
      <c r="A61" s="120" t="s">
        <v>235</v>
      </c>
      <c r="B61" s="121" t="s">
        <v>573</v>
      </c>
      <c r="C61" s="135">
        <v>-51502.76063542864</v>
      </c>
    </row>
    <row r="62" spans="1:5" ht="15.75">
      <c r="A62" s="120" t="s">
        <v>574</v>
      </c>
      <c r="B62" s="122" t="s">
        <v>575</v>
      </c>
      <c r="C62" s="135">
        <v>642.92599999999993</v>
      </c>
    </row>
    <row r="63" spans="1:5" ht="15.75">
      <c r="A63" s="113"/>
      <c r="B63" s="116" t="s">
        <v>611</v>
      </c>
      <c r="C63" s="135">
        <v>-50859.83463542864</v>
      </c>
      <c r="D63" s="45"/>
      <c r="E63" s="45"/>
    </row>
    <row r="64" spans="1:5" ht="15.75">
      <c r="A64" s="123" t="s">
        <v>561</v>
      </c>
      <c r="B64" s="122" t="s">
        <v>612</v>
      </c>
      <c r="C64" s="63">
        <v>0</v>
      </c>
    </row>
    <row r="65" spans="1:5" ht="15.75">
      <c r="A65" s="124" t="s">
        <v>602</v>
      </c>
      <c r="B65" s="121" t="s">
        <v>573</v>
      </c>
      <c r="C65" s="135">
        <v>-3823.5475561008789</v>
      </c>
    </row>
    <row r="66" spans="1:5" ht="15.75">
      <c r="A66" s="124" t="s">
        <v>604</v>
      </c>
      <c r="B66" s="122" t="s">
        <v>575</v>
      </c>
      <c r="C66" s="135">
        <v>515.49630000000013</v>
      </c>
    </row>
    <row r="67" spans="1:5" ht="15.75">
      <c r="A67" s="113"/>
      <c r="B67" s="116" t="s">
        <v>613</v>
      </c>
      <c r="C67" s="135">
        <v>-3308.0512561008791</v>
      </c>
      <c r="D67" s="45"/>
      <c r="E67" s="45"/>
    </row>
    <row r="68" spans="1:5" ht="15.75">
      <c r="A68" s="117"/>
      <c r="B68" s="126" t="s">
        <v>579</v>
      </c>
      <c r="C68" s="135">
        <v>-54167.88589152952</v>
      </c>
      <c r="D68" s="45"/>
      <c r="E68" s="45"/>
    </row>
    <row r="69" spans="1:5" ht="15.75">
      <c r="A69" s="110">
        <v>5</v>
      </c>
      <c r="B69" s="111" t="s">
        <v>614</v>
      </c>
      <c r="C69" s="63">
        <v>0</v>
      </c>
    </row>
    <row r="70" spans="1:5" ht="15.75">
      <c r="A70" s="120" t="s">
        <v>234</v>
      </c>
      <c r="B70" s="127" t="s">
        <v>615</v>
      </c>
      <c r="C70" s="64">
        <v>0</v>
      </c>
    </row>
    <row r="71" spans="1:5" ht="15.75">
      <c r="A71" s="120" t="s">
        <v>235</v>
      </c>
      <c r="B71" s="121" t="s">
        <v>573</v>
      </c>
      <c r="C71" s="135">
        <v>-12418.736149999995</v>
      </c>
    </row>
    <row r="72" spans="1:5" ht="15.75">
      <c r="A72" s="120" t="s">
        <v>574</v>
      </c>
      <c r="B72" s="122" t="s">
        <v>575</v>
      </c>
      <c r="C72" s="135">
        <v>20.158029999999997</v>
      </c>
    </row>
    <row r="73" spans="1:5" ht="15.75">
      <c r="A73" s="113"/>
      <c r="B73" s="116" t="s">
        <v>611</v>
      </c>
      <c r="C73" s="135">
        <v>-12398.578119999995</v>
      </c>
      <c r="D73" s="45"/>
      <c r="E73" s="45"/>
    </row>
    <row r="74" spans="1:5" ht="15.75">
      <c r="A74" s="123" t="s">
        <v>561</v>
      </c>
      <c r="B74" s="122" t="s">
        <v>616</v>
      </c>
      <c r="C74" s="135">
        <v>2040.8423832285102</v>
      </c>
    </row>
    <row r="75" spans="1:5" ht="15.75">
      <c r="A75" s="113"/>
      <c r="B75" s="114" t="s">
        <v>617</v>
      </c>
      <c r="C75" s="135">
        <v>-10357.735736771485</v>
      </c>
      <c r="D75" s="45"/>
      <c r="E75" s="45"/>
    </row>
    <row r="76" spans="1:5" ht="15.75">
      <c r="A76" s="110">
        <v>6</v>
      </c>
      <c r="B76" s="111" t="s">
        <v>584</v>
      </c>
      <c r="C76" s="135">
        <v>-120</v>
      </c>
    </row>
    <row r="77" spans="1:5" ht="15.75">
      <c r="A77" s="110">
        <v>7</v>
      </c>
      <c r="B77" s="111" t="s">
        <v>585</v>
      </c>
      <c r="C77" s="64">
        <v>0</v>
      </c>
    </row>
    <row r="78" spans="1:5" ht="15.75">
      <c r="A78" s="120" t="s">
        <v>234</v>
      </c>
      <c r="B78" s="111" t="s">
        <v>618</v>
      </c>
      <c r="C78" s="135">
        <v>-22301.46822927329</v>
      </c>
    </row>
    <row r="79" spans="1:5" ht="15.75">
      <c r="A79" s="120" t="s">
        <v>561</v>
      </c>
      <c r="B79" s="111" t="s">
        <v>587</v>
      </c>
      <c r="C79" s="135">
        <v>-1359.54637</v>
      </c>
    </row>
    <row r="80" spans="1:5" ht="15.75">
      <c r="A80" s="120" t="s">
        <v>563</v>
      </c>
      <c r="B80" s="111" t="s">
        <v>588</v>
      </c>
      <c r="C80" s="135">
        <v>-11807.516783192734</v>
      </c>
    </row>
    <row r="81" spans="1:5" ht="15.75">
      <c r="A81" s="120" t="s">
        <v>566</v>
      </c>
      <c r="B81" s="111" t="s">
        <v>619</v>
      </c>
      <c r="C81" s="135">
        <v>197</v>
      </c>
    </row>
    <row r="82" spans="1:5" ht="15.75">
      <c r="A82" s="117"/>
      <c r="B82" s="114" t="s">
        <v>590</v>
      </c>
      <c r="C82" s="135">
        <v>-35271.531382466026</v>
      </c>
      <c r="D82" s="45"/>
      <c r="E82" s="45"/>
    </row>
    <row r="83" spans="1:5" ht="15.75">
      <c r="A83" s="110">
        <v>8</v>
      </c>
      <c r="B83" s="111" t="s">
        <v>620</v>
      </c>
      <c r="C83" s="64">
        <v>0</v>
      </c>
    </row>
    <row r="84" spans="1:5" ht="15.75">
      <c r="A84" s="120" t="s">
        <v>234</v>
      </c>
      <c r="B84" s="111" t="s">
        <v>621</v>
      </c>
      <c r="C84" s="135">
        <v>-304.11844000000002</v>
      </c>
    </row>
    <row r="85" spans="1:5" ht="15.75">
      <c r="A85" s="120" t="s">
        <v>561</v>
      </c>
      <c r="B85" s="111" t="s">
        <v>622</v>
      </c>
      <c r="C85" s="135">
        <v>-19827.523410000002</v>
      </c>
    </row>
    <row r="86" spans="1:5" ht="15.75">
      <c r="A86" s="120" t="s">
        <v>563</v>
      </c>
      <c r="B86" s="111" t="s">
        <v>623</v>
      </c>
      <c r="C86" s="135">
        <v>-1408.8289299999983</v>
      </c>
    </row>
    <row r="87" spans="1:5" ht="15.75">
      <c r="A87" s="116"/>
      <c r="B87" s="114" t="s">
        <v>624</v>
      </c>
      <c r="C87" s="135">
        <v>-21540.47078</v>
      </c>
      <c r="D87" s="45"/>
      <c r="E87" s="45"/>
    </row>
    <row r="88" spans="1:5" ht="15.75">
      <c r="A88" s="110">
        <v>9</v>
      </c>
      <c r="B88" s="122" t="s">
        <v>625</v>
      </c>
      <c r="C88" s="135">
        <v>-8807.236128436336</v>
      </c>
    </row>
    <row r="89" spans="1:5" ht="15.75" customHeight="1">
      <c r="A89" s="110"/>
      <c r="B89" s="111" t="s">
        <v>592</v>
      </c>
      <c r="C89" s="135">
        <v>-7607.5524400000004</v>
      </c>
    </row>
    <row r="90" spans="1:5" ht="15.75">
      <c r="A90" s="110" t="s">
        <v>20</v>
      </c>
      <c r="B90" s="111" t="s">
        <v>626</v>
      </c>
      <c r="C90" s="135">
        <v>-73.934848867036223</v>
      </c>
    </row>
    <row r="91" spans="1:5" ht="15.75">
      <c r="A91" s="110" t="s">
        <v>627</v>
      </c>
      <c r="B91" s="111" t="s">
        <v>628</v>
      </c>
      <c r="C91" s="135">
        <v>0</v>
      </c>
    </row>
    <row r="92" spans="1:5" ht="15.75">
      <c r="A92" s="110" t="s">
        <v>21</v>
      </c>
      <c r="B92" s="111" t="s">
        <v>629</v>
      </c>
      <c r="C92" s="135">
        <v>6236.1254387598219</v>
      </c>
      <c r="D92" s="65"/>
      <c r="E92" s="65"/>
    </row>
    <row r="93" spans="1:5" ht="15.75">
      <c r="A93" s="108" t="s">
        <v>236</v>
      </c>
      <c r="B93" s="119" t="s">
        <v>630</v>
      </c>
      <c r="C93" s="64">
        <v>0</v>
      </c>
    </row>
    <row r="94" spans="1:5" ht="15.75">
      <c r="A94" s="110" t="s">
        <v>1</v>
      </c>
      <c r="B94" s="111" t="s">
        <v>631</v>
      </c>
      <c r="C94" s="135">
        <v>3379.0993388865963</v>
      </c>
      <c r="D94" s="45"/>
      <c r="E94" s="45"/>
    </row>
    <row r="95" spans="1:5" ht="15.75">
      <c r="A95" s="110" t="s">
        <v>2</v>
      </c>
      <c r="B95" s="111" t="s">
        <v>632</v>
      </c>
      <c r="C95" s="135">
        <v>6236.1254387598219</v>
      </c>
      <c r="D95" s="45"/>
      <c r="E95" s="45"/>
    </row>
    <row r="96" spans="1:5" ht="15.75">
      <c r="A96" s="128" t="s">
        <v>3</v>
      </c>
      <c r="B96" s="111" t="s">
        <v>633</v>
      </c>
      <c r="C96" s="135">
        <v>0</v>
      </c>
    </row>
    <row r="97" spans="1:5" ht="15.75">
      <c r="A97" s="112" t="s">
        <v>234</v>
      </c>
      <c r="B97" s="111" t="s">
        <v>599</v>
      </c>
      <c r="C97" s="135">
        <v>29</v>
      </c>
    </row>
    <row r="98" spans="1:5" ht="15.75">
      <c r="A98" s="129"/>
      <c r="B98" s="111" t="s">
        <v>600</v>
      </c>
      <c r="C98" s="135">
        <v>0</v>
      </c>
    </row>
    <row r="99" spans="1:5" ht="15.75">
      <c r="A99" s="129" t="s">
        <v>561</v>
      </c>
      <c r="B99" s="111" t="s">
        <v>601</v>
      </c>
      <c r="C99" s="135">
        <v>120.14773000000001</v>
      </c>
    </row>
    <row r="100" spans="1:5" ht="15.75">
      <c r="A100" s="129"/>
      <c r="B100" s="111" t="s">
        <v>600</v>
      </c>
      <c r="C100" s="135">
        <v>0</v>
      </c>
    </row>
    <row r="101" spans="1:5" ht="15.75">
      <c r="A101" s="130" t="s">
        <v>602</v>
      </c>
      <c r="B101" s="111" t="s">
        <v>603</v>
      </c>
      <c r="C101" s="135">
        <v>0</v>
      </c>
    </row>
    <row r="102" spans="1:5" ht="15.75">
      <c r="A102" s="130" t="s">
        <v>604</v>
      </c>
      <c r="B102" s="111" t="s">
        <v>605</v>
      </c>
      <c r="C102" s="135">
        <v>14565.214750000001</v>
      </c>
    </row>
    <row r="103" spans="1:5" ht="15.75">
      <c r="A103" s="125"/>
      <c r="B103" s="116" t="s">
        <v>606</v>
      </c>
      <c r="C103" s="135">
        <v>14565.214750000001</v>
      </c>
    </row>
    <row r="104" spans="1:5" ht="15.75">
      <c r="A104" s="129" t="s">
        <v>563</v>
      </c>
      <c r="B104" s="111" t="s">
        <v>607</v>
      </c>
      <c r="C104" s="135">
        <v>53.063740000000003</v>
      </c>
    </row>
    <row r="105" spans="1:5" ht="15.75">
      <c r="A105" s="129" t="s">
        <v>566</v>
      </c>
      <c r="B105" s="111" t="s">
        <v>608</v>
      </c>
      <c r="C105" s="135">
        <v>49.048849999999995</v>
      </c>
    </row>
    <row r="106" spans="1:5" ht="15.75">
      <c r="A106" s="108"/>
      <c r="B106" s="114" t="s">
        <v>634</v>
      </c>
      <c r="C106" s="135">
        <v>14696.32734</v>
      </c>
    </row>
    <row r="107" spans="1:5" ht="15.75" customHeight="1">
      <c r="A107" s="117" t="s">
        <v>4</v>
      </c>
      <c r="B107" s="111" t="s">
        <v>635</v>
      </c>
      <c r="C107" s="135">
        <v>206.93484886703624</v>
      </c>
      <c r="D107" s="45"/>
      <c r="E107" s="45"/>
    </row>
    <row r="108" spans="1:5" ht="15.75">
      <c r="A108" s="131" t="s">
        <v>5</v>
      </c>
      <c r="B108" s="111" t="s">
        <v>636</v>
      </c>
      <c r="C108" s="63">
        <v>0</v>
      </c>
    </row>
    <row r="109" spans="1:5" ht="15.75">
      <c r="A109" s="112" t="s">
        <v>234</v>
      </c>
      <c r="B109" s="111" t="s">
        <v>637</v>
      </c>
      <c r="C109" s="135">
        <v>-3499.1595299999999</v>
      </c>
    </row>
    <row r="110" spans="1:5" ht="15.75">
      <c r="A110" s="112" t="s">
        <v>561</v>
      </c>
      <c r="B110" s="111" t="s">
        <v>622</v>
      </c>
      <c r="C110" s="135">
        <v>-40.316350000000007</v>
      </c>
    </row>
    <row r="111" spans="1:5" ht="15.75">
      <c r="A111" s="112" t="s">
        <v>563</v>
      </c>
      <c r="B111" s="111" t="s">
        <v>623</v>
      </c>
      <c r="C111" s="135">
        <v>-257.00670000000002</v>
      </c>
    </row>
    <row r="112" spans="1:5" ht="15.75">
      <c r="A112" s="116"/>
      <c r="B112" s="114" t="s">
        <v>617</v>
      </c>
      <c r="C112" s="135">
        <v>-3796.4825799999999</v>
      </c>
      <c r="D112" s="45"/>
      <c r="E112" s="45"/>
    </row>
    <row r="113" spans="1:5" ht="15.75">
      <c r="A113" s="117" t="s">
        <v>6</v>
      </c>
      <c r="B113" s="111" t="s">
        <v>638</v>
      </c>
      <c r="C113" s="135">
        <v>-73.934848867036223</v>
      </c>
      <c r="D113" s="45"/>
      <c r="E113" s="45"/>
    </row>
    <row r="114" spans="1:5" ht="15.75">
      <c r="A114" s="117" t="s">
        <v>7</v>
      </c>
      <c r="B114" s="111" t="s">
        <v>639</v>
      </c>
      <c r="C114" s="135">
        <v>437.76476000000002</v>
      </c>
    </row>
    <row r="115" spans="1:5" ht="15.75">
      <c r="A115" s="117" t="s">
        <v>19</v>
      </c>
      <c r="B115" s="111" t="s">
        <v>640</v>
      </c>
      <c r="C115" s="135">
        <v>-107.23186999999999</v>
      </c>
    </row>
    <row r="116" spans="1:5" ht="15.75">
      <c r="A116" s="117" t="s">
        <v>17</v>
      </c>
      <c r="B116" s="111" t="s">
        <v>641</v>
      </c>
      <c r="C116" s="135">
        <v>20978.60242764642</v>
      </c>
      <c r="D116" s="45"/>
      <c r="E116" s="45"/>
    </row>
    <row r="117" spans="1:5" ht="15.75">
      <c r="A117" s="117" t="s">
        <v>20</v>
      </c>
      <c r="B117" s="111" t="s">
        <v>642</v>
      </c>
      <c r="C117" s="135">
        <v>11.162129999999999</v>
      </c>
    </row>
    <row r="118" spans="1:5" ht="15.75">
      <c r="A118" s="117" t="s">
        <v>21</v>
      </c>
      <c r="B118" s="111" t="s">
        <v>643</v>
      </c>
      <c r="C118" s="135">
        <v>-15.18831</v>
      </c>
    </row>
    <row r="119" spans="1:5" ht="15.75">
      <c r="A119" s="117" t="s">
        <v>237</v>
      </c>
      <c r="B119" s="111" t="s">
        <v>644</v>
      </c>
      <c r="C119" s="135">
        <v>-4.0261799999999983</v>
      </c>
      <c r="D119" s="45"/>
      <c r="E119" s="45"/>
    </row>
    <row r="120" spans="1:5" ht="15.75">
      <c r="A120" s="117" t="s">
        <v>238</v>
      </c>
      <c r="B120" s="111" t="s">
        <v>645</v>
      </c>
      <c r="C120" s="135">
        <v>-1020.28298</v>
      </c>
    </row>
    <row r="121" spans="1:5" ht="15.75">
      <c r="A121" s="117" t="s">
        <v>239</v>
      </c>
      <c r="B121" s="111" t="s">
        <v>646</v>
      </c>
      <c r="C121" s="135">
        <v>651.50088000000005</v>
      </c>
    </row>
    <row r="122" spans="1:5" ht="15.75">
      <c r="A122" s="117" t="s">
        <v>240</v>
      </c>
      <c r="B122" s="111" t="s">
        <v>647</v>
      </c>
      <c r="C122" s="135">
        <v>20605.794147646418</v>
      </c>
      <c r="D122" s="45"/>
      <c r="E122" s="45"/>
    </row>
    <row r="124" spans="1:5" s="156" customFormat="1">
      <c r="A124" s="187" t="s">
        <v>401</v>
      </c>
      <c r="B124" s="187"/>
      <c r="C124" s="187"/>
    </row>
    <row r="125" spans="1:5">
      <c r="A125" s="76" t="s">
        <v>649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2020-07-14T08:02:05Z</cp:lastPrinted>
  <dcterms:created xsi:type="dcterms:W3CDTF">2004-10-05T13:09:46Z</dcterms:created>
  <dcterms:modified xsi:type="dcterms:W3CDTF">2020-09-10T12:24:25Z</dcterms:modified>
</cp:coreProperties>
</file>