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Statistika\M_05_2020_NonLife\Za izprashtane\"/>
    </mc:Choice>
  </mc:AlternateContent>
  <bookViews>
    <workbookView xWindow="0" yWindow="0" windowWidth="21600" windowHeight="9630" tabRatio="678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Statement'!$A$1:$C$126</definedName>
    <definedName name="_xlnm.Print_Area" localSheetId="1">Payments!$A$1:$AA$35</definedName>
    <definedName name="_xlnm.Print_Area" localSheetId="0">Premiums!$A$1:$AA$35</definedName>
    <definedName name="_xlnm.Print_Area" localSheetId="3">'Prem-Pay-Exp'!$A$1:$W$37</definedName>
    <definedName name="_xlnm.Print_Area" localSheetId="2">'Prem-Pay-Total'!$A$1:$H$38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1" i="4" l="1"/>
  <c r="A43" i="4"/>
  <c r="A50" i="4"/>
  <c r="A42" i="4" l="1"/>
  <c r="A45" i="4"/>
  <c r="A47" i="4"/>
  <c r="A48" i="4"/>
  <c r="A46" i="4"/>
  <c r="A44" i="4"/>
  <c r="A49" i="4"/>
  <c r="A46" i="5"/>
  <c r="A44" i="5"/>
  <c r="A40" i="5"/>
  <c r="A47" i="5"/>
  <c r="A45" i="5"/>
  <c r="A41" i="5"/>
  <c r="A39" i="5"/>
  <c r="A42" i="5"/>
  <c r="A48" i="5"/>
  <c r="A43" i="5"/>
  <c r="A48" i="6" l="1"/>
  <c r="A49" i="6"/>
  <c r="A51" i="6"/>
  <c r="A52" i="6"/>
  <c r="A45" i="6"/>
  <c r="A53" i="6"/>
  <c r="A46" i="6"/>
  <c r="A44" i="6"/>
  <c r="D50" i="6" l="1"/>
  <c r="D51" i="6"/>
  <c r="D53" i="6"/>
  <c r="D52" i="6"/>
  <c r="D47" i="6"/>
  <c r="D48" i="6"/>
  <c r="D45" i="6"/>
  <c r="D46" i="6"/>
  <c r="D44" i="6"/>
  <c r="D49" i="6"/>
  <c r="A47" i="6"/>
  <c r="A50" i="6"/>
</calcChain>
</file>

<file path=xl/sharedStrings.xml><?xml version="1.0" encoding="utf-8"?>
<sst xmlns="http://schemas.openxmlformats.org/spreadsheetml/2006/main" count="762" uniqueCount="391">
  <si>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</si>
  <si>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</si>
  <si>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</si>
  <si>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</si>
  <si>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</si>
  <si>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</si>
  <si>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</si>
  <si>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</si>
  <si>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</si>
  <si>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</si>
  <si>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</si>
  <si>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</si>
  <si>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</si>
  <si>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</si>
  <si>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</si>
  <si>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</si>
  <si>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</si>
  <si>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</si>
  <si>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</si>
  <si>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</si>
  <si>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</si>
  <si>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</si>
  <si>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</si>
  <si>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</si>
  <si>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В т.ч. ЗАДЪЛЖИТЕЛНА ЗАСТРАХОВКА "ЗЛОПОЛУКА" НА ПЪТНИЦИТЕ В СРЕДСТВАТА ЗА ОБЩЕСТВЕН ТРАНСПОРТ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</si>
  <si>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</si>
  <si>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</si>
  <si>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</si>
  <si>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</si>
  <si>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</si>
  <si>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</si>
  <si>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</si>
  <si>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</si>
  <si>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</si>
  <si>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</si>
  <si>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</si>
  <si>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9."ЩЕТИ НА ИМУЩЕСТВО"</t>
  </si>
  <si>
    <t>В Т.Ч. ЗАСТРАХОВКА КРАЖБА, ГРАБЕЖ, ВАНДАЛИЗЪМ</t>
  </si>
  <si>
    <t>В Т.Ч . ЗАСТРАХОВКИ НА ЖИВОТНИ</t>
  </si>
  <si>
    <t>10."ГО, СВЪРЗАНА С ПРИТЕЖАВАНЕТО И ИЗПОЛЗВАНЕТО НА МПС"</t>
  </si>
  <si>
    <t>В т.ч. "ГО НА АВТОМОБИЛИСТИТЕ"</t>
  </si>
  <si>
    <t>В т.ч. "ЗЕЛЕНА КАРТА"</t>
  </si>
  <si>
    <t>В т.ч. ГРАНИЧНА "ГРАЖДАНСКА ОТГОВОРНОСТ"</t>
  </si>
  <si>
    <t>В т.ч. "ГО НА ПРЕВОЗВАЧА"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</si>
  <si>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</si>
  <si>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</si>
  <si>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</si>
  <si>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</si>
  <si>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</si>
  <si>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</si>
  <si>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</si>
  <si>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</si>
  <si>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</si>
  <si>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</si>
  <si>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</si>
  <si>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</si>
  <si>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</si>
  <si>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</si>
  <si>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</si>
  <si>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</si>
  <si>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</si>
  <si>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</si>
  <si>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</si>
  <si>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</si>
  <si>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</si>
  <si>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</si>
  <si>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</si>
  <si>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</si>
  <si>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</si>
  <si>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</si>
  <si>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</si>
  <si>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</si>
  <si>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</si>
  <si>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</si>
  <si>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</si>
  <si>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</si>
  <si>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</si>
  <si>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</si>
  <si>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</si>
  <si>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</si>
  <si>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</si>
  <si>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</si>
  <si>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</si>
  <si>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</si>
  <si>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</si>
  <si>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</si>
  <si>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</si>
  <si>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</si>
  <si>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</si>
  <si>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</si>
  <si>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</si>
  <si>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</si>
  <si>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</si>
  <si>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</si>
  <si>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</si>
  <si>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</si>
  <si>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</si>
  <si>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</si>
  <si>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</si>
  <si>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</si>
  <si>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</si>
  <si>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</si>
  <si>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</si>
  <si>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</si>
  <si>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</si>
  <si>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</si>
  <si>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</si>
  <si>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</si>
  <si>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</si>
  <si>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</si>
  <si>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 за неизтекли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</si>
  <si>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</si>
  <si>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</si>
  <si>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</si>
  <si>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</si>
  <si>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</si>
  <si>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</si>
  <si>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</si>
  <si>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</si>
  <si>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</si>
  <si>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</si>
  <si>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</si>
  <si>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</si>
  <si>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</si>
  <si>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</si>
  <si>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</si>
  <si>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</si>
  <si>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</si>
  <si>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</si>
  <si>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</si>
  <si>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</si>
  <si>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</si>
  <si>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</si>
  <si>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</si>
  <si>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</si>
  <si>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</si>
  <si>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</si>
  <si>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</si>
  <si>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</si>
  <si>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</si>
  <si>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</si>
  <si>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</si>
  <si>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</si>
  <si>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</si>
  <si>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</si>
  <si>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</si>
  <si>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</si>
  <si>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</si>
  <si>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</si>
  <si>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</si>
  <si>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</si>
  <si>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</si>
  <si>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</si>
  <si>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</si>
  <si>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</si>
  <si>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</si>
  <si>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</si>
  <si>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</si>
  <si>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</si>
  <si>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</si>
  <si>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</si>
  <si>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</si>
  <si>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</si>
  <si>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</si>
  <si>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</si>
  <si>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</si>
  <si>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</si>
  <si>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</si>
  <si>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</si>
  <si>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</si>
  <si>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</si>
  <si>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</si>
  <si>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</si>
  <si>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</si>
  <si>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</si>
  <si>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</si>
  <si>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</si>
  <si>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</si>
  <si>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</si>
  <si>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</si>
  <si>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</si>
  <si>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</si>
  <si>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</si>
  <si>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</si>
  <si>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</si>
  <si>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</si>
  <si>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</si>
  <si>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</si>
  <si>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</si>
  <si>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</si>
  <si>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</si>
  <si>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</si>
  <si>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</si>
  <si>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</si>
  <si>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</si>
  <si>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</si>
  <si>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</si>
  <si>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</si>
  <si>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</si>
  <si>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</si>
  <si>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</si>
  <si>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</si>
  <si>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</si>
  <si>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</si>
  <si>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</si>
  <si>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</si>
  <si>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</si>
  <si>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</si>
  <si>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</si>
  <si>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</si>
  <si>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</si>
  <si>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</si>
  <si>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</si>
  <si>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</si>
  <si>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</si>
  <si>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</si>
  <si>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</si>
  <si>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</si>
  <si>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</si>
  <si>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</si>
  <si>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</si>
  <si>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</si>
  <si>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</si>
  <si>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</si>
  <si>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</si>
  <si>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</si>
  <si>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</si>
  <si>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</si>
  <si>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</si>
  <si>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</si>
  <si>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</si>
  <si>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</si>
  <si>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</si>
  <si>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</si>
  <si>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</si>
  <si>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</si>
  <si>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</si>
  <si>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</si>
  <si>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</si>
  <si>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</si>
  <si>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</si>
  <si>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</si>
  <si>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</si>
  <si>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</si>
  <si>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</si>
  <si>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</si>
  <si>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</si>
  <si>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</si>
  <si>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</si>
  <si>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</si>
  <si>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</si>
  <si>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</si>
  <si>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</si>
  <si>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</si>
  <si>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</si>
  <si>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</si>
  <si>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</si>
  <si>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</si>
  <si>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</si>
  <si>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</si>
  <si>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</si>
  <si>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</si>
  <si>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</si>
  <si>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</si>
  <si>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</si>
  <si>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</si>
  <si>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</si>
  <si>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</si>
  <si>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</si>
  <si>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</si>
  <si>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</si>
  <si>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</si>
  <si>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</si>
  <si>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</si>
  <si>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</si>
  <si>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</si>
  <si>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</si>
  <si>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</si>
  <si>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</si>
  <si>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</si>
  <si>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</si>
  <si>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</si>
  <si>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</si>
  <si>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</si>
  <si>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</si>
  <si>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</si>
  <si>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</si>
  <si>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</si>
  <si>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</si>
  <si>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</si>
  <si>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</si>
  <si>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</si>
  <si>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</si>
  <si>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</si>
  <si>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</si>
  <si>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</si>
  <si>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</si>
  <si>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Видове застраховки</t>
  </si>
  <si>
    <t xml:space="preserve"> ЗАД "Армеец" </t>
  </si>
  <si>
    <t>ЗАД "Булстрад Виена Иншурънс Груп"</t>
  </si>
  <si>
    <t>ЗК "Лев Инс" АД</t>
  </si>
  <si>
    <t>"ДЗИ - Общо застраховане" ЕАД</t>
  </si>
  <si>
    <t xml:space="preserve">ЗАД "Алианц България" </t>
  </si>
  <si>
    <t>ЗД "Бул инс" АД</t>
  </si>
  <si>
    <t>"Застрахо-вателно дружество Евроинс" АД</t>
  </si>
  <si>
    <t>ЗАД "ОЗК - Застраховане" АД</t>
  </si>
  <si>
    <t>ЗК "Уника" АД</t>
  </si>
  <si>
    <t>"Дженерали Застраховане" АД</t>
  </si>
  <si>
    <t>ЗАД "Енергия"</t>
  </si>
  <si>
    <t>"ОЗОФ Доверие ЗАД'' АД</t>
  </si>
  <si>
    <t>"Българска агенция за експортно застраховане" ЕАД</t>
  </si>
  <si>
    <t>"Групама Застраховане" ЕАД</t>
  </si>
  <si>
    <t>"ЗК Медико – 21'' АД</t>
  </si>
  <si>
    <t>"ЗЕАД ДаллБогг: Живот и здраве'' ЕАД</t>
  </si>
  <si>
    <t>"Фи Хелт Застраховане" АД</t>
  </si>
  <si>
    <t>ЗД "ОЗОК Инс'' АД</t>
  </si>
  <si>
    <t>ЗД "Съгласие" АД</t>
  </si>
  <si>
    <t>ЗАД "Асет Иншурънс" АД</t>
  </si>
  <si>
    <t>ОБЩО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</si>
  <si>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</si>
  <si>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</si>
  <si>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</si>
  <si>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</si>
  <si>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</si>
  <si>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</si>
  <si>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</si>
  <si>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</si>
  <si>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</si>
  <si>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</si>
  <si>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</si>
  <si>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</si>
  <si>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</si>
  <si>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</si>
  <si>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</si>
  <si>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</si>
  <si>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</si>
  <si>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</si>
  <si>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</si>
  <si>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</si>
  <si>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</si>
  <si>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</si>
  <si>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</si>
  <si>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</si>
  <si>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</si>
  <si>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</si>
  <si>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</si>
  <si>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</si>
  <si>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</si>
  <si>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</si>
  <si>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</si>
  <si>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</si>
  <si>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</si>
  <si>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</si>
  <si>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</si>
  <si>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</si>
  <si>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</si>
  <si>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8.1</t>
  </si>
  <si>
    <t>8.2</t>
  </si>
  <si>
    <t>8.3</t>
  </si>
  <si>
    <t>8.4</t>
  </si>
  <si>
    <t>"ЩЕТИ НА ИМУЩЕСТВО"</t>
  </si>
  <si>
    <t>9.1</t>
  </si>
  <si>
    <t>9.2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</si>
  <si>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</si>
  <si>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</si>
  <si>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</si>
  <si>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</si>
  <si>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</si>
  <si>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</si>
  <si>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</si>
  <si>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</si>
  <si>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</si>
  <si>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</si>
  <si>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</si>
  <si>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Изплатени обезщетения от застрахователите със смесена дейност*</t>
  </si>
  <si>
    <t>ОБЩО ИЗПЛАТЕНИ ОБЕЗЩЕТЕНИЯ</t>
  </si>
  <si>
    <t>Брутен премиен приход, реализиран от застрахователите със смесена дейност*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</si>
  <si>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</si>
  <si>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</si>
  <si>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</si>
  <si>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t>ЗД "ЕИГ Ре" АД</t>
  </si>
  <si>
    <t>"Нова инс АД"</t>
  </si>
  <si>
    <t>ОТНОСИТЕЛЕН ДЯЛ :</t>
  </si>
  <si>
    <t>"ЗАД България Иншурънс" АД</t>
  </si>
  <si>
    <t>"Европейска Застрахователна и Осигурителна Компания" ЗАД</t>
  </si>
  <si>
    <r>
      <t>АГРЕГИРАН ОТЧЕТ ЗА ПЕЧАЛБАТА ИЛИ ЗАГУБАТА И ДРУГИЯ ВСЕОБХВАТЕН ДОХОД НА ЗАСТРАХОВАТЕЛИТЕ, КОИТО ИЗВЪРШВАТ ДЕЙНОСТ ПО ОБЩО ЗАСТРАХОВАНЕ КЪМ 31.05.2020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</si>
  <si>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ОБЩО ЗАСТРАХОВАНЕ КЪМ 31.05.2020 г.</t>
    </r>
    <r>
      <rPr>
        <b/>
        <vertAlign val="superscript"/>
        <sz val="12"/>
        <rFont val="Times New Roman"/>
        <family val="1"/>
        <charset val="204"/>
      </rPr>
      <t>1</t>
    </r>
  </si>
  <si>
    <r>
      <t>ОБЩИ ДАННИ ЗА ПОРТФЕЙЛА НА ЗАСТРАХОВАТЕЛИТЕ ПО ОБЩО ЗАСТРАХОВАНЕ КЪМ 31.05.2019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</si>
  <si>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БРУТЕН ПРЕМИЕН ПРИХОД И ИЗПЛАТЕНИ ОБЕЗЩЕТЕНИЯ ПО ОБЩО ЗАСТРАХОВАНЕ КЪМ 31.05.2020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</si>
  <si>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 ИЗПЛАТЕНИ ОБЕЗЩЕТЕНИЯ ОТ ЗАСТРАХОВАТЕЛИТЕ, КОИТО ИЗВЪРШВАТ ДЕЙНОСТ  ПО ОБЩО ЗАСТРАХОВАНЕ КЪМ 31.05.2020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</si>
  <si>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БРУТЕН ПРЕМИЕН ПРИХОД,  РЕАЛИЗИРАН ОТ ЗАСТРАХОВАТЕЛИТЕ, КОИТО ИЗВЪРШВАТ ДЕЙНОСТ ПО ОБЩО ЗАСТРАХОВАНЕ КЪМ 31.05.2020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</si>
</sst>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л_в_._-;\-* #,##0.00\ _л_в_._-;_-* &quot;-&quot;??\ _л_в_._-;_-@_-"/>
    <numFmt numFmtId="165" formatCode="0.0%"/>
  </numFmts>
  <fonts count="2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sz val="12"/>
      <color theme="0"/>
      <name val="Arial"/>
      <family val="2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vertAlign val="superscript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Arial"/>
      <family val="2"/>
      <charset val="204"/>
    </font>
    <font>
      <b/>
      <i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9" fillId="0" borderId="0" applyFont="0" applyFill="0" applyBorder="0" applyAlignment="0" applyProtection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9" fillId="0" borderId="0" applyFont="0" applyFill="0" applyBorder="0" applyAlignment="0" applyProtection="0"/>
  </cellStyleXfs>
  <cellXfs count="154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5" fillId="2" borderId="0" xfId="1" applyNumberFormat="1" applyFont="1" applyFill="1" applyBorder="1" applyAlignment="1" applyProtection="1">
      <alignment horizontal="right"/>
    </xf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6" applyFont="1" applyFill="1" applyBorder="1" applyAlignment="1" applyProtection="1">
      <alignment horizontal="center"/>
    </xf>
    <xf numFmtId="3" fontId="6" fillId="2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4" fontId="5" fillId="2" borderId="1" xfId="8" applyNumberFormat="1" applyFont="1" applyFill="1" applyBorder="1" applyProtection="1">
      <alignment horizontal="right" vertical="center"/>
    </xf>
    <xf numFmtId="3" fontId="6" fillId="2" borderId="1" xfId="8" applyNumberFormat="1" applyFont="1" applyFill="1" applyBorder="1" applyProtection="1">
      <alignment horizontal="right" vertical="center"/>
    </xf>
    <xf numFmtId="3" fontId="11" fillId="2" borderId="0" xfId="6" applyFont="1" applyFill="1" applyAlignment="1" applyProtection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6" fillId="2" borderId="1" xfId="10" applyNumberFormat="1" applyFont="1" applyFill="1" applyBorder="1" applyAlignment="1" applyProtection="1">
      <alignment horizontal="right" vertical="center" wrapText="1"/>
    </xf>
    <xf numFmtId="3" fontId="6" fillId="2" borderId="1" xfId="10" applyNumberFormat="1" applyFont="1" applyFill="1" applyBorder="1" applyAlignment="1">
      <alignment horizontal="right" vertical="center" wrapText="1"/>
    </xf>
    <xf numFmtId="3" fontId="5" fillId="2" borderId="1" xfId="10" applyNumberFormat="1" applyFont="1" applyFill="1" applyBorder="1" applyAlignment="1" applyProtection="1">
      <alignment horizontal="right" vertical="center" wrapText="1"/>
    </xf>
    <xf numFmtId="49" fontId="6" fillId="2" borderId="1" xfId="1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10" applyFont="1" applyFill="1" applyBorder="1" applyAlignment="1">
      <alignment vertical="center" wrapText="1"/>
    </xf>
    <xf numFmtId="3" fontId="6" fillId="2" borderId="0" xfId="10" applyNumberFormat="1" applyFont="1" applyFill="1"/>
    <xf numFmtId="0" fontId="6" fillId="2" borderId="0" xfId="10" applyFont="1" applyFill="1"/>
    <xf numFmtId="0" fontId="6" fillId="2" borderId="0" xfId="10" applyFont="1" applyFill="1" applyAlignment="1">
      <alignment horizontal="center" vertical="center"/>
    </xf>
    <xf numFmtId="165" fontId="6" fillId="2" borderId="0" xfId="10" applyNumberFormat="1" applyFont="1" applyFill="1"/>
    <xf numFmtId="0" fontId="6" fillId="4" borderId="0" xfId="10" applyFont="1" applyFill="1"/>
    <xf numFmtId="3" fontId="5" fillId="2" borderId="1" xfId="4" applyNumberFormat="1" applyFont="1" applyFill="1" applyBorder="1" applyAlignment="1">
      <alignment horizontal="right" vertical="center"/>
    </xf>
    <xf numFmtId="0" fontId="14" fillId="2" borderId="0" xfId="4" applyFont="1" applyFill="1"/>
    <xf numFmtId="0" fontId="14" fillId="2" borderId="0" xfId="4" applyFont="1" applyFill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3" fontId="14" fillId="2" borderId="0" xfId="4" applyNumberFormat="1" applyFont="1" applyFill="1"/>
    <xf numFmtId="0" fontId="6" fillId="2" borderId="1" xfId="4" applyFont="1" applyFill="1" applyBorder="1" applyAlignment="1">
      <alignment vertical="center" wrapText="1"/>
    </xf>
    <xf numFmtId="0" fontId="16" fillId="2" borderId="0" xfId="4" applyFont="1" applyFill="1" applyAlignment="1">
      <alignment vertical="center"/>
    </xf>
    <xf numFmtId="0" fontId="16" fillId="4" borderId="0" xfId="4" applyFont="1" applyFill="1" applyAlignment="1">
      <alignment vertical="center"/>
    </xf>
    <xf numFmtId="0" fontId="14" fillId="4" borderId="0" xfId="4" applyFont="1" applyFill="1"/>
    <xf numFmtId="0" fontId="17" fillId="2" borderId="0" xfId="10" applyFont="1" applyFill="1"/>
    <xf numFmtId="0" fontId="5" fillId="2" borderId="0" xfId="10" applyFont="1" applyFill="1" applyAlignment="1">
      <alignment vertical="center"/>
    </xf>
    <xf numFmtId="0" fontId="5" fillId="2" borderId="1" xfId="10" applyFont="1" applyFill="1" applyBorder="1" applyAlignment="1">
      <alignment horizontal="center" vertical="center" wrapText="1"/>
    </xf>
    <xf numFmtId="3" fontId="5" fillId="2" borderId="1" xfId="10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10" applyNumberFormat="1" applyFont="1" applyFill="1" applyBorder="1" applyAlignment="1">
      <alignment horizontal="right" vertical="center" wrapText="1"/>
    </xf>
    <xf numFmtId="165" fontId="5" fillId="2" borderId="1" xfId="10" applyNumberFormat="1" applyFont="1" applyFill="1" applyBorder="1" applyAlignment="1" applyProtection="1">
      <alignment horizontal="center" vertical="center" wrapText="1"/>
    </xf>
    <xf numFmtId="0" fontId="5" fillId="2" borderId="0" xfId="4" applyFont="1" applyFill="1" applyAlignment="1">
      <alignment vertical="center"/>
    </xf>
    <xf numFmtId="3" fontId="5" fillId="2" borderId="1" xfId="4" applyNumberFormat="1" applyFont="1" applyFill="1" applyBorder="1" applyAlignment="1">
      <alignment horizontal="center" vertical="center" wrapText="1"/>
    </xf>
    <xf numFmtId="165" fontId="5" fillId="2" borderId="1" xfId="7" applyNumberFormat="1" applyFont="1" applyFill="1" applyBorder="1" applyAlignment="1" applyProtection="1">
      <alignment horizontal="center" vertical="center" wrapText="1"/>
    </xf>
    <xf numFmtId="165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5" fillId="0" borderId="0" xfId="13" applyFont="1" applyFill="1" applyAlignment="1">
      <alignment vertical="center"/>
    </xf>
    <xf numFmtId="0" fontId="5" fillId="0" borderId="0" xfId="4" applyFont="1" applyFill="1" applyAlignment="1">
      <alignment vertical="center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15" fillId="2" borderId="0" xfId="5" applyNumberFormat="1" applyFont="1" applyFill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5" fillId="0" borderId="1" xfId="10" applyNumberFormat="1" applyFont="1" applyFill="1" applyBorder="1" applyAlignment="1" applyProtection="1">
      <alignment horizontal="right" vertical="center" wrapText="1"/>
    </xf>
    <xf numFmtId="3" fontId="6" fillId="0" borderId="1" xfId="10" applyNumberFormat="1" applyFont="1" applyFill="1" applyBorder="1" applyAlignment="1" applyProtection="1">
      <alignment horizontal="right" vertical="center" wrapText="1"/>
    </xf>
    <xf numFmtId="0" fontId="6" fillId="2" borderId="0" xfId="13" applyFont="1" applyFill="1"/>
    <xf numFmtId="0" fontId="2" fillId="2" borderId="0" xfId="0" applyFont="1" applyFill="1"/>
    <xf numFmtId="3" fontId="0" fillId="2" borderId="0" xfId="0" applyNumberFormat="1" applyFill="1"/>
    <xf numFmtId="3" fontId="5" fillId="0" borderId="1" xfId="13" applyNumberFormat="1" applyFont="1" applyFill="1" applyBorder="1" applyAlignment="1">
      <alignment horizontal="center" vertical="center" wrapText="1"/>
    </xf>
    <xf numFmtId="2" fontId="6" fillId="2" borderId="0" xfId="14" applyNumberFormat="1" applyFont="1" applyFill="1"/>
    <xf numFmtId="3" fontId="8" fillId="2" borderId="0" xfId="1" applyNumberFormat="1" applyFont="1" applyFill="1" applyBorder="1" applyProtection="1"/>
    <xf numFmtId="0" fontId="6" fillId="0" borderId="0" xfId="10" applyFont="1" applyFill="1"/>
    <xf numFmtId="0" fontId="5" fillId="0" borderId="1" xfId="10" applyFont="1" applyFill="1" applyBorder="1" applyAlignment="1">
      <alignment horizontal="center"/>
    </xf>
    <xf numFmtId="0" fontId="5" fillId="0" borderId="1" xfId="10" applyFont="1" applyFill="1" applyBorder="1" applyAlignment="1">
      <alignment horizontal="center" vertical="center" wrapText="1"/>
    </xf>
    <xf numFmtId="3" fontId="6" fillId="0" borderId="1" xfId="12" applyNumberFormat="1" applyFont="1" applyFill="1" applyBorder="1" applyAlignment="1" applyProtection="1">
      <alignment horizontal="right" vertical="center"/>
    </xf>
    <xf numFmtId="165" fontId="5" fillId="0" borderId="1" xfId="10" applyNumberFormat="1" applyFont="1" applyFill="1" applyBorder="1" applyAlignment="1" applyProtection="1">
      <alignment horizontal="center" vertical="center" wrapText="1"/>
    </xf>
    <xf numFmtId="3" fontId="6" fillId="2" borderId="1" xfId="6" applyFont="1" applyFill="1" applyBorder="1" applyAlignment="1" applyProtection="1">
      <alignment horizontal="right" vertical="center"/>
    </xf>
    <xf numFmtId="0" fontId="6" fillId="2" borderId="0" xfId="4" applyFont="1" applyFill="1"/>
    <xf numFmtId="3" fontId="5" fillId="3" borderId="0" xfId="5" applyNumberFormat="1" applyFont="1" applyFill="1" applyAlignment="1" applyProtection="1">
      <alignment vertical="center" wrapText="1"/>
    </xf>
    <xf numFmtId="0" fontId="0" fillId="3" borderId="0" xfId="0" applyFill="1"/>
    <xf numFmtId="3" fontId="5" fillId="3" borderId="0" xfId="5" applyNumberFormat="1" applyFont="1" applyFill="1" applyBorder="1" applyAlignment="1" applyProtection="1">
      <alignment horizontal="center" vertical="center" wrapText="1"/>
    </xf>
    <xf numFmtId="3" fontId="6" fillId="3" borderId="0" xfId="5" applyNumberFormat="1" applyFont="1" applyFill="1" applyBorder="1" applyAlignment="1" applyProtection="1">
      <alignment horizontal="center" vertical="center" wrapText="1"/>
    </xf>
    <xf numFmtId="4" fontId="5" fillId="3" borderId="0" xfId="8" applyNumberFormat="1" applyFont="1" applyFill="1" applyBorder="1" applyProtection="1">
      <alignment horizontal="right" vertical="center"/>
    </xf>
    <xf numFmtId="3" fontId="11" fillId="3" borderId="0" xfId="6" applyFont="1" applyFill="1" applyAlignment="1" applyProtection="1">
      <alignment horizontal="right"/>
    </xf>
    <xf numFmtId="3" fontId="6" fillId="3" borderId="0" xfId="8" applyNumberFormat="1" applyFont="1" applyFill="1" applyBorder="1" applyProtection="1">
      <alignment horizontal="right" vertical="center"/>
    </xf>
    <xf numFmtId="10" fontId="11" fillId="3" borderId="0" xfId="7" applyNumberFormat="1" applyFont="1" applyFill="1" applyAlignment="1" applyProtection="1">
      <alignment horizontal="right"/>
    </xf>
    <xf numFmtId="3" fontId="5" fillId="3" borderId="0" xfId="5" applyNumberFormat="1" applyFont="1" applyFill="1" applyAlignment="1" applyProtection="1">
      <alignment horizontal="right" vertical="center" wrapText="1"/>
    </xf>
    <xf numFmtId="3" fontId="5" fillId="3" borderId="0" xfId="9" applyFont="1" applyFill="1" applyBorder="1" applyAlignment="1" applyProtection="1">
      <alignment horizontal="right" vertical="center"/>
    </xf>
    <xf numFmtId="3" fontId="15" fillId="3" borderId="0" xfId="5" applyNumberFormat="1" applyFont="1" applyFill="1" applyAlignment="1" applyProtection="1">
      <alignment horizontal="right" vertical="center" wrapText="1"/>
    </xf>
    <xf numFmtId="165" fontId="17" fillId="2" borderId="0" xfId="11" applyNumberFormat="1" applyFont="1" applyFill="1"/>
    <xf numFmtId="0" fontId="18" fillId="2" borderId="0" xfId="4" applyFont="1" applyFill="1"/>
    <xf numFmtId="165" fontId="17" fillId="2" borderId="0" xfId="7" applyNumberFormat="1" applyFont="1" applyFill="1"/>
    <xf numFmtId="0" fontId="19" fillId="2" borderId="0" xfId="10" applyFont="1" applyFill="1"/>
    <xf numFmtId="0" fontId="20" fillId="2" borderId="0" xfId="4" applyFont="1" applyFill="1"/>
    <xf numFmtId="3" fontId="0" fillId="3" borderId="0" xfId="0" applyNumberFormat="1" applyFill="1" applyBorder="1"/>
    <xf numFmtId="3" fontId="5" fillId="2" borderId="1" xfId="1" applyNumberFormat="1" applyFont="1" applyFill="1" applyBorder="1" applyAlignment="1" applyProtection="1">
      <alignment horizontal="right" vertical="center"/>
    </xf>
    <xf numFmtId="165" fontId="19" fillId="2" borderId="0" xfId="11" applyNumberFormat="1" applyFont="1" applyFill="1"/>
    <xf numFmtId="0" fontId="19" fillId="2" borderId="0" xfId="4" applyFont="1" applyFill="1"/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0" fontId="2" fillId="2" borderId="0" xfId="1" applyNumberFormat="1" applyFont="1" applyFill="1" applyBorder="1" applyAlignment="1" applyProtection="1">
      <alignment wrapText="1"/>
    </xf>
    <xf numFmtId="0" fontId="5" fillId="2" borderId="0" xfId="10" applyFont="1" applyFill="1" applyBorder="1" applyAlignment="1">
      <alignment horizontal="center"/>
    </xf>
    <xf numFmtId="0" fontId="13" fillId="0" borderId="0" xfId="4" applyFont="1" applyFill="1" applyBorder="1" applyAlignment="1">
      <alignment horizontal="center"/>
    </xf>
    <xf numFmtId="3" fontId="5" fillId="0" borderId="1" xfId="12" applyNumberFormat="1" applyFont="1" applyFill="1" applyBorder="1" applyAlignment="1" applyProtection="1">
      <alignment horizontal="right" vertical="center"/>
    </xf>
    <xf numFmtId="0" fontId="5" fillId="2" borderId="1" xfId="4" applyFont="1" applyFill="1" applyBorder="1" applyAlignment="1">
      <alignment horizontal="center" vertical="center" wrapText="1"/>
    </xf>
    <xf numFmtId="0" fontId="22" fillId="2" borderId="0" xfId="10" applyFont="1" applyFill="1"/>
    <xf numFmtId="3" fontId="5" fillId="2" borderId="1" xfId="6" applyFont="1" applyFill="1" applyBorder="1" applyAlignment="1" applyProtection="1">
      <alignment horizontal="center" wrapText="1"/>
    </xf>
    <xf numFmtId="3" fontId="23" fillId="2" borderId="1" xfId="0" applyNumberFormat="1" applyFont="1" applyFill="1" applyBorder="1"/>
    <xf numFmtId="3" fontId="5" fillId="2" borderId="1" xfId="13" applyNumberFormat="1" applyFont="1" applyFill="1" applyBorder="1" applyAlignment="1">
      <alignment horizontal="center" vertical="center" wrapText="1"/>
    </xf>
    <xf numFmtId="0" fontId="24" fillId="2" borderId="0" xfId="4" applyFont="1" applyFill="1"/>
    <xf numFmtId="0" fontId="25" fillId="0" borderId="0" xfId="0" applyFont="1" applyBorder="1"/>
    <xf numFmtId="0" fontId="15" fillId="2" borderId="1" xfId="10" applyFont="1" applyFill="1" applyBorder="1" applyAlignment="1">
      <alignment horizontal="center" vertical="center" wrapText="1"/>
    </xf>
    <xf numFmtId="10" fontId="15" fillId="2" borderId="1" xfId="10" applyNumberFormat="1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10" fontId="15" fillId="2" borderId="1" xfId="4" applyNumberFormat="1" applyFont="1" applyFill="1" applyBorder="1" applyAlignment="1">
      <alignment horizontal="center" vertical="center" wrapText="1"/>
    </xf>
    <xf numFmtId="10" fontId="15" fillId="2" borderId="1" xfId="13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0" borderId="0" xfId="13" applyFont="1" applyFill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10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5">
    <cellStyle name="Comma" xfId="14" builtinId="3"/>
    <cellStyle name="Normal" xfId="0" builtinId="0"/>
    <cellStyle name="Normal 2" xfId="4"/>
    <cellStyle name="Normal 2 2" xfId="6"/>
    <cellStyle name="Normal 3" xfId="10"/>
    <cellStyle name="Normal 3 2" xfId="13"/>
    <cellStyle name="Normal 4" xfId="12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1"/>
  </cellStyles>
  <dxfs count="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/>
              <a:t>3</a:t>
            </a:r>
            <a:r>
              <a:rPr lang="bg-BG" sz="1100" b="1"/>
              <a:t>1</a:t>
            </a:r>
            <a:r>
              <a:rPr lang="en-US" sz="1100" b="1"/>
              <a:t>.0</a:t>
            </a:r>
            <a:r>
              <a:rPr lang="bg-BG" sz="1100" b="1"/>
              <a:t>5</a:t>
            </a:r>
            <a:r>
              <a:rPr lang="en-US" sz="1100" b="1"/>
              <a:t>.2020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Premiums!$B$41:$B$50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Premiums!$B$41:$B$50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Premiums!$A$41:$A$50</c:f>
              <c:numCache>
                <c:formatCode>0.0%</c:formatCode>
                <c:ptCount val="10"/>
                <c:pt idx="0">
                  <c:v>5.6716397415046776E-2</c:v>
                </c:pt>
                <c:pt idx="1">
                  <c:v>0.71815108873128719</c:v>
                </c:pt>
                <c:pt idx="2">
                  <c:v>1.8793099986270903E-3</c:v>
                </c:pt>
                <c:pt idx="3">
                  <c:v>2.4797750333062857E-3</c:v>
                </c:pt>
                <c:pt idx="4">
                  <c:v>2.9038035367903023E-3</c:v>
                </c:pt>
                <c:pt idx="5">
                  <c:v>7.5213180928020975E-3</c:v>
                </c:pt>
                <c:pt idx="6">
                  <c:v>0.15073533663749392</c:v>
                </c:pt>
                <c:pt idx="7">
                  <c:v>2.1511324793266787E-2</c:v>
                </c:pt>
                <c:pt idx="8">
                  <c:v>2.8421820693991521E-2</c:v>
                </c:pt>
                <c:pt idx="9">
                  <c:v>9.6798250673881051E-3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ИЗПЛАТЕНИТЕ ОБЕЗЩЕТЕНИЯ ПО КЛАСОВЕ ЗАСТРАХОВКИ КЪМ</a:t>
            </a:r>
            <a:r>
              <a:rPr lang="en-US" sz="1100" b="1"/>
              <a:t> </a:t>
            </a:r>
            <a:r>
              <a:rPr lang="bg-BG" sz="1100" b="1"/>
              <a:t> </a:t>
            </a:r>
            <a:r>
              <a:rPr lang="en-US" sz="1100" b="1"/>
              <a:t>3</a:t>
            </a:r>
            <a:r>
              <a:rPr lang="bg-BG" sz="1100" b="1"/>
              <a:t>1</a:t>
            </a:r>
            <a:r>
              <a:rPr lang="en-US" sz="1100" b="1"/>
              <a:t>.0</a:t>
            </a:r>
            <a:r>
              <a:rPr lang="bg-BG" sz="1100" b="1"/>
              <a:t>5</a:t>
            </a:r>
            <a:r>
              <a:rPr lang="en-US" sz="1100" b="1"/>
              <a:t>.2020 </a:t>
            </a:r>
            <a:r>
              <a:rPr lang="bg-BG" sz="1100" b="1"/>
              <a:t>г.</a:t>
            </a:r>
          </a:p>
        </c:rich>
      </c:tx>
      <c:layout>
        <c:manualLayout>
          <c:xMode val="edge"/>
          <c:yMode val="edge"/>
          <c:x val="0.14443495477837034"/>
          <c:y val="1.075737919098905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7CD1-47D6-B9A0-EFCB73A496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CD1-47D6-B9A0-EFCB73A496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CD1-47D6-B9A0-EFCB73A496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CD1-47D6-B9A0-EFCB73A496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CD1-47D6-B9A0-EFCB73A496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CD1-47D6-B9A0-EFCB73A496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CD1-47D6-B9A0-EFCB73A496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CD1-47D6-B9A0-EFCB73A496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CD1-47D6-B9A0-EFCB73A496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CD1-47D6-B9A0-EFCB73A4963C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CD1-47D6-B9A0-EFCB73A4963C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D1-47D6-B9A0-EFCB73A4963C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D1-47D6-B9A0-EFCB73A4963C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D1-47D6-B9A0-EFCB73A4963C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CD1-47D6-B9A0-EFCB73A4963C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CD1-47D6-B9A0-EFCB73A4963C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CD1-47D6-B9A0-EFCB73A4963C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CD1-47D6-B9A0-EFCB73A4963C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CD1-47D6-B9A0-EFCB73A4963C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CD1-47D6-B9A0-EFCB73A496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D1-47D6-B9A0-EFCB73A4963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Payments!$B$39:$B$48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Payments!$A$39:$A$48</c:f>
              <c:numCache>
                <c:formatCode>0.0%</c:formatCode>
                <c:ptCount val="10"/>
                <c:pt idx="0">
                  <c:v>4.8397279688837509E-2</c:v>
                </c:pt>
                <c:pt idx="1">
                  <c:v>0.85770679844557396</c:v>
                </c:pt>
                <c:pt idx="2">
                  <c:v>9.834681147015004E-4</c:v>
                </c:pt>
                <c:pt idx="3">
                  <c:v>1.4947178684971885E-4</c:v>
                </c:pt>
                <c:pt idx="4">
                  <c:v>1.5507733832377413E-3</c:v>
                </c:pt>
                <c:pt idx="5">
                  <c:v>2.7079727587385376E-3</c:v>
                </c:pt>
                <c:pt idx="6">
                  <c:v>6.8000478980644666E-2</c:v>
                </c:pt>
                <c:pt idx="7">
                  <c:v>6.72501178237217E-3</c:v>
                </c:pt>
                <c:pt idx="8">
                  <c:v>5.5596561938756756E-3</c:v>
                </c:pt>
                <c:pt idx="9">
                  <c:v>8.2190888651683166E-3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CD1-47D6-B9A0-EFCB73A496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 i="0" u="none" strike="noStrike" baseline="0">
                <a:effectLst/>
              </a:rPr>
              <a:t>31.05.2020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1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'Prem-Pay-Total'!$A$44:$A$53</c:f>
              <c:numCache>
                <c:formatCode>0.0%</c:formatCode>
                <c:ptCount val="10"/>
                <c:pt idx="0">
                  <c:v>9.4307224637163789E-2</c:v>
                </c:pt>
                <c:pt idx="1">
                  <c:v>0.68953202504578037</c:v>
                </c:pt>
                <c:pt idx="2">
                  <c:v>1.8044175513698768E-3</c:v>
                </c:pt>
                <c:pt idx="3">
                  <c:v>2.3809534333428316E-3</c:v>
                </c:pt>
                <c:pt idx="4">
                  <c:v>2.7880839623809443E-3</c:v>
                </c:pt>
                <c:pt idx="5">
                  <c:v>7.2215857873381712E-3</c:v>
                </c:pt>
                <c:pt idx="6">
                  <c:v>0.14472837756359508</c:v>
                </c:pt>
                <c:pt idx="7">
                  <c:v>2.0654076250615789E-2</c:v>
                </c:pt>
                <c:pt idx="8">
                  <c:v>2.728918174201779E-2</c:v>
                </c:pt>
                <c:pt idx="9">
                  <c:v>9.2940740263953905E-3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 i="0" baseline="0">
                <a:effectLst/>
              </a:rPr>
              <a:t>СТРУКТУРА НА ИЗПЛАТЕНИТЕ ОБЕЗЩЕТЕНИЯ ПО КЛАСОВЕ ЗАСТРАХОВКИ КЪМ </a:t>
            </a:r>
            <a:r>
              <a:rPr lang="en-US" sz="1100" b="1" i="0" u="none" strike="noStrike" baseline="0">
                <a:effectLst/>
              </a:rPr>
              <a:t>31.05.2020</a:t>
            </a:r>
            <a:r>
              <a:rPr lang="bg-BG" sz="1100" b="1" i="0" baseline="0">
                <a:effectLst/>
              </a:rPr>
              <a:t> г.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'Prem-Pay-Total'!$E$44:$E$53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1507460130784693"/>
                  <c:y val="-4.54014887483326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6"/>
              <c:layout>
                <c:manualLayout>
                  <c:x val="-2.3434548026446293E-2"/>
                  <c:y val="-0.26591712921130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6955059500766612"/>
                  <c:y val="-0.29108231143238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9820236797756799"/>
                  <c:y val="-0.22044871736308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2592059895799485"/>
                  <c:y val="-0.134798158426917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'Prem-Pay-Total'!$B$44:$B$53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'Prem-Pay-Total'!$D$44:$D$53</c:f>
              <c:numCache>
                <c:formatCode>0.0%</c:formatCode>
                <c:ptCount val="10"/>
                <c:pt idx="0">
                  <c:v>7.6989613398524906E-2</c:v>
                </c:pt>
                <c:pt idx="1">
                  <c:v>0.83193610780033123</c:v>
                </c:pt>
                <c:pt idx="2">
                  <c:v>9.539141582589366E-4</c:v>
                </c:pt>
                <c:pt idx="3">
                  <c:v>1.4498004724788178E-4</c:v>
                </c:pt>
                <c:pt idx="4">
                  <c:v>1.5041714768460875E-3</c:v>
                </c:pt>
                <c:pt idx="5">
                  <c:v>2.6265961408664892E-3</c:v>
                </c:pt>
                <c:pt idx="6">
                  <c:v>6.5957013448996571E-2</c:v>
                </c:pt>
                <c:pt idx="7">
                  <c:v>6.5229201209131915E-3</c:v>
                </c:pt>
                <c:pt idx="8">
                  <c:v>5.3925843442313151E-3</c:v>
                </c:pt>
                <c:pt idx="9">
                  <c:v>7.9720990637831713E-3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79561</xdr:colOff>
      <xdr:row>35</xdr:row>
      <xdr:rowOff>76200</xdr:rowOff>
    </xdr:from>
    <xdr:to>
      <xdr:col>8</xdr:col>
      <xdr:colOff>70036</xdr:colOff>
      <xdr:row>63</xdr:row>
      <xdr:rowOff>84605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141431</xdr:rowOff>
    </xdr:from>
    <xdr:to>
      <xdr:col>6</xdr:col>
      <xdr:colOff>1215279</xdr:colOff>
      <xdr:row>68</xdr:row>
      <xdr:rowOff>23049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37</xdr:row>
      <xdr:rowOff>93889</xdr:rowOff>
    </xdr:from>
    <xdr:to>
      <xdr:col>5</xdr:col>
      <xdr:colOff>1019175</xdr:colOff>
      <xdr:row>65</xdr:row>
      <xdr:rowOff>185057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1082675</xdr:colOff>
      <xdr:row>37</xdr:row>
      <xdr:rowOff>90715</xdr:rowOff>
    </xdr:from>
    <xdr:to>
      <xdr:col>17</xdr:col>
      <xdr:colOff>541111</xdr:colOff>
      <xdr:row>65</xdr:row>
      <xdr:rowOff>181883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8"/>
  <sheetViews>
    <sheetView tabSelected="1" view="pageBreakPreview" zoomScaleNormal="70" zoomScaleSheetLayoutView="100" workbookViewId="0">
      <pane xSplit="2" ySplit="3" topLeftCell="C4" activePane="bottomRight" state="frozen"/>
      <selection activeCell="A74" sqref="A74:A83"/>
      <selection pane="topRight" activeCell="A74" sqref="A74:A83"/>
      <selection pane="bottomLeft" activeCell="A74" sqref="A74:A83"/>
      <selection pane="bottomRight" activeCell="K43" sqref="K43"/>
    </sheetView>
  </sheetViews>
  <sheetFormatPr defaultRowHeight="15.75" x14ac:dyDescent="0.25"/>
  <cols>
    <col min="1" max="1" width="7.85546875" style="48" customWidth="1"/>
    <col min="2" max="2" width="54.5703125" style="48" customWidth="1"/>
    <col min="3" max="3" width="14.42578125" style="48" customWidth="1"/>
    <col min="4" max="5" width="13.42578125" style="48" customWidth="1"/>
    <col min="6" max="6" width="15.7109375" style="48" customWidth="1"/>
    <col min="7" max="8" width="13.42578125" style="48" customWidth="1"/>
    <col min="9" max="9" width="15.140625" style="48" customWidth="1"/>
    <col min="10" max="10" width="16" style="48" customWidth="1"/>
    <col min="11" max="11" width="15" style="48" customWidth="1"/>
    <col min="12" max="15" width="13.42578125" style="48" customWidth="1"/>
    <col min="16" max="16" width="16.140625" style="48" customWidth="1"/>
    <col min="17" max="19" width="13.42578125" style="48" customWidth="1"/>
    <col min="20" max="20" width="15.85546875" style="48" customWidth="1"/>
    <col min="21" max="21" width="13.42578125" style="48" customWidth="1"/>
    <col min="22" max="22" width="17" style="48" customWidth="1"/>
    <col min="23" max="23" width="13.42578125" style="48" customWidth="1"/>
    <col min="24" max="24" width="18.28515625" style="48" customWidth="1"/>
    <col min="25" max="25" width="19.7109375" style="48" customWidth="1"/>
    <col min="26" max="26" width="15.5703125" style="48" customWidth="1"/>
    <col min="27" max="27" width="15.7109375" style="48" customWidth="1"/>
    <col min="28" max="28" width="12.42578125" style="48" bestFit="1" customWidth="1"/>
    <col min="29" max="29" width="11" style="48" bestFit="1" customWidth="1"/>
    <col min="30" max="16384" width="9.140625" style="48"/>
  </cols>
  <sheetData>
    <row r="1" spans="1:29" ht="24.75" customHeight="1" x14ac:dyDescent="0.25">
      <c r="A1" s="73" t="s">
        <v>390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29" ht="24.75" customHeight="1" x14ac:dyDescent="0.25">
      <c r="A2" s="73"/>
      <c r="B2" s="62"/>
      <c r="C2" s="62"/>
      <c r="D2" s="62"/>
      <c r="E2" s="62"/>
      <c r="F2" s="62"/>
      <c r="G2" s="62"/>
      <c r="N2" s="62"/>
      <c r="P2" s="62"/>
      <c r="Q2" s="62"/>
      <c r="S2" s="62"/>
      <c r="U2" s="62"/>
      <c r="AA2" s="115" t="s">
        <v>0</v>
      </c>
    </row>
    <row r="3" spans="1:29" ht="126" x14ac:dyDescent="0.25">
      <c r="A3" s="63" t="s">
        <v>296</v>
      </c>
      <c r="B3" s="63" t="s">
        <v>297</v>
      </c>
      <c r="C3" s="122" t="s">
        <v>299</v>
      </c>
      <c r="D3" s="122" t="s">
        <v>300</v>
      </c>
      <c r="E3" s="122" t="s">
        <v>301</v>
      </c>
      <c r="F3" s="122" t="s">
        <v>304</v>
      </c>
      <c r="G3" s="122" t="s">
        <v>298</v>
      </c>
      <c r="H3" s="122" t="s">
        <v>305</v>
      </c>
      <c r="I3" s="122" t="s">
        <v>307</v>
      </c>
      <c r="J3" s="122" t="s">
        <v>302</v>
      </c>
      <c r="K3" s="122" t="s">
        <v>303</v>
      </c>
      <c r="L3" s="122" t="s">
        <v>313</v>
      </c>
      <c r="M3" s="122" t="s">
        <v>306</v>
      </c>
      <c r="N3" s="122" t="s">
        <v>308</v>
      </c>
      <c r="O3" s="122" t="s">
        <v>309</v>
      </c>
      <c r="P3" s="122" t="s">
        <v>317</v>
      </c>
      <c r="Q3" s="122" t="s">
        <v>311</v>
      </c>
      <c r="R3" s="122" t="s">
        <v>383</v>
      </c>
      <c r="S3" s="122" t="s">
        <v>380</v>
      </c>
      <c r="T3" s="122" t="s">
        <v>314</v>
      </c>
      <c r="U3" s="122" t="s">
        <v>310</v>
      </c>
      <c r="V3" s="122" t="s">
        <v>316</v>
      </c>
      <c r="W3" s="122" t="s">
        <v>384</v>
      </c>
      <c r="X3" s="122" t="s">
        <v>315</v>
      </c>
      <c r="Y3" s="122" t="s">
        <v>312</v>
      </c>
      <c r="Z3" s="122" t="s">
        <v>381</v>
      </c>
      <c r="AA3" s="64" t="s">
        <v>318</v>
      </c>
      <c r="AB3" s="49"/>
    </row>
    <row r="4" spans="1:29" ht="18" customHeight="1" x14ac:dyDescent="0.25">
      <c r="A4" s="40">
        <v>1</v>
      </c>
      <c r="B4" s="5" t="s">
        <v>319</v>
      </c>
      <c r="C4" s="75">
        <v>2480260.959999999</v>
      </c>
      <c r="D4" s="75">
        <v>882207</v>
      </c>
      <c r="E4" s="75">
        <v>3443429.5</v>
      </c>
      <c r="F4" s="75">
        <v>2831977.33</v>
      </c>
      <c r="G4" s="75">
        <v>1631992.5154273</v>
      </c>
      <c r="H4" s="75">
        <v>695843.98</v>
      </c>
      <c r="I4" s="75">
        <v>4962267.04</v>
      </c>
      <c r="J4" s="75">
        <v>1444265.34</v>
      </c>
      <c r="K4" s="75">
        <v>158900.95000000001</v>
      </c>
      <c r="L4" s="75">
        <v>44730.249999999993</v>
      </c>
      <c r="M4" s="75">
        <v>37021.79</v>
      </c>
      <c r="N4" s="75">
        <v>100641.38</v>
      </c>
      <c r="O4" s="75">
        <v>0</v>
      </c>
      <c r="P4" s="75">
        <v>198175.29000000004</v>
      </c>
      <c r="Q4" s="75">
        <v>1552121.98</v>
      </c>
      <c r="R4" s="75">
        <v>235567.31999999829</v>
      </c>
      <c r="S4" s="75">
        <v>0</v>
      </c>
      <c r="T4" s="75">
        <v>649594.16438295995</v>
      </c>
      <c r="U4" s="75">
        <v>0</v>
      </c>
      <c r="V4" s="75">
        <v>3605.4</v>
      </c>
      <c r="W4" s="75">
        <v>7797</v>
      </c>
      <c r="X4" s="75">
        <v>76760</v>
      </c>
      <c r="Y4" s="75">
        <v>120588.24</v>
      </c>
      <c r="Z4" s="75">
        <v>0</v>
      </c>
      <c r="AA4" s="52">
        <v>21557747.429810252</v>
      </c>
      <c r="AB4" s="10"/>
      <c r="AC4" s="50"/>
    </row>
    <row r="5" spans="1:29" ht="47.25" x14ac:dyDescent="0.25">
      <c r="A5" s="44" t="s">
        <v>320</v>
      </c>
      <c r="B5" s="5" t="s">
        <v>321</v>
      </c>
      <c r="C5" s="72">
        <v>168358.72</v>
      </c>
      <c r="D5" s="72">
        <v>229923</v>
      </c>
      <c r="E5" s="72">
        <v>136043.78000000003</v>
      </c>
      <c r="F5" s="41">
        <v>83293.02</v>
      </c>
      <c r="G5" s="41">
        <v>164498.63</v>
      </c>
      <c r="H5" s="41">
        <v>170076.37999999998</v>
      </c>
      <c r="I5" s="72">
        <v>400071.63</v>
      </c>
      <c r="J5" s="72">
        <v>16084.77</v>
      </c>
      <c r="K5" s="41">
        <v>11897.25</v>
      </c>
      <c r="L5" s="41">
        <v>0</v>
      </c>
      <c r="M5" s="41">
        <v>3278.87</v>
      </c>
      <c r="N5" s="41">
        <v>0</v>
      </c>
      <c r="O5" s="41">
        <v>0</v>
      </c>
      <c r="P5" s="41">
        <v>1275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2">
        <v>0</v>
      </c>
      <c r="W5" s="41">
        <v>0</v>
      </c>
      <c r="X5" s="41">
        <v>12014</v>
      </c>
      <c r="Y5" s="75">
        <v>0</v>
      </c>
      <c r="Z5" s="41">
        <v>0</v>
      </c>
      <c r="AA5" s="52">
        <v>1396815.0500000003</v>
      </c>
      <c r="AB5" s="10"/>
    </row>
    <row r="6" spans="1:29" ht="18" customHeight="1" x14ac:dyDescent="0.25">
      <c r="A6" s="40">
        <v>2</v>
      </c>
      <c r="B6" s="5" t="s">
        <v>355</v>
      </c>
      <c r="C6" s="72">
        <v>0</v>
      </c>
      <c r="D6" s="72">
        <v>0</v>
      </c>
      <c r="E6" s="72">
        <v>0</v>
      </c>
      <c r="F6" s="41">
        <v>3423706.03</v>
      </c>
      <c r="G6" s="41">
        <v>0</v>
      </c>
      <c r="H6" s="41">
        <v>96126.3</v>
      </c>
      <c r="I6" s="72">
        <v>8671566.3500000015</v>
      </c>
      <c r="J6" s="72">
        <v>0</v>
      </c>
      <c r="K6" s="41">
        <v>0</v>
      </c>
      <c r="L6" s="41">
        <v>135280.75</v>
      </c>
      <c r="M6" s="41">
        <v>0</v>
      </c>
      <c r="N6" s="41">
        <v>0</v>
      </c>
      <c r="O6" s="41">
        <v>10376328</v>
      </c>
      <c r="P6" s="41">
        <v>0</v>
      </c>
      <c r="Q6" s="41">
        <v>149420.12</v>
      </c>
      <c r="R6" s="41">
        <v>7250891.0899994401</v>
      </c>
      <c r="S6" s="41">
        <v>0</v>
      </c>
      <c r="T6" s="41">
        <v>1614329.1715744429</v>
      </c>
      <c r="U6" s="41">
        <v>0</v>
      </c>
      <c r="V6" s="42">
        <v>1610580.3099999984</v>
      </c>
      <c r="W6" s="41">
        <v>723088</v>
      </c>
      <c r="X6" s="41">
        <v>273145</v>
      </c>
      <c r="Y6" s="75">
        <v>500761.76</v>
      </c>
      <c r="Z6" s="41">
        <v>0</v>
      </c>
      <c r="AA6" s="52">
        <v>34825222.881573878</v>
      </c>
      <c r="AB6" s="10"/>
    </row>
    <row r="7" spans="1:29" ht="32.25" customHeight="1" x14ac:dyDescent="0.25">
      <c r="A7" s="40">
        <v>3</v>
      </c>
      <c r="B7" s="5" t="s">
        <v>322</v>
      </c>
      <c r="C7" s="72">
        <v>49595310.020000011</v>
      </c>
      <c r="D7" s="72">
        <v>15910088</v>
      </c>
      <c r="E7" s="72">
        <v>43425035.75</v>
      </c>
      <c r="F7" s="41">
        <v>14180670.26</v>
      </c>
      <c r="G7" s="41">
        <v>49546342.856364496</v>
      </c>
      <c r="H7" s="41">
        <v>2960092.1899999995</v>
      </c>
      <c r="I7" s="72">
        <v>21337733.07</v>
      </c>
      <c r="J7" s="72">
        <v>35262309</v>
      </c>
      <c r="K7" s="41">
        <v>9748288.4800000004</v>
      </c>
      <c r="L7" s="41">
        <v>522890.7199999998</v>
      </c>
      <c r="M7" s="41">
        <v>6653435.3099999996</v>
      </c>
      <c r="N7" s="41">
        <v>156198.35</v>
      </c>
      <c r="O7" s="41">
        <v>0</v>
      </c>
      <c r="P7" s="41">
        <v>6636655.410000016</v>
      </c>
      <c r="Q7" s="41">
        <v>1442588.43</v>
      </c>
      <c r="R7" s="41">
        <v>0</v>
      </c>
      <c r="S7" s="41">
        <v>0</v>
      </c>
      <c r="T7" s="41">
        <v>0</v>
      </c>
      <c r="U7" s="41">
        <v>0</v>
      </c>
      <c r="V7" s="42">
        <v>0</v>
      </c>
      <c r="W7" s="41">
        <v>0</v>
      </c>
      <c r="X7" s="41">
        <v>95463</v>
      </c>
      <c r="Y7" s="75">
        <v>0</v>
      </c>
      <c r="Z7" s="41">
        <v>88.24</v>
      </c>
      <c r="AA7" s="52">
        <v>257473189.08636454</v>
      </c>
      <c r="AB7" s="10"/>
      <c r="AC7" s="50"/>
    </row>
    <row r="8" spans="1:29" ht="18" customHeight="1" x14ac:dyDescent="0.25">
      <c r="A8" s="40">
        <v>4</v>
      </c>
      <c r="B8" s="5" t="s">
        <v>323</v>
      </c>
      <c r="C8" s="72">
        <v>707873.98</v>
      </c>
      <c r="D8" s="72">
        <v>0</v>
      </c>
      <c r="E8" s="72">
        <v>19886.75</v>
      </c>
      <c r="F8" s="41">
        <v>0</v>
      </c>
      <c r="G8" s="41">
        <v>0</v>
      </c>
      <c r="H8" s="41">
        <v>1039742.17</v>
      </c>
      <c r="I8" s="72">
        <v>100758.92</v>
      </c>
      <c r="J8" s="72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2">
        <v>0</v>
      </c>
      <c r="W8" s="41">
        <v>0</v>
      </c>
      <c r="X8" s="41">
        <v>0</v>
      </c>
      <c r="Y8" s="75">
        <v>0</v>
      </c>
      <c r="Z8" s="41">
        <v>0</v>
      </c>
      <c r="AA8" s="52">
        <v>1868261.8199999998</v>
      </c>
      <c r="AB8" s="10"/>
      <c r="AC8" s="50"/>
    </row>
    <row r="9" spans="1:29" ht="18" customHeight="1" x14ac:dyDescent="0.25">
      <c r="A9" s="40">
        <v>5</v>
      </c>
      <c r="B9" s="5" t="s">
        <v>324</v>
      </c>
      <c r="C9" s="72">
        <v>762996.07000000007</v>
      </c>
      <c r="D9" s="72">
        <v>0</v>
      </c>
      <c r="E9" s="72">
        <v>0</v>
      </c>
      <c r="F9" s="41">
        <v>7883.7</v>
      </c>
      <c r="G9" s="41">
        <v>4236.1517553000003</v>
      </c>
      <c r="H9" s="41">
        <v>0</v>
      </c>
      <c r="I9" s="72">
        <v>0</v>
      </c>
      <c r="J9" s="72">
        <v>0</v>
      </c>
      <c r="K9" s="41">
        <v>206275.5</v>
      </c>
      <c r="L9" s="41">
        <v>0</v>
      </c>
      <c r="M9" s="41">
        <v>0</v>
      </c>
      <c r="N9" s="41">
        <v>0</v>
      </c>
      <c r="O9" s="41">
        <v>0</v>
      </c>
      <c r="P9" s="41">
        <v>81114.16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2">
        <v>0</v>
      </c>
      <c r="W9" s="41">
        <v>0</v>
      </c>
      <c r="X9" s="41">
        <v>0</v>
      </c>
      <c r="Y9" s="75">
        <v>0</v>
      </c>
      <c r="Z9" s="41">
        <v>0</v>
      </c>
      <c r="AA9" s="52">
        <v>1062505.5817553001</v>
      </c>
      <c r="AB9" s="10"/>
      <c r="AC9" s="50"/>
    </row>
    <row r="10" spans="1:29" ht="18" customHeight="1" x14ac:dyDescent="0.25">
      <c r="A10" s="40">
        <v>6</v>
      </c>
      <c r="B10" s="5" t="s">
        <v>325</v>
      </c>
      <c r="C10" s="72">
        <v>1335362.5399999998</v>
      </c>
      <c r="D10" s="72">
        <v>8666</v>
      </c>
      <c r="E10" s="72">
        <v>0</v>
      </c>
      <c r="F10" s="41">
        <v>2541.71</v>
      </c>
      <c r="G10" s="41">
        <v>345398.35318910005</v>
      </c>
      <c r="H10" s="41">
        <v>0</v>
      </c>
      <c r="I10" s="72">
        <v>37647.480000000003</v>
      </c>
      <c r="J10" s="72">
        <v>901914.18</v>
      </c>
      <c r="K10" s="41">
        <v>190</v>
      </c>
      <c r="L10" s="41">
        <v>0</v>
      </c>
      <c r="M10" s="41">
        <v>2301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2">
        <v>0</v>
      </c>
      <c r="W10" s="41">
        <v>0</v>
      </c>
      <c r="X10" s="41">
        <v>0</v>
      </c>
      <c r="Y10" s="75">
        <v>0</v>
      </c>
      <c r="Z10" s="41">
        <v>0</v>
      </c>
      <c r="AA10" s="52">
        <v>2634021.2631890997</v>
      </c>
      <c r="AB10" s="10"/>
      <c r="AC10" s="50"/>
    </row>
    <row r="11" spans="1:29" ht="18" customHeight="1" x14ac:dyDescent="0.25">
      <c r="A11" s="40">
        <v>7</v>
      </c>
      <c r="B11" s="5" t="s">
        <v>326</v>
      </c>
      <c r="C11" s="72">
        <v>3524410.830000001</v>
      </c>
      <c r="D11" s="72">
        <v>17346</v>
      </c>
      <c r="E11" s="72">
        <v>1043118.7499999999</v>
      </c>
      <c r="F11" s="41">
        <v>1031704.69</v>
      </c>
      <c r="G11" s="41">
        <v>156506.51887199999</v>
      </c>
      <c r="H11" s="41">
        <v>35503.65</v>
      </c>
      <c r="I11" s="72">
        <v>397982.70999999996</v>
      </c>
      <c r="J11" s="72">
        <v>469158.58999999997</v>
      </c>
      <c r="K11" s="41">
        <v>19328.89</v>
      </c>
      <c r="L11" s="41">
        <v>4480.5649000000003</v>
      </c>
      <c r="M11" s="41">
        <v>618473.22</v>
      </c>
      <c r="N11" s="41">
        <v>0</v>
      </c>
      <c r="O11" s="41">
        <v>0</v>
      </c>
      <c r="P11" s="41">
        <v>29034.66</v>
      </c>
      <c r="Q11" s="41">
        <v>16871.93</v>
      </c>
      <c r="R11" s="41">
        <v>45</v>
      </c>
      <c r="S11" s="41">
        <v>46830.400000000001</v>
      </c>
      <c r="T11" s="41">
        <v>0</v>
      </c>
      <c r="U11" s="41">
        <v>0</v>
      </c>
      <c r="V11" s="42">
        <v>0</v>
      </c>
      <c r="W11" s="41">
        <v>0</v>
      </c>
      <c r="X11" s="41">
        <v>66305</v>
      </c>
      <c r="Y11" s="75">
        <v>0</v>
      </c>
      <c r="Z11" s="41">
        <v>0</v>
      </c>
      <c r="AA11" s="52">
        <v>7477101.4037720012</v>
      </c>
      <c r="AB11" s="10"/>
      <c r="AC11" s="50"/>
    </row>
    <row r="12" spans="1:29" ht="18" customHeight="1" x14ac:dyDescent="0.25">
      <c r="A12" s="40">
        <v>8</v>
      </c>
      <c r="B12" s="5" t="s">
        <v>327</v>
      </c>
      <c r="C12" s="72">
        <v>38124075.470000006</v>
      </c>
      <c r="D12" s="72">
        <v>1371057</v>
      </c>
      <c r="E12" s="72">
        <v>13354619.229999999</v>
      </c>
      <c r="F12" s="41">
        <v>3727271.8899999997</v>
      </c>
      <c r="G12" s="41">
        <v>7114068.1539844004</v>
      </c>
      <c r="H12" s="41">
        <v>16173830.070000006</v>
      </c>
      <c r="I12" s="72">
        <v>10884883.960000001</v>
      </c>
      <c r="J12" s="72">
        <v>9660201.2700000033</v>
      </c>
      <c r="K12" s="41">
        <v>108984.24999999999</v>
      </c>
      <c r="L12" s="41">
        <v>143782.6069999999</v>
      </c>
      <c r="M12" s="41">
        <v>20207436.66</v>
      </c>
      <c r="N12" s="41">
        <v>13373191.439999999</v>
      </c>
      <c r="O12" s="41">
        <v>0</v>
      </c>
      <c r="P12" s="41">
        <v>1083822.7800000003</v>
      </c>
      <c r="Q12" s="41">
        <v>2928002.75</v>
      </c>
      <c r="R12" s="41">
        <v>601032.78000001109</v>
      </c>
      <c r="S12" s="41">
        <v>1701168.8900000001</v>
      </c>
      <c r="T12" s="41">
        <v>0</v>
      </c>
      <c r="U12" s="41">
        <v>0</v>
      </c>
      <c r="V12" s="42">
        <v>17770.740000000002</v>
      </c>
      <c r="W12" s="41">
        <v>0</v>
      </c>
      <c r="X12" s="41">
        <v>221887</v>
      </c>
      <c r="Y12" s="75">
        <v>0</v>
      </c>
      <c r="Z12" s="41">
        <v>267565.21000000002</v>
      </c>
      <c r="AA12" s="52">
        <v>141064652.15098441</v>
      </c>
      <c r="AB12" s="10"/>
      <c r="AC12" s="50"/>
    </row>
    <row r="13" spans="1:29" ht="18" customHeight="1" x14ac:dyDescent="0.25">
      <c r="A13" s="44" t="s">
        <v>356</v>
      </c>
      <c r="B13" s="5" t="s">
        <v>366</v>
      </c>
      <c r="C13" s="72">
        <v>32610181.920000006</v>
      </c>
      <c r="D13" s="72">
        <v>436156</v>
      </c>
      <c r="E13" s="72">
        <v>3167392.5899999994</v>
      </c>
      <c r="F13" s="41">
        <v>0</v>
      </c>
      <c r="G13" s="41">
        <v>3584905.2732301001</v>
      </c>
      <c r="H13" s="41">
        <v>14368794.000000006</v>
      </c>
      <c r="I13" s="72">
        <v>3394477.11</v>
      </c>
      <c r="J13" s="72">
        <v>2898349.5700000003</v>
      </c>
      <c r="K13" s="41">
        <v>106137.20999999999</v>
      </c>
      <c r="L13" s="41">
        <v>0</v>
      </c>
      <c r="M13" s="41">
        <v>14340811</v>
      </c>
      <c r="N13" s="41">
        <v>13373191.439999999</v>
      </c>
      <c r="O13" s="41">
        <v>0</v>
      </c>
      <c r="P13" s="41">
        <v>1027712.1100000002</v>
      </c>
      <c r="Q13" s="41">
        <v>799171.45</v>
      </c>
      <c r="R13" s="41">
        <v>601032.78000001109</v>
      </c>
      <c r="S13" s="41">
        <v>541527.91999999993</v>
      </c>
      <c r="T13" s="41">
        <v>0</v>
      </c>
      <c r="U13" s="41">
        <v>0</v>
      </c>
      <c r="V13" s="42">
        <v>17770.740000000002</v>
      </c>
      <c r="W13" s="41">
        <v>0</v>
      </c>
      <c r="X13" s="41">
        <v>214796</v>
      </c>
      <c r="Y13" s="75">
        <v>0</v>
      </c>
      <c r="Z13" s="41">
        <v>0</v>
      </c>
      <c r="AA13" s="52">
        <v>91482407.113230124</v>
      </c>
      <c r="AB13" s="10"/>
      <c r="AC13" s="50"/>
    </row>
    <row r="14" spans="1:29" ht="18" customHeight="1" x14ac:dyDescent="0.25">
      <c r="A14" s="44" t="s">
        <v>357</v>
      </c>
      <c r="B14" s="5" t="s">
        <v>367</v>
      </c>
      <c r="C14" s="72">
        <v>3988001.83</v>
      </c>
      <c r="D14" s="72">
        <v>377946</v>
      </c>
      <c r="E14" s="72">
        <v>7748686.2800000003</v>
      </c>
      <c r="F14" s="41">
        <v>2501656.36</v>
      </c>
      <c r="G14" s="41">
        <v>2562092.4107543007</v>
      </c>
      <c r="H14" s="41">
        <v>163083.56999999998</v>
      </c>
      <c r="I14" s="72">
        <v>3762480.74</v>
      </c>
      <c r="J14" s="72">
        <v>5357965.4400000013</v>
      </c>
      <c r="K14" s="41">
        <v>0</v>
      </c>
      <c r="L14" s="41">
        <v>143782.6069999999</v>
      </c>
      <c r="M14" s="41">
        <v>3581650.95</v>
      </c>
      <c r="N14" s="41">
        <v>0</v>
      </c>
      <c r="O14" s="41">
        <v>0</v>
      </c>
      <c r="P14" s="41">
        <v>0</v>
      </c>
      <c r="Q14" s="41">
        <v>2128831.2999999998</v>
      </c>
      <c r="R14" s="41">
        <v>0</v>
      </c>
      <c r="S14" s="41">
        <v>1159640.9700000002</v>
      </c>
      <c r="T14" s="41">
        <v>0</v>
      </c>
      <c r="U14" s="41">
        <v>0</v>
      </c>
      <c r="V14" s="42">
        <v>0</v>
      </c>
      <c r="W14" s="41">
        <v>0</v>
      </c>
      <c r="X14" s="41">
        <v>652</v>
      </c>
      <c r="Y14" s="75">
        <v>0</v>
      </c>
      <c r="Z14" s="41">
        <v>267565.21000000002</v>
      </c>
      <c r="AA14" s="52">
        <v>33744035.6677543</v>
      </c>
      <c r="AB14" s="10"/>
      <c r="AC14" s="50"/>
    </row>
    <row r="15" spans="1:29" ht="18" customHeight="1" x14ac:dyDescent="0.25">
      <c r="A15" s="44" t="s">
        <v>358</v>
      </c>
      <c r="B15" s="5" t="s">
        <v>368</v>
      </c>
      <c r="C15" s="72">
        <v>938881.39000000013</v>
      </c>
      <c r="D15" s="72">
        <v>88592</v>
      </c>
      <c r="E15" s="72">
        <v>1368961.17</v>
      </c>
      <c r="F15" s="41">
        <v>45059.3</v>
      </c>
      <c r="G15" s="41">
        <v>17941.13</v>
      </c>
      <c r="H15" s="41">
        <v>1530682.76</v>
      </c>
      <c r="I15" s="72">
        <v>988369.98999999987</v>
      </c>
      <c r="J15" s="72">
        <v>475215.79999999993</v>
      </c>
      <c r="K15" s="41">
        <v>2421.14</v>
      </c>
      <c r="L15" s="41">
        <v>0</v>
      </c>
      <c r="M15" s="41">
        <v>2205165.75</v>
      </c>
      <c r="N15" s="41">
        <v>0</v>
      </c>
      <c r="O15" s="41">
        <v>0</v>
      </c>
      <c r="P15" s="41">
        <v>55861.31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2">
        <v>0</v>
      </c>
      <c r="W15" s="41">
        <v>0</v>
      </c>
      <c r="X15" s="41">
        <v>6439</v>
      </c>
      <c r="Y15" s="75">
        <v>0</v>
      </c>
      <c r="Z15" s="41">
        <v>0</v>
      </c>
      <c r="AA15" s="52">
        <v>7723590.7399999993</v>
      </c>
      <c r="AB15" s="10"/>
      <c r="AC15" s="50"/>
    </row>
    <row r="16" spans="1:29" ht="18" customHeight="1" x14ac:dyDescent="0.25">
      <c r="A16" s="44" t="s">
        <v>359</v>
      </c>
      <c r="B16" s="5" t="s">
        <v>365</v>
      </c>
      <c r="C16" s="72">
        <v>587010.32999999996</v>
      </c>
      <c r="D16" s="72">
        <v>468363</v>
      </c>
      <c r="E16" s="72">
        <v>1069579.19</v>
      </c>
      <c r="F16" s="41">
        <v>1180556.23</v>
      </c>
      <c r="G16" s="41">
        <v>949129.34000000008</v>
      </c>
      <c r="H16" s="41">
        <v>111269.74</v>
      </c>
      <c r="I16" s="72">
        <v>2739556.12</v>
      </c>
      <c r="J16" s="72">
        <v>928670.46</v>
      </c>
      <c r="K16" s="41">
        <v>425.9</v>
      </c>
      <c r="L16" s="41">
        <v>0</v>
      </c>
      <c r="M16" s="41">
        <v>79808.959999999992</v>
      </c>
      <c r="N16" s="41">
        <v>0</v>
      </c>
      <c r="O16" s="41">
        <v>0</v>
      </c>
      <c r="P16" s="41">
        <v>249.36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2">
        <v>0</v>
      </c>
      <c r="W16" s="41">
        <v>0</v>
      </c>
      <c r="X16" s="41">
        <v>0</v>
      </c>
      <c r="Y16" s="75">
        <v>0</v>
      </c>
      <c r="Z16" s="41">
        <v>0</v>
      </c>
      <c r="AA16" s="52">
        <v>8114618.6300000008</v>
      </c>
      <c r="AB16" s="10"/>
      <c r="AC16" s="50"/>
    </row>
    <row r="17" spans="1:28" ht="18" customHeight="1" x14ac:dyDescent="0.25">
      <c r="A17" s="40">
        <v>9</v>
      </c>
      <c r="B17" s="4" t="s">
        <v>360</v>
      </c>
      <c r="C17" s="72">
        <v>2016638.4699999995</v>
      </c>
      <c r="D17" s="72">
        <v>784332</v>
      </c>
      <c r="E17" s="72">
        <v>1607105.29</v>
      </c>
      <c r="F17" s="41">
        <v>503640.7</v>
      </c>
      <c r="G17" s="41">
        <v>7803</v>
      </c>
      <c r="H17" s="41">
        <v>134775.66999999995</v>
      </c>
      <c r="I17" s="72">
        <v>147929.34</v>
      </c>
      <c r="J17" s="72">
        <v>1405269.59</v>
      </c>
      <c r="K17" s="41">
        <v>387515.03</v>
      </c>
      <c r="L17" s="41">
        <v>0</v>
      </c>
      <c r="M17" s="41">
        <v>1229599.03</v>
      </c>
      <c r="N17" s="41">
        <v>4958.55</v>
      </c>
      <c r="O17" s="41">
        <v>0</v>
      </c>
      <c r="P17" s="41">
        <v>100929.67000000003</v>
      </c>
      <c r="Q17" s="41">
        <v>837.62</v>
      </c>
      <c r="R17" s="41">
        <v>398923.59000000777</v>
      </c>
      <c r="S17" s="41">
        <v>48778.75</v>
      </c>
      <c r="T17" s="41">
        <v>0</v>
      </c>
      <c r="U17" s="41">
        <v>0</v>
      </c>
      <c r="V17" s="42">
        <v>0</v>
      </c>
      <c r="W17" s="41">
        <v>2566</v>
      </c>
      <c r="X17" s="41">
        <v>607</v>
      </c>
      <c r="Y17" s="75">
        <v>0</v>
      </c>
      <c r="Z17" s="41">
        <v>2324.9899999999998</v>
      </c>
      <c r="AA17" s="52">
        <v>8784534.2900000084</v>
      </c>
      <c r="AB17" s="10"/>
    </row>
    <row r="18" spans="1:28" ht="31.5" x14ac:dyDescent="0.25">
      <c r="A18" s="44" t="s">
        <v>361</v>
      </c>
      <c r="B18" s="5" t="s">
        <v>364</v>
      </c>
      <c r="C18" s="72">
        <v>1972024.7299999995</v>
      </c>
      <c r="D18" s="72">
        <v>777832</v>
      </c>
      <c r="E18" s="72">
        <v>1493901.43</v>
      </c>
      <c r="F18" s="41">
        <v>472185.99</v>
      </c>
      <c r="G18" s="41">
        <v>0</v>
      </c>
      <c r="H18" s="41">
        <v>121357.54999999996</v>
      </c>
      <c r="I18" s="72">
        <v>37651.120000000003</v>
      </c>
      <c r="J18" s="72">
        <v>1349543.9000000001</v>
      </c>
      <c r="K18" s="41">
        <v>387145.98000000004</v>
      </c>
      <c r="L18" s="41">
        <v>0</v>
      </c>
      <c r="M18" s="41">
        <v>1229599.03</v>
      </c>
      <c r="N18" s="41">
        <v>4958.55</v>
      </c>
      <c r="O18" s="41">
        <v>0</v>
      </c>
      <c r="P18" s="41">
        <v>100929.67000000003</v>
      </c>
      <c r="Q18" s="41">
        <v>0</v>
      </c>
      <c r="R18" s="41">
        <v>398923.59000000777</v>
      </c>
      <c r="S18" s="41">
        <v>48778.75</v>
      </c>
      <c r="T18" s="41">
        <v>0</v>
      </c>
      <c r="U18" s="41">
        <v>0</v>
      </c>
      <c r="V18" s="42">
        <v>0</v>
      </c>
      <c r="W18" s="41">
        <v>2566</v>
      </c>
      <c r="X18" s="41">
        <v>607</v>
      </c>
      <c r="Y18" s="75">
        <v>0</v>
      </c>
      <c r="Z18" s="41">
        <v>2324.9899999999998</v>
      </c>
      <c r="AA18" s="52">
        <v>8400330.2800000086</v>
      </c>
      <c r="AB18" s="10"/>
    </row>
    <row r="19" spans="1:28" ht="18" customHeight="1" x14ac:dyDescent="0.25">
      <c r="A19" s="44" t="s">
        <v>362</v>
      </c>
      <c r="B19" s="5" t="s">
        <v>363</v>
      </c>
      <c r="C19" s="72">
        <v>44613.740000000005</v>
      </c>
      <c r="D19" s="72">
        <v>6500</v>
      </c>
      <c r="E19" s="72">
        <v>113203.86</v>
      </c>
      <c r="F19" s="41">
        <v>31454.71</v>
      </c>
      <c r="G19" s="41">
        <v>7803</v>
      </c>
      <c r="H19" s="41">
        <v>13418.119999999999</v>
      </c>
      <c r="I19" s="72">
        <v>110278.22</v>
      </c>
      <c r="J19" s="72">
        <v>55725.69</v>
      </c>
      <c r="K19" s="41">
        <v>369.05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837.62</v>
      </c>
      <c r="R19" s="41">
        <v>0</v>
      </c>
      <c r="S19" s="41">
        <v>0</v>
      </c>
      <c r="T19" s="41">
        <v>0</v>
      </c>
      <c r="U19" s="41">
        <v>0</v>
      </c>
      <c r="V19" s="42">
        <v>0</v>
      </c>
      <c r="W19" s="41">
        <v>0</v>
      </c>
      <c r="X19" s="41">
        <v>0</v>
      </c>
      <c r="Y19" s="75">
        <v>0</v>
      </c>
      <c r="Z19" s="41">
        <v>0</v>
      </c>
      <c r="AA19" s="52">
        <v>384204.01</v>
      </c>
      <c r="AB19" s="10"/>
    </row>
    <row r="20" spans="1:28" ht="32.25" customHeight="1" x14ac:dyDescent="0.25">
      <c r="A20" s="40">
        <v>10</v>
      </c>
      <c r="B20" s="5" t="s">
        <v>328</v>
      </c>
      <c r="C20" s="72">
        <v>29579596.969999999</v>
      </c>
      <c r="D20" s="72">
        <v>106439503</v>
      </c>
      <c r="E20" s="72">
        <v>35521535.380000003</v>
      </c>
      <c r="F20" s="41">
        <v>61071894.390000001</v>
      </c>
      <c r="G20" s="41">
        <v>20862161.903434601</v>
      </c>
      <c r="H20" s="41">
        <v>46119002.659999974</v>
      </c>
      <c r="I20" s="72">
        <v>23239212.340000004</v>
      </c>
      <c r="J20" s="72">
        <v>11973804.779999999</v>
      </c>
      <c r="K20" s="41">
        <v>54185023.920000002</v>
      </c>
      <c r="L20" s="41">
        <v>60206526.523986176</v>
      </c>
      <c r="M20" s="41">
        <v>3140001.81</v>
      </c>
      <c r="N20" s="41">
        <v>137313.48000000001</v>
      </c>
      <c r="O20" s="41">
        <v>0</v>
      </c>
      <c r="P20" s="41">
        <v>1774568.660000023</v>
      </c>
      <c r="Q20" s="41">
        <v>2156956.6799999997</v>
      </c>
      <c r="R20" s="41">
        <v>0</v>
      </c>
      <c r="S20" s="41">
        <v>48895.75</v>
      </c>
      <c r="T20" s="41">
        <v>0</v>
      </c>
      <c r="U20" s="41">
        <v>0</v>
      </c>
      <c r="V20" s="42">
        <v>0</v>
      </c>
      <c r="W20" s="41">
        <v>0</v>
      </c>
      <c r="X20" s="41">
        <v>0</v>
      </c>
      <c r="Y20" s="75">
        <v>0</v>
      </c>
      <c r="Z20" s="41">
        <v>0</v>
      </c>
      <c r="AA20" s="52">
        <v>456455998.24742085</v>
      </c>
      <c r="AB20" s="10"/>
    </row>
    <row r="21" spans="1:28" ht="18" customHeight="1" x14ac:dyDescent="0.25">
      <c r="A21" s="44" t="s">
        <v>329</v>
      </c>
      <c r="B21" s="5" t="s">
        <v>330</v>
      </c>
      <c r="C21" s="72">
        <v>26566814.390000001</v>
      </c>
      <c r="D21" s="72">
        <v>106356055</v>
      </c>
      <c r="E21" s="72">
        <v>35520837.380000003</v>
      </c>
      <c r="F21" s="41">
        <v>60938487.140000001</v>
      </c>
      <c r="G21" s="41">
        <v>20679537.800000101</v>
      </c>
      <c r="H21" s="41">
        <v>44777344.499999978</v>
      </c>
      <c r="I21" s="72">
        <v>22539073.170000002</v>
      </c>
      <c r="J21" s="72">
        <v>11560848.359999999</v>
      </c>
      <c r="K21" s="41">
        <v>53626412.310000002</v>
      </c>
      <c r="L21" s="41">
        <v>60182103.633986175</v>
      </c>
      <c r="M21" s="41">
        <v>2662457.37</v>
      </c>
      <c r="N21" s="41">
        <v>137313.48000000001</v>
      </c>
      <c r="O21" s="41">
        <v>0</v>
      </c>
      <c r="P21" s="41">
        <v>1674895.4300000228</v>
      </c>
      <c r="Q21" s="41">
        <v>2156956.6799999997</v>
      </c>
      <c r="R21" s="41">
        <v>0</v>
      </c>
      <c r="S21" s="41">
        <v>48895.75</v>
      </c>
      <c r="T21" s="41">
        <v>0</v>
      </c>
      <c r="U21" s="41">
        <v>0</v>
      </c>
      <c r="V21" s="42">
        <v>0</v>
      </c>
      <c r="W21" s="41">
        <v>0</v>
      </c>
      <c r="X21" s="41">
        <v>0</v>
      </c>
      <c r="Y21" s="75">
        <v>0</v>
      </c>
      <c r="Z21" s="41">
        <v>0</v>
      </c>
      <c r="AA21" s="52">
        <v>449428032.39398634</v>
      </c>
      <c r="AB21" s="10"/>
    </row>
    <row r="22" spans="1:28" ht="18" customHeight="1" x14ac:dyDescent="0.25">
      <c r="A22" s="44" t="s">
        <v>331</v>
      </c>
      <c r="B22" s="5" t="s">
        <v>332</v>
      </c>
      <c r="C22" s="72">
        <v>0</v>
      </c>
      <c r="D22" s="72">
        <v>0</v>
      </c>
      <c r="E22" s="72">
        <v>0</v>
      </c>
      <c r="F22" s="41">
        <v>0</v>
      </c>
      <c r="G22" s="41">
        <v>0</v>
      </c>
      <c r="H22" s="41">
        <v>0</v>
      </c>
      <c r="I22" s="72">
        <v>0</v>
      </c>
      <c r="J22" s="72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2">
        <v>0</v>
      </c>
      <c r="W22" s="41">
        <v>0</v>
      </c>
      <c r="X22" s="41">
        <v>0</v>
      </c>
      <c r="Y22" s="75">
        <v>0</v>
      </c>
      <c r="Z22" s="41">
        <v>0</v>
      </c>
      <c r="AA22" s="52">
        <v>0</v>
      </c>
      <c r="AB22" s="10"/>
    </row>
    <row r="23" spans="1:28" ht="31.5" x14ac:dyDescent="0.25">
      <c r="A23" s="44" t="s">
        <v>333</v>
      </c>
      <c r="B23" s="5" t="s">
        <v>369</v>
      </c>
      <c r="C23" s="72">
        <v>0</v>
      </c>
      <c r="D23" s="72">
        <v>83448</v>
      </c>
      <c r="E23" s="72">
        <v>698</v>
      </c>
      <c r="F23" s="41">
        <v>133407.25</v>
      </c>
      <c r="G23" s="41">
        <v>3328.95</v>
      </c>
      <c r="H23" s="41">
        <v>795731</v>
      </c>
      <c r="I23" s="72">
        <v>0</v>
      </c>
      <c r="J23" s="72">
        <v>0</v>
      </c>
      <c r="K23" s="41">
        <v>446138.55</v>
      </c>
      <c r="L23" s="41">
        <v>0</v>
      </c>
      <c r="M23" s="41">
        <v>0</v>
      </c>
      <c r="N23" s="41">
        <v>0</v>
      </c>
      <c r="O23" s="41">
        <v>0</v>
      </c>
      <c r="P23" s="41">
        <v>84097.690000000235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2">
        <v>0</v>
      </c>
      <c r="W23" s="41">
        <v>0</v>
      </c>
      <c r="X23" s="41">
        <v>0</v>
      </c>
      <c r="Y23" s="75">
        <v>0</v>
      </c>
      <c r="Z23" s="41">
        <v>0</v>
      </c>
      <c r="AA23" s="52">
        <v>1546849.4400000002</v>
      </c>
      <c r="AB23" s="10"/>
    </row>
    <row r="24" spans="1:28" ht="18" customHeight="1" x14ac:dyDescent="0.25">
      <c r="A24" s="44" t="s">
        <v>334</v>
      </c>
      <c r="B24" s="5" t="s">
        <v>335</v>
      </c>
      <c r="C24" s="72">
        <v>3012782.5799999996</v>
      </c>
      <c r="D24" s="72">
        <v>0</v>
      </c>
      <c r="E24" s="72">
        <v>0</v>
      </c>
      <c r="F24" s="41">
        <v>0</v>
      </c>
      <c r="G24" s="41">
        <v>179295.15343450001</v>
      </c>
      <c r="H24" s="41">
        <v>545927.1599999998</v>
      </c>
      <c r="I24" s="72">
        <v>700139.17</v>
      </c>
      <c r="J24" s="72">
        <v>412956.42000000004</v>
      </c>
      <c r="K24" s="41">
        <v>112473.06000000001</v>
      </c>
      <c r="L24" s="41">
        <v>24422.889999999992</v>
      </c>
      <c r="M24" s="41">
        <v>477544.44000000006</v>
      </c>
      <c r="N24" s="41">
        <v>0</v>
      </c>
      <c r="O24" s="41">
        <v>0</v>
      </c>
      <c r="P24" s="41">
        <v>15575.54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2">
        <v>0</v>
      </c>
      <c r="W24" s="41">
        <v>0</v>
      </c>
      <c r="X24" s="41">
        <v>0</v>
      </c>
      <c r="Y24" s="75">
        <v>0</v>
      </c>
      <c r="Z24" s="41">
        <v>0</v>
      </c>
      <c r="AA24" s="52">
        <v>5481116.4134344989</v>
      </c>
      <c r="AB24" s="10"/>
    </row>
    <row r="25" spans="1:28" ht="32.25" customHeight="1" x14ac:dyDescent="0.25">
      <c r="A25" s="40">
        <v>11</v>
      </c>
      <c r="B25" s="5" t="s">
        <v>336</v>
      </c>
      <c r="C25" s="72">
        <v>1110095.6300000001</v>
      </c>
      <c r="D25" s="72">
        <v>0</v>
      </c>
      <c r="E25" s="72">
        <v>0</v>
      </c>
      <c r="F25" s="41">
        <v>0</v>
      </c>
      <c r="G25" s="41">
        <v>5420</v>
      </c>
      <c r="H25" s="41">
        <v>0</v>
      </c>
      <c r="I25" s="72">
        <v>0</v>
      </c>
      <c r="J25" s="72">
        <v>237429.56</v>
      </c>
      <c r="K25" s="41">
        <v>49746.039999999994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2">
        <v>0</v>
      </c>
      <c r="W25" s="41">
        <v>0</v>
      </c>
      <c r="X25" s="41">
        <v>0</v>
      </c>
      <c r="Y25" s="75">
        <v>0</v>
      </c>
      <c r="Z25" s="41">
        <v>0</v>
      </c>
      <c r="AA25" s="52">
        <v>1402691.2300000002</v>
      </c>
      <c r="AB25" s="10"/>
    </row>
    <row r="26" spans="1:28" ht="32.25" customHeight="1" x14ac:dyDescent="0.25">
      <c r="A26" s="40">
        <v>12</v>
      </c>
      <c r="B26" s="5" t="s">
        <v>337</v>
      </c>
      <c r="C26" s="72">
        <v>134974.63</v>
      </c>
      <c r="D26" s="72">
        <v>2658</v>
      </c>
      <c r="E26" s="72">
        <v>0</v>
      </c>
      <c r="F26" s="41">
        <v>0</v>
      </c>
      <c r="G26" s="41">
        <v>7355.9727499999999</v>
      </c>
      <c r="H26" s="41">
        <v>0</v>
      </c>
      <c r="I26" s="72">
        <v>0</v>
      </c>
      <c r="J26" s="72">
        <v>106070.91</v>
      </c>
      <c r="K26" s="41">
        <v>62</v>
      </c>
      <c r="L26" s="41">
        <v>0</v>
      </c>
      <c r="M26" s="41">
        <v>1589.74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2">
        <v>0</v>
      </c>
      <c r="W26" s="41">
        <v>0</v>
      </c>
      <c r="X26" s="41">
        <v>0</v>
      </c>
      <c r="Y26" s="75">
        <v>0</v>
      </c>
      <c r="Z26" s="41">
        <v>0</v>
      </c>
      <c r="AA26" s="52">
        <v>252711.25274999999</v>
      </c>
      <c r="AB26" s="10"/>
    </row>
    <row r="27" spans="1:28" ht="18" customHeight="1" x14ac:dyDescent="0.25">
      <c r="A27" s="40">
        <v>13</v>
      </c>
      <c r="B27" s="5" t="s">
        <v>338</v>
      </c>
      <c r="C27" s="72">
        <v>4146252.5800000005</v>
      </c>
      <c r="D27" s="72">
        <v>2136787</v>
      </c>
      <c r="E27" s="72">
        <v>2513914.8799999999</v>
      </c>
      <c r="F27" s="41">
        <v>2714215.24</v>
      </c>
      <c r="G27" s="41">
        <v>1241569.0253682001</v>
      </c>
      <c r="H27" s="41">
        <v>1425785.3999999997</v>
      </c>
      <c r="I27" s="72">
        <v>1086360.33</v>
      </c>
      <c r="J27" s="72">
        <v>2442619.79</v>
      </c>
      <c r="K27" s="41">
        <v>199135.39</v>
      </c>
      <c r="L27" s="41">
        <v>411381.57000000012</v>
      </c>
      <c r="M27" s="41">
        <v>2107484.87</v>
      </c>
      <c r="N27" s="41">
        <v>500</v>
      </c>
      <c r="O27" s="41">
        <v>0</v>
      </c>
      <c r="P27" s="41">
        <v>130048.91999999965</v>
      </c>
      <c r="Q27" s="41">
        <v>121752.41</v>
      </c>
      <c r="R27" s="41">
        <v>0</v>
      </c>
      <c r="S27" s="41">
        <v>691023.85</v>
      </c>
      <c r="T27" s="41">
        <v>0</v>
      </c>
      <c r="U27" s="41">
        <v>0</v>
      </c>
      <c r="V27" s="42">
        <v>10798.43</v>
      </c>
      <c r="W27" s="41">
        <v>0</v>
      </c>
      <c r="X27" s="41">
        <v>0</v>
      </c>
      <c r="Y27" s="75">
        <v>0</v>
      </c>
      <c r="Z27" s="41">
        <v>5233.29</v>
      </c>
      <c r="AA27" s="52">
        <v>21384862.975368202</v>
      </c>
      <c r="AB27" s="10"/>
    </row>
    <row r="28" spans="1:28" ht="18" customHeight="1" x14ac:dyDescent="0.25">
      <c r="A28" s="40">
        <v>14</v>
      </c>
      <c r="B28" s="5" t="s">
        <v>339</v>
      </c>
      <c r="C28" s="72">
        <v>0</v>
      </c>
      <c r="D28" s="72">
        <v>0</v>
      </c>
      <c r="E28" s="72">
        <v>0</v>
      </c>
      <c r="F28" s="41">
        <v>36000</v>
      </c>
      <c r="G28" s="41">
        <v>213399.59805</v>
      </c>
      <c r="H28" s="41">
        <v>0</v>
      </c>
      <c r="I28" s="72">
        <v>0</v>
      </c>
      <c r="J28" s="72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5144.8599999999997</v>
      </c>
      <c r="Q28" s="41">
        <v>0</v>
      </c>
      <c r="R28" s="41">
        <v>0</v>
      </c>
      <c r="S28" s="41">
        <v>0</v>
      </c>
      <c r="T28" s="41">
        <v>0</v>
      </c>
      <c r="U28" s="41">
        <v>2157051.7200000002</v>
      </c>
      <c r="V28" s="42">
        <v>0</v>
      </c>
      <c r="W28" s="41">
        <v>0</v>
      </c>
      <c r="X28" s="41">
        <v>0</v>
      </c>
      <c r="Y28" s="75">
        <v>0</v>
      </c>
      <c r="Z28" s="41">
        <v>0</v>
      </c>
      <c r="AA28" s="52">
        <v>2411596.1780500002</v>
      </c>
      <c r="AB28" s="10"/>
    </row>
    <row r="29" spans="1:28" ht="18" customHeight="1" x14ac:dyDescent="0.25">
      <c r="A29" s="40">
        <v>15</v>
      </c>
      <c r="B29" s="5" t="s">
        <v>340</v>
      </c>
      <c r="C29" s="72">
        <v>0</v>
      </c>
      <c r="D29" s="72">
        <v>4893230</v>
      </c>
      <c r="E29" s="72">
        <v>0</v>
      </c>
      <c r="F29" s="41">
        <v>6982615.6100000003</v>
      </c>
      <c r="G29" s="41">
        <v>900</v>
      </c>
      <c r="H29" s="41">
        <v>4601930.919999999</v>
      </c>
      <c r="I29" s="72">
        <v>0</v>
      </c>
      <c r="J29" s="72">
        <v>826792.3899999999</v>
      </c>
      <c r="K29" s="41">
        <v>50606.720000000001</v>
      </c>
      <c r="L29" s="41">
        <v>3220419.7736804998</v>
      </c>
      <c r="M29" s="41">
        <v>0</v>
      </c>
      <c r="N29" s="41">
        <v>0</v>
      </c>
      <c r="O29" s="41">
        <v>0</v>
      </c>
      <c r="P29" s="41">
        <v>114266.54999999996</v>
      </c>
      <c r="Q29" s="41">
        <v>0</v>
      </c>
      <c r="R29" s="41">
        <v>0</v>
      </c>
      <c r="S29" s="41">
        <v>0</v>
      </c>
      <c r="T29" s="41">
        <v>0</v>
      </c>
      <c r="U29" s="41">
        <v>27076.49</v>
      </c>
      <c r="V29" s="42">
        <v>0</v>
      </c>
      <c r="W29" s="41">
        <v>0</v>
      </c>
      <c r="X29" s="41">
        <v>0</v>
      </c>
      <c r="Y29" s="75">
        <v>0</v>
      </c>
      <c r="Z29" s="41">
        <v>0</v>
      </c>
      <c r="AA29" s="52">
        <v>20717838.453680497</v>
      </c>
      <c r="AB29" s="10"/>
    </row>
    <row r="30" spans="1:28" ht="18" customHeight="1" x14ac:dyDescent="0.25">
      <c r="A30" s="40">
        <v>16</v>
      </c>
      <c r="B30" s="5" t="s">
        <v>341</v>
      </c>
      <c r="C30" s="72">
        <v>34243.449999999997</v>
      </c>
      <c r="D30" s="72">
        <v>47411</v>
      </c>
      <c r="E30" s="72">
        <v>891311.96000000008</v>
      </c>
      <c r="F30" s="41">
        <v>25674.97</v>
      </c>
      <c r="G30" s="41">
        <v>1015714.3164147</v>
      </c>
      <c r="H30" s="41">
        <v>338701.49</v>
      </c>
      <c r="I30" s="72">
        <v>232373.11</v>
      </c>
      <c r="J30" s="72">
        <v>776931.31</v>
      </c>
      <c r="K30" s="41">
        <v>52266.46</v>
      </c>
      <c r="L30" s="41">
        <v>0</v>
      </c>
      <c r="M30" s="41">
        <v>118727.24</v>
      </c>
      <c r="N30" s="41">
        <v>0</v>
      </c>
      <c r="O30" s="41">
        <v>0</v>
      </c>
      <c r="P30" s="41">
        <v>11736.400000000001</v>
      </c>
      <c r="Q30" s="41">
        <v>675180.94</v>
      </c>
      <c r="R30" s="41">
        <v>46372.040000000023</v>
      </c>
      <c r="S30" s="41">
        <v>60579.61</v>
      </c>
      <c r="T30" s="41">
        <v>1718.13</v>
      </c>
      <c r="U30" s="41">
        <v>0</v>
      </c>
      <c r="V30" s="42">
        <v>0</v>
      </c>
      <c r="W30" s="41">
        <v>17466</v>
      </c>
      <c r="X30" s="41">
        <v>174</v>
      </c>
      <c r="Y30" s="75">
        <v>0</v>
      </c>
      <c r="Z30" s="41">
        <v>3688.2</v>
      </c>
      <c r="AA30" s="52">
        <v>4350270.6264147004</v>
      </c>
      <c r="AB30" s="10"/>
    </row>
    <row r="31" spans="1:28" ht="18" customHeight="1" x14ac:dyDescent="0.25">
      <c r="A31" s="40">
        <v>17</v>
      </c>
      <c r="B31" s="45" t="s">
        <v>342</v>
      </c>
      <c r="C31" s="72">
        <v>0</v>
      </c>
      <c r="D31" s="72">
        <v>0</v>
      </c>
      <c r="E31" s="72">
        <v>0</v>
      </c>
      <c r="F31" s="41">
        <v>768958.82</v>
      </c>
      <c r="G31" s="41">
        <v>0</v>
      </c>
      <c r="H31" s="41">
        <v>0</v>
      </c>
      <c r="I31" s="72">
        <v>0</v>
      </c>
      <c r="J31" s="72">
        <v>6069.04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2">
        <v>0</v>
      </c>
      <c r="W31" s="41">
        <v>0</v>
      </c>
      <c r="X31" s="41">
        <v>0</v>
      </c>
      <c r="Y31" s="75">
        <v>0</v>
      </c>
      <c r="Z31" s="41">
        <v>0</v>
      </c>
      <c r="AA31" s="52">
        <v>775027.86</v>
      </c>
      <c r="AB31" s="10"/>
    </row>
    <row r="32" spans="1:28" ht="18" customHeight="1" x14ac:dyDescent="0.25">
      <c r="A32" s="40">
        <v>18</v>
      </c>
      <c r="B32" s="46" t="s">
        <v>343</v>
      </c>
      <c r="C32" s="72">
        <v>699052.73</v>
      </c>
      <c r="D32" s="72">
        <v>151788</v>
      </c>
      <c r="E32" s="72">
        <v>849251.11</v>
      </c>
      <c r="F32" s="41">
        <v>3719645.86</v>
      </c>
      <c r="G32" s="41">
        <v>1020565.7302283</v>
      </c>
      <c r="H32" s="41">
        <v>207639.55000000002</v>
      </c>
      <c r="I32" s="72">
        <v>1077046.71</v>
      </c>
      <c r="J32" s="72">
        <v>873216.33000000007</v>
      </c>
      <c r="K32" s="41">
        <v>309372.45999999996</v>
      </c>
      <c r="L32" s="41">
        <v>3614.5927999999994</v>
      </c>
      <c r="M32" s="41">
        <v>385811.20000000001</v>
      </c>
      <c r="N32" s="41">
        <v>0</v>
      </c>
      <c r="O32" s="41">
        <v>0</v>
      </c>
      <c r="P32" s="41">
        <v>40177.379999999983</v>
      </c>
      <c r="Q32" s="41">
        <v>176953.15999999997</v>
      </c>
      <c r="R32" s="41">
        <v>104607.47000000066</v>
      </c>
      <c r="S32" s="41">
        <v>0</v>
      </c>
      <c r="T32" s="41">
        <v>0</v>
      </c>
      <c r="U32" s="41">
        <v>0</v>
      </c>
      <c r="V32" s="42">
        <v>0</v>
      </c>
      <c r="W32" s="41">
        <v>0</v>
      </c>
      <c r="X32" s="41">
        <v>0</v>
      </c>
      <c r="Y32" s="75">
        <v>0</v>
      </c>
      <c r="Z32" s="41">
        <v>4176.5600000000004</v>
      </c>
      <c r="AA32" s="52">
        <v>9622918.8430283032</v>
      </c>
      <c r="AB32" s="10"/>
    </row>
    <row r="33" spans="1:42" s="51" customFormat="1" ht="18" customHeight="1" x14ac:dyDescent="0.25">
      <c r="A33" s="125" t="s">
        <v>52</v>
      </c>
      <c r="B33" s="125"/>
      <c r="C33" s="65">
        <v>134251144.32999998</v>
      </c>
      <c r="D33" s="65">
        <v>132645073</v>
      </c>
      <c r="E33" s="65">
        <v>102669208.59999999</v>
      </c>
      <c r="F33" s="43">
        <v>101028401.19999999</v>
      </c>
      <c r="G33" s="43">
        <v>83173434.095838398</v>
      </c>
      <c r="H33" s="43">
        <v>73828974.049999982</v>
      </c>
      <c r="I33" s="65">
        <v>72175761.359999999</v>
      </c>
      <c r="J33" s="65">
        <v>66386052.080000013</v>
      </c>
      <c r="K33" s="43">
        <v>65475696.090000004</v>
      </c>
      <c r="L33" s="43">
        <v>64693107.352366678</v>
      </c>
      <c r="M33" s="43">
        <v>34501881.870000005</v>
      </c>
      <c r="N33" s="43">
        <v>13772803.200000001</v>
      </c>
      <c r="O33" s="43">
        <v>10376328</v>
      </c>
      <c r="P33" s="43">
        <v>10205674.740000041</v>
      </c>
      <c r="Q33" s="43">
        <v>9220686.0200000014</v>
      </c>
      <c r="R33" s="43">
        <v>8637439.2899994571</v>
      </c>
      <c r="S33" s="43">
        <v>2597277.25</v>
      </c>
      <c r="T33" s="43">
        <v>2265641.4659574027</v>
      </c>
      <c r="U33" s="43">
        <v>2184128.2100000004</v>
      </c>
      <c r="V33" s="66">
        <v>1642754.8799999983</v>
      </c>
      <c r="W33" s="43">
        <v>750917</v>
      </c>
      <c r="X33" s="43">
        <v>734341</v>
      </c>
      <c r="Y33" s="113">
        <v>621350</v>
      </c>
      <c r="Z33" s="43">
        <v>283076.49</v>
      </c>
      <c r="AA33" s="52">
        <v>994121151.57416201</v>
      </c>
      <c r="AB33" s="10"/>
      <c r="AC33" s="47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</row>
    <row r="34" spans="1:42" s="51" customFormat="1" ht="17.25" customHeight="1" x14ac:dyDescent="0.25">
      <c r="A34" s="126" t="s">
        <v>344</v>
      </c>
      <c r="B34" s="126"/>
      <c r="C34" s="71">
        <v>0.1350450537315469</v>
      </c>
      <c r="D34" s="71">
        <v>0.13342948471618413</v>
      </c>
      <c r="E34" s="71">
        <v>0.10327635463487149</v>
      </c>
      <c r="F34" s="71">
        <v>0.1016258441338105</v>
      </c>
      <c r="G34" s="71">
        <v>8.3665289652207556E-2</v>
      </c>
      <c r="H34" s="71">
        <v>7.4265570079757329E-2</v>
      </c>
      <c r="I34" s="71">
        <v>7.2602580928603902E-2</v>
      </c>
      <c r="J34" s="71">
        <v>6.6778633544693849E-2</v>
      </c>
      <c r="K34" s="71">
        <v>6.5862894061072069E-2</v>
      </c>
      <c r="L34" s="71">
        <v>6.5075677395986409E-2</v>
      </c>
      <c r="M34" s="71">
        <v>3.4705912670067701E-2</v>
      </c>
      <c r="N34" s="71">
        <v>1.3854250237198119E-2</v>
      </c>
      <c r="O34" s="71">
        <v>1.0437689595045218E-2</v>
      </c>
      <c r="P34" s="71">
        <v>1.026602715759508E-2</v>
      </c>
      <c r="Q34" s="71">
        <v>9.2752135948413455E-3</v>
      </c>
      <c r="R34" s="71">
        <v>8.6885177690086586E-3</v>
      </c>
      <c r="S34" s="71">
        <v>2.6126365442353649E-3</v>
      </c>
      <c r="T34" s="71">
        <v>2.2790395942887095E-3</v>
      </c>
      <c r="U34" s="71">
        <v>2.1970443004270626E-3</v>
      </c>
      <c r="V34" s="71">
        <v>1.6524694977053285E-3</v>
      </c>
      <c r="W34" s="71">
        <v>7.5535763303189428E-4</v>
      </c>
      <c r="X34" s="71">
        <v>7.3868360897179613E-4</v>
      </c>
      <c r="Y34" s="71">
        <v>6.2502442385026246E-4</v>
      </c>
      <c r="Z34" s="71">
        <v>2.8475049499928311E-4</v>
      </c>
      <c r="AA34" s="71">
        <v>1</v>
      </c>
      <c r="AB34" s="47"/>
      <c r="AC34" s="47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</row>
    <row r="35" spans="1:42" ht="18" customHeight="1" x14ac:dyDescent="0.25">
      <c r="A35" s="8" t="s">
        <v>53</v>
      </c>
      <c r="G35" s="47"/>
      <c r="H35" s="47"/>
      <c r="K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</row>
    <row r="36" spans="1:42" ht="15" customHeight="1" x14ac:dyDescent="0.25">
      <c r="A36" s="124"/>
    </row>
    <row r="37" spans="1:42" ht="15" customHeight="1" x14ac:dyDescent="0.25"/>
    <row r="38" spans="1:42" ht="15" customHeight="1" x14ac:dyDescent="0.25"/>
    <row r="39" spans="1:42" ht="15" customHeight="1" x14ac:dyDescent="0.25">
      <c r="A39" s="107"/>
      <c r="B39" s="107"/>
    </row>
    <row r="40" spans="1:42" ht="15" customHeight="1" x14ac:dyDescent="0.25">
      <c r="A40" s="107"/>
      <c r="B40" s="107"/>
    </row>
    <row r="41" spans="1:42" ht="15" customHeight="1" x14ac:dyDescent="0.25">
      <c r="A41" s="111">
        <f>(AA4+AA6)/$AA$33</f>
        <v>5.6716397415046776E-2</v>
      </c>
      <c r="B41" s="107" t="s">
        <v>345</v>
      </c>
    </row>
    <row r="42" spans="1:42" ht="15" customHeight="1" x14ac:dyDescent="0.25">
      <c r="A42" s="111">
        <f>(AA7+AA20)/$AA$33</f>
        <v>0.71815108873128719</v>
      </c>
      <c r="B42" s="107" t="s">
        <v>346</v>
      </c>
    </row>
    <row r="43" spans="1:42" ht="15" customHeight="1" x14ac:dyDescent="0.25">
      <c r="A43" s="111">
        <f>AA8/$AA$33</f>
        <v>1.8793099986270903E-3</v>
      </c>
      <c r="B43" s="107" t="s">
        <v>347</v>
      </c>
    </row>
    <row r="44" spans="1:42" ht="15" customHeight="1" x14ac:dyDescent="0.25">
      <c r="A44" s="111">
        <f>(AA25+AA9)/$AA$33</f>
        <v>2.4797750333062857E-3</v>
      </c>
      <c r="B44" s="107" t="s">
        <v>348</v>
      </c>
    </row>
    <row r="45" spans="1:42" ht="15" customHeight="1" x14ac:dyDescent="0.25">
      <c r="A45" s="111">
        <f>(AA26+AA10)/$AA$33</f>
        <v>2.9038035367903023E-3</v>
      </c>
      <c r="B45" s="107" t="s">
        <v>349</v>
      </c>
    </row>
    <row r="46" spans="1:42" ht="15" customHeight="1" x14ac:dyDescent="0.25">
      <c r="A46" s="111">
        <f>AA11/$AA$33</f>
        <v>7.5213180928020975E-3</v>
      </c>
      <c r="B46" s="107" t="s">
        <v>350</v>
      </c>
    </row>
    <row r="47" spans="1:42" ht="15" customHeight="1" x14ac:dyDescent="0.25">
      <c r="A47" s="111">
        <f>(AA12+AA17)/$AA$33</f>
        <v>0.15073533663749392</v>
      </c>
      <c r="B47" s="107" t="s">
        <v>351</v>
      </c>
    </row>
    <row r="48" spans="1:42" ht="15" customHeight="1" x14ac:dyDescent="0.25">
      <c r="A48" s="111">
        <f>AA27/$AA$33</f>
        <v>2.1511324793266787E-2</v>
      </c>
      <c r="B48" s="107" t="s">
        <v>352</v>
      </c>
    </row>
    <row r="49" spans="1:2" ht="15" customHeight="1" x14ac:dyDescent="0.25">
      <c r="A49" s="111">
        <f>(AA28+AA29+AA30+AA31)/$AA$33</f>
        <v>2.8421820693991521E-2</v>
      </c>
      <c r="B49" s="107" t="s">
        <v>353</v>
      </c>
    </row>
    <row r="50" spans="1:2" ht="15" customHeight="1" x14ac:dyDescent="0.25">
      <c r="A50" s="111">
        <f>AA32/$AA$33</f>
        <v>9.6798250673881051E-3</v>
      </c>
      <c r="B50" s="107" t="s">
        <v>354</v>
      </c>
    </row>
    <row r="51" spans="1:2" ht="15" customHeight="1" x14ac:dyDescent="0.25">
      <c r="A51" s="107"/>
      <c r="B51" s="107"/>
    </row>
    <row r="52" spans="1:2" ht="15" customHeight="1" x14ac:dyDescent="0.25">
      <c r="A52" s="107"/>
      <c r="B52" s="107"/>
    </row>
    <row r="53" spans="1:2" ht="15" customHeight="1" x14ac:dyDescent="0.25">
      <c r="A53" s="107"/>
      <c r="B53" s="107"/>
    </row>
    <row r="54" spans="1:2" ht="15" customHeight="1" x14ac:dyDescent="0.25">
      <c r="A54" s="107"/>
      <c r="B54" s="107"/>
    </row>
    <row r="55" spans="1:2" ht="15" customHeight="1" x14ac:dyDescent="0.25">
      <c r="A55" s="107"/>
      <c r="B55" s="107"/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71" spans="1:5" ht="15" customHeight="1" x14ac:dyDescent="0.25">
      <c r="A71" s="107"/>
      <c r="B71" s="107"/>
      <c r="C71" s="107"/>
      <c r="D71" s="107"/>
      <c r="E71" s="107"/>
    </row>
    <row r="72" spans="1:5" x14ac:dyDescent="0.25">
      <c r="A72" s="107"/>
      <c r="B72" s="107"/>
      <c r="C72" s="107"/>
      <c r="D72" s="107"/>
      <c r="E72" s="107"/>
    </row>
    <row r="73" spans="1:5" x14ac:dyDescent="0.25">
      <c r="D73" s="107"/>
      <c r="E73" s="107"/>
    </row>
    <row r="74" spans="1:5" x14ac:dyDescent="0.25">
      <c r="D74" s="107"/>
      <c r="E74" s="107"/>
    </row>
    <row r="75" spans="1:5" x14ac:dyDescent="0.25">
      <c r="D75" s="107"/>
      <c r="E75" s="107"/>
    </row>
    <row r="76" spans="1:5" x14ac:dyDescent="0.25">
      <c r="D76" s="107"/>
      <c r="E76" s="107"/>
    </row>
    <row r="77" spans="1:5" x14ac:dyDescent="0.25">
      <c r="D77" s="107"/>
      <c r="E77" s="107"/>
    </row>
    <row r="78" spans="1:5" x14ac:dyDescent="0.25">
      <c r="D78" s="107"/>
      <c r="E78" s="107"/>
    </row>
    <row r="79" spans="1:5" x14ac:dyDescent="0.25">
      <c r="D79" s="107"/>
      <c r="E79" s="107"/>
    </row>
    <row r="80" spans="1:5" x14ac:dyDescent="0.25">
      <c r="D80" s="107"/>
      <c r="E80" s="107"/>
    </row>
    <row r="81" spans="4:5" x14ac:dyDescent="0.25">
      <c r="D81" s="107"/>
      <c r="E81" s="107"/>
    </row>
    <row r="82" spans="4:5" x14ac:dyDescent="0.25">
      <c r="D82" s="107"/>
      <c r="E82" s="107"/>
    </row>
    <row r="83" spans="4:5" x14ac:dyDescent="0.25">
      <c r="D83" s="107"/>
      <c r="E83" s="107"/>
    </row>
    <row r="84" spans="4:5" x14ac:dyDescent="0.25">
      <c r="D84" s="107"/>
      <c r="E84" s="107"/>
    </row>
    <row r="85" spans="4:5" x14ac:dyDescent="0.25">
      <c r="D85" s="107"/>
      <c r="E85" s="107"/>
    </row>
    <row r="86" spans="4:5" x14ac:dyDescent="0.25">
      <c r="D86" s="107"/>
      <c r="E86" s="107"/>
    </row>
    <row r="87" spans="4:5" x14ac:dyDescent="0.25">
      <c r="D87" s="107"/>
      <c r="E87" s="107"/>
    </row>
    <row r="88" spans="4:5" x14ac:dyDescent="0.25">
      <c r="D88" s="107"/>
      <c r="E88" s="107"/>
    </row>
  </sheetData>
  <sortState columnSort="1" ref="C3:AA34">
    <sortCondition descending="1" ref="C34:AA34"/>
  </sortState>
  <mergeCells count="2">
    <mergeCell ref="A33:B33"/>
    <mergeCell ref="A34:B34"/>
  </mergeCells>
  <conditionalFormatting sqref="AB34">
    <cfRule type="cellIs" dxfId="53" priority="22" operator="notEqual">
      <formula>0</formula>
    </cfRule>
  </conditionalFormatting>
  <conditionalFormatting sqref="AB4:AB33">
    <cfRule type="cellIs" dxfId="52" priority="17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92" orientation="landscape" r:id="rId1"/>
  <headerFooter alignWithMargins="0"/>
  <colBreaks count="1" manualBreakCount="1">
    <brk id="15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8"/>
  <sheetViews>
    <sheetView view="pageBreakPreview" zoomScaleNormal="100" zoomScaleSheetLayoutView="100" workbookViewId="0">
      <pane xSplit="2" ySplit="3" topLeftCell="C4" activePane="bottomRight" state="frozen"/>
      <selection activeCell="A74" sqref="A74:A83"/>
      <selection pane="topRight" activeCell="A74" sqref="A74:A83"/>
      <selection pane="bottomLeft" activeCell="A74" sqref="A74:A83"/>
      <selection pane="bottomRight" activeCell="C2" sqref="C2"/>
    </sheetView>
  </sheetViews>
  <sheetFormatPr defaultRowHeight="15" x14ac:dyDescent="0.2"/>
  <cols>
    <col min="1" max="1" width="9.42578125" style="53" customWidth="1"/>
    <col min="2" max="2" width="54.85546875" style="53" customWidth="1"/>
    <col min="3" max="3" width="20.28515625" style="53" bestFit="1" customWidth="1"/>
    <col min="4" max="4" width="21.140625" style="53" bestFit="1" customWidth="1"/>
    <col min="5" max="5" width="18.85546875" style="53" bestFit="1" customWidth="1"/>
    <col min="6" max="6" width="18.140625" style="53" bestFit="1" customWidth="1"/>
    <col min="7" max="7" width="18.85546875" style="53" bestFit="1" customWidth="1"/>
    <col min="8" max="8" width="21.140625" style="53" customWidth="1"/>
    <col min="9" max="10" width="23" style="53" customWidth="1"/>
    <col min="11" max="11" width="25.85546875" style="53" customWidth="1"/>
    <col min="12" max="12" width="23" style="53" customWidth="1"/>
    <col min="13" max="13" width="19.42578125" style="53" bestFit="1" customWidth="1"/>
    <col min="14" max="14" width="22.140625" style="53" customWidth="1"/>
    <col min="15" max="15" width="19.85546875" style="53" bestFit="1" customWidth="1"/>
    <col min="16" max="16" width="21.7109375" style="53" customWidth="1"/>
    <col min="17" max="17" width="24.7109375" style="53" customWidth="1"/>
    <col min="18" max="18" width="20.5703125" style="53" customWidth="1"/>
    <col min="19" max="19" width="22" style="53" bestFit="1" customWidth="1"/>
    <col min="20" max="20" width="23.7109375" style="53" customWidth="1"/>
    <col min="21" max="21" width="25.7109375" style="53" customWidth="1"/>
    <col min="22" max="22" width="18.85546875" style="53" bestFit="1" customWidth="1"/>
    <col min="23" max="23" width="18.28515625" style="53" bestFit="1" customWidth="1"/>
    <col min="24" max="24" width="17.42578125" style="53" bestFit="1" customWidth="1"/>
    <col min="25" max="25" width="22.7109375" style="53" bestFit="1" customWidth="1"/>
    <col min="26" max="26" width="18.28515625" style="53" bestFit="1" customWidth="1"/>
    <col min="27" max="27" width="13.85546875" style="53" bestFit="1" customWidth="1"/>
    <col min="28" max="28" width="12.140625" style="53" bestFit="1" customWidth="1"/>
    <col min="29" max="16384" width="9.140625" style="53"/>
  </cols>
  <sheetData>
    <row r="1" spans="1:29" ht="21.75" customHeight="1" x14ac:dyDescent="0.2">
      <c r="A1" s="74" t="s">
        <v>389</v>
      </c>
      <c r="B1" s="74"/>
      <c r="C1" s="74"/>
      <c r="D1" s="74"/>
      <c r="E1" s="74"/>
      <c r="F1" s="74"/>
      <c r="G1" s="74"/>
      <c r="H1" s="74"/>
      <c r="I1" s="74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29" ht="77.25" customHeight="1" x14ac:dyDescent="0.25">
      <c r="A2" s="74"/>
      <c r="B2" s="74"/>
      <c r="I2" s="74"/>
      <c r="L2" s="68"/>
      <c r="N2" s="68"/>
      <c r="P2" s="68"/>
      <c r="AA2" s="116" t="s">
        <v>0</v>
      </c>
    </row>
    <row r="3" spans="1:29" s="54" customFormat="1" ht="94.5" x14ac:dyDescent="0.2">
      <c r="A3" s="118" t="s">
        <v>296</v>
      </c>
      <c r="B3" s="118" t="s">
        <v>297</v>
      </c>
      <c r="C3" s="122" t="s">
        <v>300</v>
      </c>
      <c r="D3" s="122" t="s">
        <v>301</v>
      </c>
      <c r="E3" s="122" t="s">
        <v>299</v>
      </c>
      <c r="F3" s="122" t="s">
        <v>298</v>
      </c>
      <c r="G3" s="122" t="s">
        <v>303</v>
      </c>
      <c r="H3" s="122" t="s">
        <v>304</v>
      </c>
      <c r="I3" s="122" t="s">
        <v>305</v>
      </c>
      <c r="J3" s="122" t="s">
        <v>307</v>
      </c>
      <c r="K3" s="122" t="s">
        <v>302</v>
      </c>
      <c r="L3" s="122" t="s">
        <v>313</v>
      </c>
      <c r="M3" s="122" t="s">
        <v>306</v>
      </c>
      <c r="N3" s="122" t="s">
        <v>309</v>
      </c>
      <c r="O3" s="122" t="s">
        <v>317</v>
      </c>
      <c r="P3" s="122" t="s">
        <v>383</v>
      </c>
      <c r="Q3" s="122" t="s">
        <v>311</v>
      </c>
      <c r="R3" s="122" t="s">
        <v>310</v>
      </c>
      <c r="S3" s="122" t="s">
        <v>314</v>
      </c>
      <c r="T3" s="122" t="s">
        <v>316</v>
      </c>
      <c r="U3" s="122" t="s">
        <v>380</v>
      </c>
      <c r="V3" s="122" t="s">
        <v>315</v>
      </c>
      <c r="W3" s="122" t="s">
        <v>312</v>
      </c>
      <c r="X3" s="122" t="s">
        <v>384</v>
      </c>
      <c r="Y3" s="122" t="s">
        <v>308</v>
      </c>
      <c r="Z3" s="122" t="s">
        <v>381</v>
      </c>
      <c r="AA3" s="69" t="s">
        <v>318</v>
      </c>
    </row>
    <row r="4" spans="1:29" ht="18" customHeight="1" x14ac:dyDescent="0.2">
      <c r="A4" s="55">
        <v>1</v>
      </c>
      <c r="B4" s="5" t="s">
        <v>319</v>
      </c>
      <c r="C4" s="75">
        <v>214094</v>
      </c>
      <c r="D4" s="75">
        <v>417359.16669710272</v>
      </c>
      <c r="E4" s="75">
        <v>421169.89999999991</v>
      </c>
      <c r="F4" s="75">
        <v>711962.53</v>
      </c>
      <c r="G4" s="75">
        <v>83409.740000000005</v>
      </c>
      <c r="H4" s="75">
        <v>311936.95</v>
      </c>
      <c r="I4" s="75">
        <v>139766.1</v>
      </c>
      <c r="J4" s="75">
        <v>1347644.87</v>
      </c>
      <c r="K4" s="75">
        <v>345477.36</v>
      </c>
      <c r="L4" s="75">
        <v>1078.97</v>
      </c>
      <c r="M4" s="75">
        <v>0</v>
      </c>
      <c r="N4" s="75">
        <v>0</v>
      </c>
      <c r="O4" s="75">
        <v>16204.556164392696</v>
      </c>
      <c r="P4" s="75">
        <v>36904.30999999999</v>
      </c>
      <c r="Q4" s="75">
        <v>29756.489999999998</v>
      </c>
      <c r="R4" s="75">
        <v>0</v>
      </c>
      <c r="S4" s="75">
        <v>27010.11783090423</v>
      </c>
      <c r="T4" s="75">
        <v>131.63999999999999</v>
      </c>
      <c r="U4" s="75">
        <v>0</v>
      </c>
      <c r="V4" s="75">
        <v>3591.43</v>
      </c>
      <c r="W4" s="75">
        <v>0</v>
      </c>
      <c r="X4" s="75">
        <v>29</v>
      </c>
      <c r="Y4" s="75">
        <v>23370</v>
      </c>
      <c r="Z4" s="75">
        <v>0</v>
      </c>
      <c r="AA4" s="52">
        <v>4130897.1306924005</v>
      </c>
      <c r="AB4" s="10"/>
    </row>
    <row r="5" spans="1:29" s="48" customFormat="1" ht="47.25" x14ac:dyDescent="0.25">
      <c r="A5" s="44" t="s">
        <v>320</v>
      </c>
      <c r="B5" s="5" t="s">
        <v>321</v>
      </c>
      <c r="C5" s="75">
        <v>0</v>
      </c>
      <c r="D5" s="75">
        <v>19.868211873385988</v>
      </c>
      <c r="E5" s="75">
        <v>39000</v>
      </c>
      <c r="F5" s="75">
        <v>101200</v>
      </c>
      <c r="G5" s="75">
        <v>83409.740000000005</v>
      </c>
      <c r="H5" s="75">
        <v>0</v>
      </c>
      <c r="I5" s="75">
        <v>43489.979999999996</v>
      </c>
      <c r="J5" s="75">
        <v>949.93</v>
      </c>
      <c r="K5" s="75">
        <v>0</v>
      </c>
      <c r="L5" s="75">
        <v>0</v>
      </c>
      <c r="M5" s="75">
        <v>0</v>
      </c>
      <c r="N5" s="75">
        <v>0</v>
      </c>
      <c r="O5" s="75">
        <v>74.223702929660377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9500</v>
      </c>
      <c r="W5" s="75">
        <v>0</v>
      </c>
      <c r="X5" s="75">
        <v>0</v>
      </c>
      <c r="Y5" s="75">
        <v>0</v>
      </c>
      <c r="Z5" s="75">
        <v>0</v>
      </c>
      <c r="AA5" s="52">
        <v>277643.74191480305</v>
      </c>
      <c r="AB5" s="10"/>
    </row>
    <row r="6" spans="1:29" s="48" customFormat="1" ht="18" customHeight="1" x14ac:dyDescent="0.25">
      <c r="A6" s="40">
        <v>2</v>
      </c>
      <c r="B6" s="5" t="s">
        <v>355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1494409.98</v>
      </c>
      <c r="I6" s="75">
        <v>33231.120000000003</v>
      </c>
      <c r="J6" s="75">
        <v>3154154.2000000039</v>
      </c>
      <c r="K6" s="75">
        <v>0</v>
      </c>
      <c r="L6" s="75">
        <v>294319.44000000018</v>
      </c>
      <c r="M6" s="75">
        <v>0</v>
      </c>
      <c r="N6" s="75">
        <v>4114838.4499999997</v>
      </c>
      <c r="O6" s="75">
        <v>0</v>
      </c>
      <c r="P6" s="75">
        <v>2667499.8800000045</v>
      </c>
      <c r="Q6" s="75">
        <v>0</v>
      </c>
      <c r="R6" s="75">
        <v>0</v>
      </c>
      <c r="S6" s="75">
        <v>1310185.882169097</v>
      </c>
      <c r="T6" s="75">
        <v>1205933.4299999983</v>
      </c>
      <c r="U6" s="75">
        <v>0</v>
      </c>
      <c r="V6" s="75">
        <v>658989.45999998308</v>
      </c>
      <c r="W6" s="75">
        <v>443494.72</v>
      </c>
      <c r="X6" s="75">
        <v>180896</v>
      </c>
      <c r="Y6" s="75">
        <v>0</v>
      </c>
      <c r="Z6" s="75">
        <v>0</v>
      </c>
      <c r="AA6" s="52">
        <v>15557952.562169088</v>
      </c>
      <c r="AB6" s="10"/>
    </row>
    <row r="7" spans="1:29" s="48" customFormat="1" ht="32.25" customHeight="1" x14ac:dyDescent="0.25">
      <c r="A7" s="40">
        <v>3</v>
      </c>
      <c r="B7" s="5" t="s">
        <v>322</v>
      </c>
      <c r="C7" s="75">
        <v>7699880</v>
      </c>
      <c r="D7" s="75">
        <v>19356045.903440852</v>
      </c>
      <c r="E7" s="75">
        <v>25026233.919999987</v>
      </c>
      <c r="F7" s="75">
        <v>22265446.190000001</v>
      </c>
      <c r="G7" s="75">
        <v>6540474.9400000004</v>
      </c>
      <c r="H7" s="75">
        <v>6430325.3200000003</v>
      </c>
      <c r="I7" s="75">
        <v>1504867.1400000001</v>
      </c>
      <c r="J7" s="75">
        <v>9888287.1200000029</v>
      </c>
      <c r="K7" s="75">
        <v>17941280.909999996</v>
      </c>
      <c r="L7" s="75">
        <v>245031.72999999975</v>
      </c>
      <c r="M7" s="75">
        <v>2800589.82</v>
      </c>
      <c r="N7" s="75">
        <v>0</v>
      </c>
      <c r="O7" s="75">
        <v>2084494.3434783611</v>
      </c>
      <c r="P7" s="75">
        <v>0</v>
      </c>
      <c r="Q7" s="75">
        <v>508878.1600000005</v>
      </c>
      <c r="R7" s="75">
        <v>0</v>
      </c>
      <c r="S7" s="75">
        <v>0</v>
      </c>
      <c r="T7" s="75">
        <v>0</v>
      </c>
      <c r="U7" s="75">
        <v>-4812.22</v>
      </c>
      <c r="V7" s="75">
        <v>20377.870000000003</v>
      </c>
      <c r="W7" s="75">
        <v>0</v>
      </c>
      <c r="X7" s="75">
        <v>0</v>
      </c>
      <c r="Y7" s="75">
        <v>27163.62</v>
      </c>
      <c r="Z7" s="75">
        <v>0</v>
      </c>
      <c r="AA7" s="52">
        <v>122334564.76691921</v>
      </c>
      <c r="AB7" s="10"/>
      <c r="AC7" s="50"/>
    </row>
    <row r="8" spans="1:29" s="48" customFormat="1" ht="18" customHeight="1" x14ac:dyDescent="0.25">
      <c r="A8" s="40">
        <v>4</v>
      </c>
      <c r="B8" s="5" t="s">
        <v>323</v>
      </c>
      <c r="C8" s="75">
        <v>0</v>
      </c>
      <c r="D8" s="75">
        <v>1353.8036019312394</v>
      </c>
      <c r="E8" s="75">
        <v>144898.64000000001</v>
      </c>
      <c r="F8" s="75">
        <v>0</v>
      </c>
      <c r="G8" s="75">
        <v>0</v>
      </c>
      <c r="H8" s="75">
        <v>0</v>
      </c>
      <c r="I8" s="75">
        <v>11435.46</v>
      </c>
      <c r="J8" s="75">
        <v>242403.91999999998</v>
      </c>
      <c r="K8" s="75">
        <v>0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5">
        <v>0</v>
      </c>
      <c r="V8" s="75">
        <v>0</v>
      </c>
      <c r="W8" s="75">
        <v>0</v>
      </c>
      <c r="X8" s="75">
        <v>0</v>
      </c>
      <c r="Y8" s="75">
        <v>0</v>
      </c>
      <c r="Z8" s="75">
        <v>0</v>
      </c>
      <c r="AA8" s="52">
        <v>400091.82360193122</v>
      </c>
      <c r="AB8" s="10"/>
      <c r="AC8" s="50"/>
    </row>
    <row r="9" spans="1:29" s="48" customFormat="1" ht="18" customHeight="1" x14ac:dyDescent="0.25">
      <c r="A9" s="40">
        <v>5</v>
      </c>
      <c r="B9" s="5" t="s">
        <v>324</v>
      </c>
      <c r="C9" s="75">
        <v>0</v>
      </c>
      <c r="D9" s="75">
        <v>0</v>
      </c>
      <c r="E9" s="75">
        <v>60783.839999999997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0</v>
      </c>
      <c r="L9" s="75">
        <v>0</v>
      </c>
      <c r="M9" s="75">
        <v>0</v>
      </c>
      <c r="N9" s="75">
        <v>0</v>
      </c>
      <c r="O9" s="75">
        <v>23.865795214572429</v>
      </c>
      <c r="P9" s="75">
        <v>0</v>
      </c>
      <c r="Q9" s="75">
        <v>0</v>
      </c>
      <c r="R9" s="75">
        <v>0</v>
      </c>
      <c r="S9" s="75">
        <v>0</v>
      </c>
      <c r="T9" s="75">
        <v>0</v>
      </c>
      <c r="U9" s="75">
        <v>0</v>
      </c>
      <c r="V9" s="75">
        <v>0</v>
      </c>
      <c r="W9" s="75">
        <v>0</v>
      </c>
      <c r="X9" s="75">
        <v>0</v>
      </c>
      <c r="Y9" s="75">
        <v>0</v>
      </c>
      <c r="Z9" s="75">
        <v>0</v>
      </c>
      <c r="AA9" s="52">
        <v>60807.70579521457</v>
      </c>
      <c r="AB9" s="10"/>
      <c r="AC9" s="50"/>
    </row>
    <row r="10" spans="1:29" s="48" customFormat="1" ht="18" customHeight="1" x14ac:dyDescent="0.25">
      <c r="A10" s="40">
        <v>6</v>
      </c>
      <c r="B10" s="5" t="s">
        <v>325</v>
      </c>
      <c r="C10" s="75">
        <v>33</v>
      </c>
      <c r="D10" s="75">
        <v>0</v>
      </c>
      <c r="E10" s="75">
        <v>481879.65</v>
      </c>
      <c r="F10" s="75">
        <v>110641.55</v>
      </c>
      <c r="G10" s="75">
        <v>0</v>
      </c>
      <c r="H10" s="75">
        <v>23196.15</v>
      </c>
      <c r="I10" s="75">
        <v>0</v>
      </c>
      <c r="J10" s="75">
        <v>586.02</v>
      </c>
      <c r="K10" s="75">
        <v>14535.04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0</v>
      </c>
      <c r="S10" s="75">
        <v>0</v>
      </c>
      <c r="T10" s="75">
        <v>0</v>
      </c>
      <c r="U10" s="75">
        <v>0</v>
      </c>
      <c r="V10" s="75">
        <v>0</v>
      </c>
      <c r="W10" s="75">
        <v>0</v>
      </c>
      <c r="X10" s="75">
        <v>0</v>
      </c>
      <c r="Y10" s="75">
        <v>0</v>
      </c>
      <c r="Z10" s="75">
        <v>0</v>
      </c>
      <c r="AA10" s="52">
        <v>630871.41000000015</v>
      </c>
      <c r="AB10" s="10"/>
      <c r="AC10" s="50"/>
    </row>
    <row r="11" spans="1:29" s="48" customFormat="1" ht="18" customHeight="1" x14ac:dyDescent="0.25">
      <c r="A11" s="40">
        <v>7</v>
      </c>
      <c r="B11" s="5" t="s">
        <v>326</v>
      </c>
      <c r="C11" s="75">
        <v>3838</v>
      </c>
      <c r="D11" s="75">
        <v>309859.09252309205</v>
      </c>
      <c r="E11" s="75">
        <v>479768.72000000009</v>
      </c>
      <c r="F11" s="75">
        <v>35747.120000000003</v>
      </c>
      <c r="G11" s="75">
        <v>0</v>
      </c>
      <c r="H11" s="75">
        <v>104665.95999999999</v>
      </c>
      <c r="I11" s="75">
        <v>3341.6</v>
      </c>
      <c r="J11" s="75">
        <v>23217.349999999995</v>
      </c>
      <c r="K11" s="75">
        <v>71452.649999999994</v>
      </c>
      <c r="L11" s="75">
        <v>0</v>
      </c>
      <c r="M11" s="75">
        <v>71426.51999999999</v>
      </c>
      <c r="N11" s="75">
        <v>0</v>
      </c>
      <c r="O11" s="75">
        <v>123.43008568962179</v>
      </c>
      <c r="P11" s="75">
        <v>0</v>
      </c>
      <c r="Q11" s="75">
        <v>-2479.2600000000007</v>
      </c>
      <c r="R11" s="75">
        <v>0</v>
      </c>
      <c r="S11" s="75">
        <v>0</v>
      </c>
      <c r="T11" s="75">
        <v>0</v>
      </c>
      <c r="U11" s="75">
        <v>688.92999999999984</v>
      </c>
      <c r="V11" s="75">
        <v>0</v>
      </c>
      <c r="W11" s="75">
        <v>0</v>
      </c>
      <c r="X11" s="75">
        <v>0</v>
      </c>
      <c r="Y11" s="75">
        <v>0</v>
      </c>
      <c r="Z11" s="75">
        <v>0</v>
      </c>
      <c r="AA11" s="52">
        <v>1101650.1126087816</v>
      </c>
      <c r="AB11" s="10"/>
      <c r="AC11" s="50"/>
    </row>
    <row r="12" spans="1:29" s="48" customFormat="1" ht="18" customHeight="1" x14ac:dyDescent="0.25">
      <c r="A12" s="40">
        <v>8</v>
      </c>
      <c r="B12" s="5" t="s">
        <v>327</v>
      </c>
      <c r="C12" s="75">
        <v>445915</v>
      </c>
      <c r="D12" s="75">
        <v>7727081.4950781306</v>
      </c>
      <c r="E12" s="75">
        <v>2289769.98</v>
      </c>
      <c r="F12" s="75">
        <v>1624010.4471</v>
      </c>
      <c r="G12" s="75">
        <v>17612.03</v>
      </c>
      <c r="H12" s="75">
        <v>2580316.17</v>
      </c>
      <c r="I12" s="75">
        <v>1640011.3600000006</v>
      </c>
      <c r="J12" s="75">
        <v>1233841.74</v>
      </c>
      <c r="K12" s="75">
        <v>1740682.0399999998</v>
      </c>
      <c r="L12" s="75">
        <v>34647.83</v>
      </c>
      <c r="M12" s="75">
        <v>5812660.0999999996</v>
      </c>
      <c r="N12" s="75">
        <v>0</v>
      </c>
      <c r="O12" s="75">
        <v>101602.5192345875</v>
      </c>
      <c r="P12" s="75">
        <v>20686.62</v>
      </c>
      <c r="Q12" s="75">
        <v>219555.26000000004</v>
      </c>
      <c r="R12" s="75">
        <v>0</v>
      </c>
      <c r="S12" s="75">
        <v>0</v>
      </c>
      <c r="T12" s="75">
        <v>648.83000000000004</v>
      </c>
      <c r="U12" s="75">
        <v>1247.1600000000001</v>
      </c>
      <c r="V12" s="75">
        <v>28926.86</v>
      </c>
      <c r="W12" s="75">
        <v>0</v>
      </c>
      <c r="X12" s="75">
        <v>0</v>
      </c>
      <c r="Y12" s="75">
        <v>37360.1</v>
      </c>
      <c r="Z12" s="75">
        <v>16819.419999999998</v>
      </c>
      <c r="AA12" s="52">
        <v>25573394.96141272</v>
      </c>
      <c r="AB12" s="10"/>
      <c r="AC12" s="50"/>
    </row>
    <row r="13" spans="1:29" s="48" customFormat="1" ht="18" customHeight="1" x14ac:dyDescent="0.25">
      <c r="A13" s="44" t="s">
        <v>356</v>
      </c>
      <c r="B13" s="5" t="s">
        <v>366</v>
      </c>
      <c r="C13" s="75">
        <v>250825</v>
      </c>
      <c r="D13" s="75">
        <v>6137354.7347298265</v>
      </c>
      <c r="E13" s="75">
        <v>1367691.1199999999</v>
      </c>
      <c r="F13" s="75">
        <v>1208458.43</v>
      </c>
      <c r="G13" s="75">
        <v>0</v>
      </c>
      <c r="H13" s="75">
        <v>0</v>
      </c>
      <c r="I13" s="75">
        <v>1276544.4200000004</v>
      </c>
      <c r="J13" s="75">
        <v>261421.99000000011</v>
      </c>
      <c r="K13" s="75">
        <v>493930.23000000004</v>
      </c>
      <c r="L13" s="75">
        <v>0</v>
      </c>
      <c r="M13" s="75">
        <v>5197826.3099999996</v>
      </c>
      <c r="N13" s="75">
        <v>0</v>
      </c>
      <c r="O13" s="75">
        <v>95886.994707450576</v>
      </c>
      <c r="P13" s="75">
        <v>20686.62</v>
      </c>
      <c r="Q13" s="75">
        <v>45149.67</v>
      </c>
      <c r="R13" s="75">
        <v>0</v>
      </c>
      <c r="S13" s="75">
        <v>0</v>
      </c>
      <c r="T13" s="75">
        <v>648.83000000000004</v>
      </c>
      <c r="U13" s="75">
        <v>1247.1600000000001</v>
      </c>
      <c r="V13" s="75">
        <v>28926.86</v>
      </c>
      <c r="W13" s="75">
        <v>0</v>
      </c>
      <c r="X13" s="75">
        <v>0</v>
      </c>
      <c r="Y13" s="75">
        <v>37360.1</v>
      </c>
      <c r="Z13" s="75">
        <v>0</v>
      </c>
      <c r="AA13" s="52">
        <v>16423958.469437275</v>
      </c>
      <c r="AB13" s="10"/>
      <c r="AC13" s="50"/>
    </row>
    <row r="14" spans="1:29" s="48" customFormat="1" ht="18" customHeight="1" x14ac:dyDescent="0.25">
      <c r="A14" s="44" t="s">
        <v>357</v>
      </c>
      <c r="B14" s="5" t="s">
        <v>367</v>
      </c>
      <c r="C14" s="75">
        <v>16489</v>
      </c>
      <c r="D14" s="75">
        <v>1550404.2756966155</v>
      </c>
      <c r="E14" s="75">
        <v>841566.29000000039</v>
      </c>
      <c r="F14" s="75">
        <v>414592.0199999999</v>
      </c>
      <c r="G14" s="75">
        <v>17612.03</v>
      </c>
      <c r="H14" s="75">
        <v>956014.08000000007</v>
      </c>
      <c r="I14" s="75">
        <v>49467.549999999981</v>
      </c>
      <c r="J14" s="75">
        <v>679222.69000000006</v>
      </c>
      <c r="K14" s="75">
        <v>1201388.24</v>
      </c>
      <c r="L14" s="75">
        <v>34647.83</v>
      </c>
      <c r="M14" s="75">
        <v>547166.19999999995</v>
      </c>
      <c r="N14" s="75">
        <v>0</v>
      </c>
      <c r="O14" s="75">
        <v>0</v>
      </c>
      <c r="P14" s="75">
        <v>0</v>
      </c>
      <c r="Q14" s="75">
        <v>174405.59000000003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5">
        <v>16819.419999999998</v>
      </c>
      <c r="AA14" s="52">
        <v>6499795.2156966161</v>
      </c>
      <c r="AB14" s="10"/>
      <c r="AC14" s="50"/>
    </row>
    <row r="15" spans="1:29" s="48" customFormat="1" ht="18" customHeight="1" x14ac:dyDescent="0.25">
      <c r="A15" s="44" t="s">
        <v>358</v>
      </c>
      <c r="B15" s="5" t="s">
        <v>368</v>
      </c>
      <c r="C15" s="75">
        <v>334</v>
      </c>
      <c r="D15" s="75">
        <v>20288.911561422527</v>
      </c>
      <c r="E15" s="75">
        <v>72340.649999999994</v>
      </c>
      <c r="F15" s="75">
        <v>0</v>
      </c>
      <c r="G15" s="75">
        <v>0</v>
      </c>
      <c r="H15" s="75">
        <v>0</v>
      </c>
      <c r="I15" s="75">
        <v>313999.39</v>
      </c>
      <c r="J15" s="75">
        <v>283357.82999999996</v>
      </c>
      <c r="K15" s="75">
        <v>45219.570000000007</v>
      </c>
      <c r="L15" s="75">
        <v>0</v>
      </c>
      <c r="M15" s="75">
        <v>67667.59</v>
      </c>
      <c r="N15" s="75">
        <v>0</v>
      </c>
      <c r="O15" s="75">
        <v>5622.5975372132998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52">
        <v>808830.53909863578</v>
      </c>
      <c r="AB15" s="10"/>
      <c r="AC15" s="50"/>
    </row>
    <row r="16" spans="1:29" s="48" customFormat="1" ht="18" customHeight="1" x14ac:dyDescent="0.25">
      <c r="A16" s="44" t="s">
        <v>359</v>
      </c>
      <c r="B16" s="5" t="s">
        <v>365</v>
      </c>
      <c r="C16" s="75">
        <v>178267</v>
      </c>
      <c r="D16" s="75">
        <v>19033.573090266014</v>
      </c>
      <c r="E16" s="75">
        <v>8171.92</v>
      </c>
      <c r="F16" s="75">
        <v>959.99710000000005</v>
      </c>
      <c r="G16" s="75">
        <v>0</v>
      </c>
      <c r="H16" s="75">
        <v>1624302.09</v>
      </c>
      <c r="I16" s="75">
        <v>0</v>
      </c>
      <c r="J16" s="75">
        <v>9839.23</v>
      </c>
      <c r="K16" s="75">
        <v>144</v>
      </c>
      <c r="L16" s="75">
        <v>0</v>
      </c>
      <c r="M16" s="75">
        <v>0</v>
      </c>
      <c r="N16" s="75">
        <v>0</v>
      </c>
      <c r="O16" s="75">
        <v>92.926989923629506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52">
        <v>1840810.7371801897</v>
      </c>
      <c r="AB16" s="10"/>
      <c r="AC16" s="50"/>
    </row>
    <row r="17" spans="1:28" s="48" customFormat="1" ht="18" customHeight="1" x14ac:dyDescent="0.25">
      <c r="A17" s="40">
        <v>9</v>
      </c>
      <c r="B17" s="4" t="s">
        <v>360</v>
      </c>
      <c r="C17" s="75">
        <v>95126</v>
      </c>
      <c r="D17" s="75">
        <v>19996.931700279725</v>
      </c>
      <c r="E17" s="75">
        <v>71602.75</v>
      </c>
      <c r="F17" s="75">
        <v>7750</v>
      </c>
      <c r="G17" s="75">
        <v>100023.67000000001</v>
      </c>
      <c r="H17" s="75">
        <v>1816.4</v>
      </c>
      <c r="I17" s="75">
        <v>3600</v>
      </c>
      <c r="J17" s="75">
        <v>87716.7</v>
      </c>
      <c r="K17" s="75">
        <v>16712.63</v>
      </c>
      <c r="L17" s="75">
        <v>0</v>
      </c>
      <c r="M17" s="75">
        <v>1615561.15</v>
      </c>
      <c r="N17" s="75">
        <v>0</v>
      </c>
      <c r="O17" s="75">
        <v>30731.189171897073</v>
      </c>
      <c r="P17" s="75">
        <v>37309.299999999996</v>
      </c>
      <c r="Q17" s="75">
        <v>2333.23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95</v>
      </c>
      <c r="Y17" s="75">
        <v>0</v>
      </c>
      <c r="Z17" s="75">
        <v>0</v>
      </c>
      <c r="AA17" s="52">
        <v>2090374.9508721768</v>
      </c>
      <c r="AB17" s="10"/>
    </row>
    <row r="18" spans="1:28" s="48" customFormat="1" ht="31.5" x14ac:dyDescent="0.25">
      <c r="A18" s="44" t="s">
        <v>361</v>
      </c>
      <c r="B18" s="5" t="s">
        <v>364</v>
      </c>
      <c r="C18" s="75">
        <v>89501</v>
      </c>
      <c r="D18" s="75">
        <v>12104.094870367069</v>
      </c>
      <c r="E18" s="75">
        <v>18480.630000000005</v>
      </c>
      <c r="F18" s="75">
        <v>0</v>
      </c>
      <c r="G18" s="75">
        <v>100023.67000000001</v>
      </c>
      <c r="H18" s="75">
        <v>180</v>
      </c>
      <c r="I18" s="75">
        <v>0</v>
      </c>
      <c r="J18" s="75">
        <v>19.310000000000002</v>
      </c>
      <c r="K18" s="75">
        <v>15212.630000000001</v>
      </c>
      <c r="L18" s="75">
        <v>0</v>
      </c>
      <c r="M18" s="75">
        <v>1615561.15</v>
      </c>
      <c r="N18" s="75">
        <v>0</v>
      </c>
      <c r="O18" s="75">
        <v>30731.189171897073</v>
      </c>
      <c r="P18" s="75">
        <v>37309.299999999996</v>
      </c>
      <c r="Q18" s="75">
        <v>0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95</v>
      </c>
      <c r="Y18" s="75">
        <v>0</v>
      </c>
      <c r="Z18" s="75">
        <v>0</v>
      </c>
      <c r="AA18" s="52">
        <v>1919217.974042264</v>
      </c>
      <c r="AB18" s="10"/>
    </row>
    <row r="19" spans="1:28" s="48" customFormat="1" ht="18" customHeight="1" x14ac:dyDescent="0.25">
      <c r="A19" s="44" t="s">
        <v>362</v>
      </c>
      <c r="B19" s="5" t="s">
        <v>363</v>
      </c>
      <c r="C19" s="75">
        <v>5625</v>
      </c>
      <c r="D19" s="75">
        <v>7892.8368299126532</v>
      </c>
      <c r="E19" s="75">
        <v>53122.119999999995</v>
      </c>
      <c r="F19" s="75">
        <v>7750</v>
      </c>
      <c r="G19" s="75">
        <v>0</v>
      </c>
      <c r="H19" s="75">
        <v>1636.4</v>
      </c>
      <c r="I19" s="75">
        <v>3600</v>
      </c>
      <c r="J19" s="75">
        <v>87697.39</v>
      </c>
      <c r="K19" s="75">
        <v>1500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2333.23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52">
        <v>171156.97682991266</v>
      </c>
      <c r="AB19" s="10"/>
    </row>
    <row r="20" spans="1:28" s="48" customFormat="1" ht="32.25" customHeight="1" x14ac:dyDescent="0.25">
      <c r="A20" s="40">
        <v>10</v>
      </c>
      <c r="B20" s="5" t="s">
        <v>328</v>
      </c>
      <c r="C20" s="75">
        <v>64471299</v>
      </c>
      <c r="D20" s="75">
        <v>13122476.178392695</v>
      </c>
      <c r="E20" s="75">
        <v>11775592.410000002</v>
      </c>
      <c r="F20" s="75">
        <v>11356745.179999998</v>
      </c>
      <c r="G20" s="75">
        <v>29641079.110000003</v>
      </c>
      <c r="H20" s="75">
        <v>21744064.510000002</v>
      </c>
      <c r="I20" s="75">
        <v>26228378.489999995</v>
      </c>
      <c r="J20" s="75">
        <v>12349689.299999999</v>
      </c>
      <c r="K20" s="75">
        <v>7781862.5899999989</v>
      </c>
      <c r="L20" s="75">
        <v>23186528.657301743</v>
      </c>
      <c r="M20" s="75">
        <v>1505577.26</v>
      </c>
      <c r="N20" s="75">
        <v>0</v>
      </c>
      <c r="O20" s="75">
        <v>1120199.3037088702</v>
      </c>
      <c r="P20" s="75">
        <v>0</v>
      </c>
      <c r="Q20" s="75">
        <v>1634056.4399999997</v>
      </c>
      <c r="R20" s="75">
        <v>0</v>
      </c>
      <c r="S20" s="75">
        <v>0</v>
      </c>
      <c r="T20" s="75">
        <v>0</v>
      </c>
      <c r="U20" s="75">
        <v>667125.51000000013</v>
      </c>
      <c r="V20" s="75">
        <v>0</v>
      </c>
      <c r="W20" s="75">
        <v>0</v>
      </c>
      <c r="X20" s="75">
        <v>0</v>
      </c>
      <c r="Y20" s="75">
        <v>10708.26</v>
      </c>
      <c r="Z20" s="75">
        <v>0</v>
      </c>
      <c r="AA20" s="52">
        <v>226595382.19940332</v>
      </c>
      <c r="AB20" s="10"/>
    </row>
    <row r="21" spans="1:28" s="48" customFormat="1" ht="18" customHeight="1" x14ac:dyDescent="0.25">
      <c r="A21" s="44" t="s">
        <v>329</v>
      </c>
      <c r="B21" s="5" t="s">
        <v>330</v>
      </c>
      <c r="C21" s="75">
        <v>64471299</v>
      </c>
      <c r="D21" s="75">
        <v>13051221.865508642</v>
      </c>
      <c r="E21" s="75">
        <v>10762832.370000003</v>
      </c>
      <c r="F21" s="75">
        <v>11161741.729999999</v>
      </c>
      <c r="G21" s="75">
        <v>29588657.110000003</v>
      </c>
      <c r="H21" s="75">
        <v>21334999.84</v>
      </c>
      <c r="I21" s="75">
        <v>25950269.829999994</v>
      </c>
      <c r="J21" s="75">
        <v>12253197.039999999</v>
      </c>
      <c r="K21" s="75">
        <v>7454771.5199999996</v>
      </c>
      <c r="L21" s="75">
        <v>23186528.657301743</v>
      </c>
      <c r="M21" s="75">
        <v>1384168.55</v>
      </c>
      <c r="N21" s="75">
        <v>0</v>
      </c>
      <c r="O21" s="75">
        <v>1113161.2278025493</v>
      </c>
      <c r="P21" s="75">
        <v>0</v>
      </c>
      <c r="Q21" s="75">
        <v>1634056.4399999997</v>
      </c>
      <c r="R21" s="75">
        <v>0</v>
      </c>
      <c r="S21" s="75">
        <v>0</v>
      </c>
      <c r="T21" s="75">
        <v>0</v>
      </c>
      <c r="U21" s="75">
        <v>667125.51000000013</v>
      </c>
      <c r="V21" s="75">
        <v>0</v>
      </c>
      <c r="W21" s="75">
        <v>0</v>
      </c>
      <c r="X21" s="75">
        <v>0</v>
      </c>
      <c r="Y21" s="75">
        <v>10708.26</v>
      </c>
      <c r="Z21" s="75">
        <v>0</v>
      </c>
      <c r="AA21" s="52">
        <v>224024738.95061293</v>
      </c>
      <c r="AB21" s="10"/>
    </row>
    <row r="22" spans="1:28" s="48" customFormat="1" ht="18" customHeight="1" x14ac:dyDescent="0.25">
      <c r="A22" s="44" t="s">
        <v>331</v>
      </c>
      <c r="B22" s="5" t="s">
        <v>332</v>
      </c>
      <c r="C22" s="75">
        <v>0</v>
      </c>
      <c r="D22" s="75">
        <v>71254.312884053405</v>
      </c>
      <c r="E22" s="75">
        <v>162325.93</v>
      </c>
      <c r="F22" s="75">
        <v>33760.639999999999</v>
      </c>
      <c r="G22" s="75">
        <v>0</v>
      </c>
      <c r="H22" s="75">
        <v>0</v>
      </c>
      <c r="I22" s="75">
        <v>0</v>
      </c>
      <c r="J22" s="75">
        <v>859.41000000000008</v>
      </c>
      <c r="K22" s="75">
        <v>3983.33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75">
        <v>0</v>
      </c>
      <c r="R22" s="75">
        <v>0</v>
      </c>
      <c r="S22" s="75">
        <v>0</v>
      </c>
      <c r="T22" s="75">
        <v>0</v>
      </c>
      <c r="U22" s="75">
        <v>0</v>
      </c>
      <c r="V22" s="75">
        <v>0</v>
      </c>
      <c r="W22" s="75">
        <v>0</v>
      </c>
      <c r="X22" s="75">
        <v>0</v>
      </c>
      <c r="Y22" s="75">
        <v>0</v>
      </c>
      <c r="Z22" s="75">
        <v>0</v>
      </c>
      <c r="AA22" s="52">
        <v>272183.62288405339</v>
      </c>
      <c r="AB22" s="10"/>
    </row>
    <row r="23" spans="1:28" s="48" customFormat="1" ht="31.5" x14ac:dyDescent="0.25">
      <c r="A23" s="44" t="s">
        <v>333</v>
      </c>
      <c r="B23" s="5" t="s">
        <v>369</v>
      </c>
      <c r="C23" s="75">
        <v>0</v>
      </c>
      <c r="D23" s="75">
        <v>0</v>
      </c>
      <c r="E23" s="75">
        <v>0</v>
      </c>
      <c r="F23" s="75">
        <v>6908.3600000000006</v>
      </c>
      <c r="G23" s="75">
        <v>50467.21</v>
      </c>
      <c r="H23" s="75">
        <v>409064.67</v>
      </c>
      <c r="I23" s="75">
        <v>197847.22</v>
      </c>
      <c r="J23" s="75">
        <v>0</v>
      </c>
      <c r="K23" s="75">
        <v>0</v>
      </c>
      <c r="L23" s="75">
        <v>0</v>
      </c>
      <c r="M23" s="75">
        <v>0</v>
      </c>
      <c r="N23" s="75">
        <v>0</v>
      </c>
      <c r="O23" s="75">
        <v>3068.4372736295668</v>
      </c>
      <c r="P23" s="75">
        <v>0</v>
      </c>
      <c r="Q23" s="75">
        <v>0</v>
      </c>
      <c r="R23" s="75">
        <v>0</v>
      </c>
      <c r="S23" s="75">
        <v>0</v>
      </c>
      <c r="T23" s="75">
        <v>0</v>
      </c>
      <c r="U23" s="75">
        <v>0</v>
      </c>
      <c r="V23" s="75">
        <v>0</v>
      </c>
      <c r="W23" s="75">
        <v>0</v>
      </c>
      <c r="X23" s="75">
        <v>0</v>
      </c>
      <c r="Y23" s="75">
        <v>0</v>
      </c>
      <c r="Z23" s="75">
        <v>0</v>
      </c>
      <c r="AA23" s="52">
        <v>667355.89727362955</v>
      </c>
      <c r="AB23" s="10"/>
    </row>
    <row r="24" spans="1:28" s="48" customFormat="1" ht="18" customHeight="1" x14ac:dyDescent="0.25">
      <c r="A24" s="44" t="s">
        <v>334</v>
      </c>
      <c r="B24" s="5" t="s">
        <v>335</v>
      </c>
      <c r="C24" s="75">
        <v>0</v>
      </c>
      <c r="D24" s="75">
        <v>0</v>
      </c>
      <c r="E24" s="75">
        <v>850434.1100000001</v>
      </c>
      <c r="F24" s="75">
        <v>154334.44999999998</v>
      </c>
      <c r="G24" s="75">
        <v>1954.79</v>
      </c>
      <c r="H24" s="75">
        <v>0</v>
      </c>
      <c r="I24" s="75">
        <v>80261.439999999988</v>
      </c>
      <c r="J24" s="75">
        <v>95632.85</v>
      </c>
      <c r="K24" s="75">
        <v>323107.74</v>
      </c>
      <c r="L24" s="75">
        <v>0</v>
      </c>
      <c r="M24" s="75">
        <v>121408.71</v>
      </c>
      <c r="N24" s="75">
        <v>0</v>
      </c>
      <c r="O24" s="75">
        <v>3969.6386326912589</v>
      </c>
      <c r="P24" s="75">
        <v>0</v>
      </c>
      <c r="Q24" s="75">
        <v>0</v>
      </c>
      <c r="R24" s="75">
        <v>0</v>
      </c>
      <c r="S24" s="75">
        <v>0</v>
      </c>
      <c r="T24" s="75">
        <v>0</v>
      </c>
      <c r="U24" s="75">
        <v>0</v>
      </c>
      <c r="V24" s="75">
        <v>0</v>
      </c>
      <c r="W24" s="75">
        <v>0</v>
      </c>
      <c r="X24" s="75">
        <v>0</v>
      </c>
      <c r="Y24" s="75">
        <v>0</v>
      </c>
      <c r="Z24" s="75">
        <v>0</v>
      </c>
      <c r="AA24" s="52">
        <v>1631103.7286326913</v>
      </c>
      <c r="AB24" s="10"/>
    </row>
    <row r="25" spans="1:28" s="48" customFormat="1" ht="32.25" customHeight="1" x14ac:dyDescent="0.25">
      <c r="A25" s="40">
        <v>11</v>
      </c>
      <c r="B25" s="5" t="s">
        <v>336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  <c r="V25" s="75">
        <v>0</v>
      </c>
      <c r="W25" s="75">
        <v>0</v>
      </c>
      <c r="X25" s="75">
        <v>0</v>
      </c>
      <c r="Y25" s="75">
        <v>0</v>
      </c>
      <c r="Z25" s="75">
        <v>0</v>
      </c>
      <c r="AA25" s="52">
        <v>0</v>
      </c>
      <c r="AB25" s="10"/>
    </row>
    <row r="26" spans="1:28" s="48" customFormat="1" ht="32.25" customHeight="1" x14ac:dyDescent="0.25">
      <c r="A26" s="40">
        <v>12</v>
      </c>
      <c r="B26" s="5" t="s">
        <v>337</v>
      </c>
      <c r="C26" s="75">
        <v>10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75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5">
        <v>0</v>
      </c>
      <c r="V26" s="75">
        <v>0</v>
      </c>
      <c r="W26" s="75">
        <v>0</v>
      </c>
      <c r="X26" s="75">
        <v>0</v>
      </c>
      <c r="Y26" s="75">
        <v>0</v>
      </c>
      <c r="Z26" s="75">
        <v>0</v>
      </c>
      <c r="AA26" s="52">
        <v>10</v>
      </c>
      <c r="AB26" s="10"/>
    </row>
    <row r="27" spans="1:28" s="48" customFormat="1" ht="18" customHeight="1" x14ac:dyDescent="0.25">
      <c r="A27" s="40">
        <v>13</v>
      </c>
      <c r="B27" s="5" t="s">
        <v>338</v>
      </c>
      <c r="C27" s="75">
        <v>160931</v>
      </c>
      <c r="D27" s="75">
        <v>445225.54527985363</v>
      </c>
      <c r="E27" s="75">
        <v>207992.39</v>
      </c>
      <c r="F27" s="75">
        <v>287289.53999999998</v>
      </c>
      <c r="G27" s="75">
        <v>0</v>
      </c>
      <c r="H27" s="75">
        <v>838400.18</v>
      </c>
      <c r="I27" s="75">
        <v>51512.960000000006</v>
      </c>
      <c r="J27" s="75">
        <v>34798.629999999997</v>
      </c>
      <c r="K27" s="75">
        <v>369807.33</v>
      </c>
      <c r="L27" s="75">
        <v>0</v>
      </c>
      <c r="M27" s="75">
        <v>141528.20000000001</v>
      </c>
      <c r="N27" s="75">
        <v>0</v>
      </c>
      <c r="O27" s="75">
        <v>5501.0674447296624</v>
      </c>
      <c r="P27" s="75">
        <v>0</v>
      </c>
      <c r="Q27" s="75">
        <v>4403.82</v>
      </c>
      <c r="R27" s="75">
        <v>0</v>
      </c>
      <c r="S27" s="75">
        <v>0</v>
      </c>
      <c r="T27" s="75">
        <v>394.26</v>
      </c>
      <c r="U27" s="75">
        <v>188066.08</v>
      </c>
      <c r="V27" s="75">
        <v>0</v>
      </c>
      <c r="W27" s="75">
        <v>0</v>
      </c>
      <c r="X27" s="75">
        <v>0</v>
      </c>
      <c r="Y27" s="75">
        <v>0</v>
      </c>
      <c r="Z27" s="75">
        <v>0</v>
      </c>
      <c r="AA27" s="52">
        <v>2735851.0027245833</v>
      </c>
      <c r="AB27" s="10"/>
    </row>
    <row r="28" spans="1:28" s="48" customFormat="1" ht="18" customHeight="1" x14ac:dyDescent="0.25">
      <c r="A28" s="40">
        <v>14</v>
      </c>
      <c r="B28" s="5" t="s">
        <v>339</v>
      </c>
      <c r="C28" s="75">
        <v>0</v>
      </c>
      <c r="D28" s="75">
        <v>842.69</v>
      </c>
      <c r="E28" s="75">
        <v>0</v>
      </c>
      <c r="F28" s="75">
        <v>-274.24</v>
      </c>
      <c r="G28" s="75">
        <v>0</v>
      </c>
      <c r="H28" s="75">
        <v>-400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84.481226160018167</v>
      </c>
      <c r="P28" s="75">
        <v>0</v>
      </c>
      <c r="Q28" s="75">
        <v>0</v>
      </c>
      <c r="R28" s="75">
        <v>1361874.9100000001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  <c r="AA28" s="52">
        <v>1362127.8412261601</v>
      </c>
      <c r="AB28" s="10"/>
    </row>
    <row r="29" spans="1:28" s="48" customFormat="1" ht="18" customHeight="1" x14ac:dyDescent="0.25">
      <c r="A29" s="40">
        <v>15</v>
      </c>
      <c r="B29" s="5" t="s">
        <v>340</v>
      </c>
      <c r="C29" s="75">
        <v>18448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-4258.3900000000003</v>
      </c>
      <c r="J29" s="75">
        <v>0</v>
      </c>
      <c r="K29" s="75">
        <v>183821.57</v>
      </c>
      <c r="L29" s="75">
        <v>0</v>
      </c>
      <c r="M29" s="75">
        <v>0</v>
      </c>
      <c r="N29" s="75">
        <v>0</v>
      </c>
      <c r="O29" s="75">
        <v>-402.72954914363595</v>
      </c>
      <c r="P29" s="75">
        <v>0</v>
      </c>
      <c r="Q29" s="75">
        <v>0</v>
      </c>
      <c r="R29" s="75">
        <v>0</v>
      </c>
      <c r="S29" s="75">
        <v>0</v>
      </c>
      <c r="T29" s="75">
        <v>0</v>
      </c>
      <c r="U29" s="75">
        <v>0</v>
      </c>
      <c r="V29" s="75">
        <v>0</v>
      </c>
      <c r="W29" s="75">
        <v>0</v>
      </c>
      <c r="X29" s="75">
        <v>0</v>
      </c>
      <c r="Y29" s="75">
        <v>0</v>
      </c>
      <c r="Z29" s="75">
        <v>0</v>
      </c>
      <c r="AA29" s="52">
        <v>197608.45045085636</v>
      </c>
      <c r="AB29" s="10"/>
    </row>
    <row r="30" spans="1:28" s="48" customFormat="1" ht="18" customHeight="1" x14ac:dyDescent="0.25">
      <c r="A30" s="40">
        <v>16</v>
      </c>
      <c r="B30" s="5" t="s">
        <v>341</v>
      </c>
      <c r="C30" s="75">
        <v>179</v>
      </c>
      <c r="D30" s="75">
        <v>9166.1051463721196</v>
      </c>
      <c r="E30" s="75">
        <v>35</v>
      </c>
      <c r="F30" s="75">
        <v>0</v>
      </c>
      <c r="G30" s="75">
        <v>340322.9</v>
      </c>
      <c r="H30" s="75">
        <v>-166.24</v>
      </c>
      <c r="I30" s="75">
        <v>2598.4</v>
      </c>
      <c r="J30" s="75">
        <v>267453.30999999994</v>
      </c>
      <c r="K30" s="75">
        <v>-12107.48000000004</v>
      </c>
      <c r="L30" s="75">
        <v>0</v>
      </c>
      <c r="M30" s="75">
        <v>32960.17</v>
      </c>
      <c r="N30" s="75">
        <v>0</v>
      </c>
      <c r="O30" s="75">
        <v>769.46490464197484</v>
      </c>
      <c r="P30" s="75">
        <v>9786.5</v>
      </c>
      <c r="Q30" s="75">
        <v>50384.79</v>
      </c>
      <c r="R30" s="75">
        <v>0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646</v>
      </c>
      <c r="Y30" s="75">
        <v>0</v>
      </c>
      <c r="Z30" s="75">
        <v>0</v>
      </c>
      <c r="AA30" s="52">
        <v>702027.92005101417</v>
      </c>
      <c r="AB30" s="10"/>
    </row>
    <row r="31" spans="1:28" s="48" customFormat="1" ht="18" customHeight="1" x14ac:dyDescent="0.25">
      <c r="A31" s="40">
        <v>17</v>
      </c>
      <c r="B31" s="45" t="s">
        <v>342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  <c r="P31" s="75">
        <v>0</v>
      </c>
      <c r="Q31" s="75">
        <v>0</v>
      </c>
      <c r="R31" s="75">
        <v>0</v>
      </c>
      <c r="S31" s="75">
        <v>0</v>
      </c>
      <c r="T31" s="75">
        <v>0</v>
      </c>
      <c r="U31" s="75">
        <v>0</v>
      </c>
      <c r="V31" s="75">
        <v>0</v>
      </c>
      <c r="W31" s="75">
        <v>0</v>
      </c>
      <c r="X31" s="75">
        <v>0</v>
      </c>
      <c r="Y31" s="75">
        <v>0</v>
      </c>
      <c r="Z31" s="75">
        <v>0</v>
      </c>
      <c r="AA31" s="52">
        <v>0</v>
      </c>
      <c r="AB31" s="10"/>
    </row>
    <row r="32" spans="1:28" ht="18" customHeight="1" x14ac:dyDescent="0.2">
      <c r="A32" s="55">
        <v>18</v>
      </c>
      <c r="B32" s="57" t="s">
        <v>343</v>
      </c>
      <c r="C32" s="75">
        <v>81178</v>
      </c>
      <c r="D32" s="75">
        <v>339164.66254682653</v>
      </c>
      <c r="E32" s="75">
        <v>164033.00999999995</v>
      </c>
      <c r="F32" s="75">
        <v>1035082.2429000043</v>
      </c>
      <c r="G32" s="75">
        <v>42380.959999999999</v>
      </c>
      <c r="H32" s="75">
        <v>206995.17</v>
      </c>
      <c r="I32" s="75">
        <v>130555.42999999998</v>
      </c>
      <c r="J32" s="75">
        <v>568420.49000000011</v>
      </c>
      <c r="K32" s="75">
        <v>365892.50000000006</v>
      </c>
      <c r="L32" s="75">
        <v>1335.26</v>
      </c>
      <c r="M32" s="75">
        <v>275093.57</v>
      </c>
      <c r="N32" s="75">
        <v>0</v>
      </c>
      <c r="O32" s="75">
        <v>6060.0925337989211</v>
      </c>
      <c r="P32" s="75">
        <v>66179.810000000027</v>
      </c>
      <c r="Q32" s="75">
        <v>61252.180000000008</v>
      </c>
      <c r="R32" s="75">
        <v>0</v>
      </c>
      <c r="S32" s="75">
        <v>0</v>
      </c>
      <c r="T32" s="75">
        <v>0</v>
      </c>
      <c r="U32" s="75">
        <v>0</v>
      </c>
      <c r="V32" s="75">
        <v>0</v>
      </c>
      <c r="W32" s="75">
        <v>0</v>
      </c>
      <c r="X32" s="75">
        <v>0</v>
      </c>
      <c r="Y32" s="75">
        <v>0</v>
      </c>
      <c r="Z32" s="75">
        <v>44</v>
      </c>
      <c r="AA32" s="52">
        <v>3343667.3779806294</v>
      </c>
      <c r="AB32" s="10"/>
    </row>
    <row r="33" spans="1:41" s="59" customFormat="1" ht="18" customHeight="1" x14ac:dyDescent="0.2">
      <c r="A33" s="127" t="s">
        <v>52</v>
      </c>
      <c r="B33" s="127"/>
      <c r="C33" s="75">
        <v>73190931</v>
      </c>
      <c r="D33" s="75">
        <v>41748571.574407138</v>
      </c>
      <c r="E33" s="75">
        <v>41123760.209999993</v>
      </c>
      <c r="F33" s="75">
        <v>37434400.560000002</v>
      </c>
      <c r="G33" s="75">
        <v>36765303.350000001</v>
      </c>
      <c r="H33" s="75">
        <v>33735560.549999997</v>
      </c>
      <c r="I33" s="75">
        <v>29745039.669999994</v>
      </c>
      <c r="J33" s="75">
        <v>29198213.650000002</v>
      </c>
      <c r="K33" s="75">
        <v>28819417.139999997</v>
      </c>
      <c r="L33" s="75">
        <v>23762941.887301743</v>
      </c>
      <c r="M33" s="75">
        <v>12255396.789999997</v>
      </c>
      <c r="N33" s="75">
        <v>4114838.4499999997</v>
      </c>
      <c r="O33" s="75">
        <v>3365391.5841991995</v>
      </c>
      <c r="P33" s="75">
        <v>2838366.4200000046</v>
      </c>
      <c r="Q33" s="75">
        <v>2508141.11</v>
      </c>
      <c r="R33" s="75">
        <v>1361874.9100000001</v>
      </c>
      <c r="S33" s="75">
        <v>1337196.0000000012</v>
      </c>
      <c r="T33" s="75">
        <v>1207108.1599999983</v>
      </c>
      <c r="U33" s="75">
        <v>852315.46000000008</v>
      </c>
      <c r="V33" s="75">
        <v>711885.61999998312</v>
      </c>
      <c r="W33" s="75">
        <v>443494.72</v>
      </c>
      <c r="X33" s="75">
        <v>181666</v>
      </c>
      <c r="Y33" s="75">
        <v>98601.98</v>
      </c>
      <c r="Z33" s="75">
        <v>16863.419999999998</v>
      </c>
      <c r="AA33" s="52">
        <v>406817280.21590817</v>
      </c>
      <c r="AB33" s="10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</row>
    <row r="34" spans="1:41" s="60" customFormat="1" ht="15.75" customHeight="1" x14ac:dyDescent="0.2">
      <c r="A34" s="128" t="s">
        <v>382</v>
      </c>
      <c r="B34" s="128"/>
      <c r="C34" s="71">
        <v>0.17991106710402205</v>
      </c>
      <c r="D34" s="71">
        <v>0.10262241454505108</v>
      </c>
      <c r="E34" s="71">
        <v>0.10108656197734417</v>
      </c>
      <c r="F34" s="71">
        <v>9.2017724861964134E-2</v>
      </c>
      <c r="G34" s="71">
        <v>9.0373012991207577E-2</v>
      </c>
      <c r="H34" s="71">
        <v>8.2925584016725368E-2</v>
      </c>
      <c r="I34" s="71">
        <v>7.3116460672991948E-2</v>
      </c>
      <c r="J34" s="71">
        <v>7.1772304348782276E-2</v>
      </c>
      <c r="K34" s="71">
        <v>7.0841182372353526E-2</v>
      </c>
      <c r="L34" s="71">
        <v>5.8411830182558008E-2</v>
      </c>
      <c r="M34" s="71">
        <v>3.0125064460132446E-2</v>
      </c>
      <c r="N34" s="71">
        <v>1.0114709109249616E-2</v>
      </c>
      <c r="O34" s="71">
        <v>8.2724892669581336E-3</v>
      </c>
      <c r="P34" s="71">
        <v>6.9770055453239645E-3</v>
      </c>
      <c r="Q34" s="71">
        <v>6.1652767273525505E-3</v>
      </c>
      <c r="R34" s="71">
        <v>3.3476328962162541E-3</v>
      </c>
      <c r="S34" s="71">
        <v>3.2869695193142178E-3</v>
      </c>
      <c r="T34" s="71">
        <v>2.9671998184525386E-3</v>
      </c>
      <c r="U34" s="71">
        <v>2.0950817515609337E-3</v>
      </c>
      <c r="V34" s="71">
        <v>1.7498903183811845E-3</v>
      </c>
      <c r="W34" s="71">
        <v>1.0901570350321061E-3</v>
      </c>
      <c r="X34" s="71">
        <v>4.4655428575596711E-4</v>
      </c>
      <c r="Y34" s="71">
        <v>2.4237411927946975E-4</v>
      </c>
      <c r="Z34" s="71">
        <v>4.1452073990195686E-5</v>
      </c>
      <c r="AA34" s="71">
        <v>0.99999999999999944</v>
      </c>
      <c r="AB34" s="56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</row>
    <row r="35" spans="1:41" ht="18" customHeight="1" x14ac:dyDescent="0.2">
      <c r="A35" s="8" t="s">
        <v>53</v>
      </c>
    </row>
    <row r="36" spans="1:41" ht="15.75" x14ac:dyDescent="0.25">
      <c r="A36" s="124"/>
    </row>
    <row r="37" spans="1:41" x14ac:dyDescent="0.2">
      <c r="A37" s="108"/>
      <c r="B37" s="108"/>
      <c r="C37" s="108"/>
    </row>
    <row r="38" spans="1:41" x14ac:dyDescent="0.2">
      <c r="A38" s="108"/>
      <c r="B38" s="108"/>
      <c r="C38" s="108"/>
      <c r="D38" s="123"/>
    </row>
    <row r="39" spans="1:41" ht="15.75" x14ac:dyDescent="0.25">
      <c r="A39" s="111">
        <f>(AA4+AA6)/$AA$33</f>
        <v>4.8397279688837509E-2</v>
      </c>
      <c r="B39" s="112" t="s">
        <v>345</v>
      </c>
      <c r="C39" s="108"/>
      <c r="D39" s="123"/>
    </row>
    <row r="40" spans="1:41" ht="15.75" x14ac:dyDescent="0.25">
      <c r="A40" s="111">
        <f>(AA7+AA20)/$AA$33</f>
        <v>0.85770679844557396</v>
      </c>
      <c r="B40" s="112" t="s">
        <v>346</v>
      </c>
      <c r="C40" s="108"/>
      <c r="D40" s="123"/>
    </row>
    <row r="41" spans="1:41" ht="15.75" x14ac:dyDescent="0.25">
      <c r="A41" s="111">
        <f>AA8/$AA$33</f>
        <v>9.834681147015004E-4</v>
      </c>
      <c r="B41" s="112" t="s">
        <v>347</v>
      </c>
      <c r="C41" s="108"/>
      <c r="D41" s="123"/>
    </row>
    <row r="42" spans="1:41" ht="15.75" x14ac:dyDescent="0.25">
      <c r="A42" s="111">
        <f>(AA25+AA9)/$AA$33</f>
        <v>1.4947178684971885E-4</v>
      </c>
      <c r="B42" s="112" t="s">
        <v>348</v>
      </c>
      <c r="C42" s="108"/>
      <c r="D42" s="123"/>
      <c r="I42" s="92"/>
    </row>
    <row r="43" spans="1:41" ht="15.75" x14ac:dyDescent="0.25">
      <c r="A43" s="111">
        <f>(AA26+AA10)/$AA$33</f>
        <v>1.5507733832377413E-3</v>
      </c>
      <c r="B43" s="112" t="s">
        <v>349</v>
      </c>
      <c r="C43" s="108"/>
      <c r="D43" s="123"/>
      <c r="I43" s="92"/>
    </row>
    <row r="44" spans="1:41" ht="15.75" x14ac:dyDescent="0.25">
      <c r="A44" s="111">
        <f>AA11/$AA$33</f>
        <v>2.7079727587385376E-3</v>
      </c>
      <c r="B44" s="112" t="s">
        <v>350</v>
      </c>
      <c r="C44" s="108"/>
      <c r="D44" s="123"/>
      <c r="I44" s="92"/>
    </row>
    <row r="45" spans="1:41" ht="15.75" x14ac:dyDescent="0.25">
      <c r="A45" s="111">
        <f>(AA12+AA17)/$AA$33</f>
        <v>6.8000478980644666E-2</v>
      </c>
      <c r="B45" s="112" t="s">
        <v>351</v>
      </c>
      <c r="C45" s="108"/>
      <c r="D45" s="123"/>
      <c r="I45" s="92"/>
    </row>
    <row r="46" spans="1:41" ht="15.75" x14ac:dyDescent="0.25">
      <c r="A46" s="111">
        <f>AA27/$AA$33</f>
        <v>6.72501178237217E-3</v>
      </c>
      <c r="B46" s="112" t="s">
        <v>352</v>
      </c>
      <c r="C46" s="108"/>
      <c r="D46" s="123"/>
      <c r="I46" s="92"/>
    </row>
    <row r="47" spans="1:41" ht="15.75" x14ac:dyDescent="0.25">
      <c r="A47" s="111">
        <f>(AA28+AA29+AA30+AA31)/$AA$33</f>
        <v>5.5596561938756756E-3</v>
      </c>
      <c r="B47" s="112" t="s">
        <v>353</v>
      </c>
      <c r="C47" s="108"/>
      <c r="D47" s="123"/>
      <c r="I47" s="92"/>
    </row>
    <row r="48" spans="1:41" ht="15.75" x14ac:dyDescent="0.25">
      <c r="A48" s="111">
        <f>AA32/$AA$33</f>
        <v>8.2190888651683166E-3</v>
      </c>
      <c r="B48" s="112" t="s">
        <v>354</v>
      </c>
      <c r="C48" s="108"/>
      <c r="D48" s="123"/>
      <c r="I48" s="92"/>
    </row>
    <row r="49" spans="1:9" ht="15.75" x14ac:dyDescent="0.25">
      <c r="A49" s="108"/>
      <c r="B49" s="108"/>
      <c r="C49" s="108"/>
      <c r="D49" s="123"/>
      <c r="I49" s="92"/>
    </row>
    <row r="50" spans="1:9" ht="15.75" x14ac:dyDescent="0.25">
      <c r="A50" s="108"/>
      <c r="B50" s="108"/>
      <c r="C50" s="108"/>
      <c r="D50" s="123"/>
      <c r="I50" s="92"/>
    </row>
    <row r="51" spans="1:9" ht="15.75" x14ac:dyDescent="0.25">
      <c r="A51" s="108"/>
      <c r="B51" s="108"/>
      <c r="C51" s="108"/>
      <c r="D51" s="123"/>
      <c r="I51" s="92"/>
    </row>
    <row r="52" spans="1:9" ht="15.75" x14ac:dyDescent="0.25">
      <c r="A52" s="108"/>
      <c r="B52" s="108"/>
      <c r="I52" s="92"/>
    </row>
    <row r="53" spans="1:9" x14ac:dyDescent="0.2">
      <c r="A53" s="108"/>
      <c r="B53" s="108"/>
    </row>
    <row r="54" spans="1:9" x14ac:dyDescent="0.2">
      <c r="A54" s="108"/>
      <c r="B54" s="108"/>
    </row>
    <row r="55" spans="1:9" x14ac:dyDescent="0.2">
      <c r="A55" s="108"/>
      <c r="B55" s="108"/>
    </row>
    <row r="56" spans="1:9" x14ac:dyDescent="0.2">
      <c r="A56" s="108"/>
      <c r="B56" s="108"/>
    </row>
    <row r="57" spans="1:9" x14ac:dyDescent="0.2">
      <c r="A57" s="108"/>
      <c r="B57" s="108"/>
    </row>
    <row r="58" spans="1:9" x14ac:dyDescent="0.2">
      <c r="A58" s="108"/>
      <c r="B58" s="108"/>
    </row>
    <row r="59" spans="1:9" x14ac:dyDescent="0.2">
      <c r="A59" s="108"/>
      <c r="B59" s="108"/>
    </row>
    <row r="60" spans="1:9" x14ac:dyDescent="0.2">
      <c r="A60" s="108"/>
      <c r="B60" s="108"/>
      <c r="C60" s="56"/>
      <c r="D60" s="56"/>
      <c r="E60" s="56"/>
    </row>
    <row r="61" spans="1:9" x14ac:dyDescent="0.2">
      <c r="A61" s="108"/>
      <c r="B61" s="108"/>
    </row>
    <row r="62" spans="1:9" x14ac:dyDescent="0.2">
      <c r="A62" s="108"/>
      <c r="B62" s="108"/>
    </row>
    <row r="63" spans="1:9" x14ac:dyDescent="0.2">
      <c r="A63" s="108"/>
      <c r="B63" s="108"/>
    </row>
    <row r="64" spans="1:9" x14ac:dyDescent="0.2">
      <c r="A64" s="108"/>
      <c r="B64" s="108"/>
    </row>
    <row r="65" spans="1:3" x14ac:dyDescent="0.2">
      <c r="A65" s="108"/>
      <c r="B65" s="108"/>
    </row>
    <row r="66" spans="1:3" x14ac:dyDescent="0.2">
      <c r="A66" s="108"/>
      <c r="B66" s="108"/>
    </row>
    <row r="67" spans="1:3" x14ac:dyDescent="0.2">
      <c r="A67" s="108"/>
      <c r="B67" s="108"/>
    </row>
    <row r="68" spans="1:3" x14ac:dyDescent="0.2">
      <c r="A68" s="108"/>
      <c r="B68" s="108"/>
    </row>
    <row r="69" spans="1:3" x14ac:dyDescent="0.2">
      <c r="A69" s="108"/>
      <c r="B69" s="108"/>
    </row>
    <row r="70" spans="1:3" x14ac:dyDescent="0.2">
      <c r="A70" s="108"/>
      <c r="B70" s="108"/>
    </row>
    <row r="71" spans="1:3" x14ac:dyDescent="0.2">
      <c r="A71" s="108"/>
      <c r="B71" s="108"/>
      <c r="C71" s="108"/>
    </row>
    <row r="72" spans="1:3" x14ac:dyDescent="0.2">
      <c r="A72" s="108"/>
      <c r="B72" s="108"/>
      <c r="C72" s="108"/>
    </row>
    <row r="73" spans="1:3" x14ac:dyDescent="0.2">
      <c r="A73" s="108"/>
      <c r="B73" s="108"/>
      <c r="C73" s="108"/>
    </row>
    <row r="74" spans="1:3" x14ac:dyDescent="0.2">
      <c r="A74" s="108"/>
      <c r="B74" s="108"/>
      <c r="C74" s="108"/>
    </row>
    <row r="75" spans="1:3" x14ac:dyDescent="0.2">
      <c r="A75" s="108"/>
      <c r="B75" s="108"/>
      <c r="C75" s="108"/>
    </row>
    <row r="76" spans="1:3" x14ac:dyDescent="0.2">
      <c r="A76" s="108"/>
      <c r="B76" s="108"/>
      <c r="C76" s="108"/>
    </row>
    <row r="77" spans="1:3" x14ac:dyDescent="0.2">
      <c r="A77" s="108"/>
      <c r="B77" s="108"/>
      <c r="C77" s="108"/>
    </row>
    <row r="78" spans="1:3" x14ac:dyDescent="0.2">
      <c r="A78" s="108"/>
      <c r="B78" s="108"/>
      <c r="C78" s="108"/>
    </row>
    <row r="79" spans="1:3" x14ac:dyDescent="0.2">
      <c r="A79" s="108"/>
      <c r="B79" s="108"/>
      <c r="C79" s="108"/>
    </row>
    <row r="80" spans="1:3" x14ac:dyDescent="0.2">
      <c r="A80" s="108"/>
      <c r="B80" s="108"/>
      <c r="C80" s="108"/>
    </row>
    <row r="81" spans="1:3" x14ac:dyDescent="0.2">
      <c r="A81" s="108"/>
      <c r="B81" s="108"/>
      <c r="C81" s="108"/>
    </row>
    <row r="82" spans="1:3" x14ac:dyDescent="0.2">
      <c r="C82" s="108"/>
    </row>
    <row r="83" spans="1:3" ht="15.75" x14ac:dyDescent="0.25">
      <c r="A83" s="48"/>
      <c r="C83" s="108"/>
    </row>
    <row r="84" spans="1:3" ht="15.75" x14ac:dyDescent="0.25">
      <c r="A84" s="48"/>
      <c r="C84" s="108"/>
    </row>
    <row r="85" spans="1:3" ht="15.75" x14ac:dyDescent="0.25">
      <c r="A85" s="107"/>
      <c r="B85" s="108"/>
      <c r="C85" s="108"/>
    </row>
    <row r="86" spans="1:3" ht="15.75" x14ac:dyDescent="0.25">
      <c r="A86" s="48"/>
      <c r="C86" s="105"/>
    </row>
    <row r="87" spans="1:3" x14ac:dyDescent="0.2">
      <c r="A87" s="105"/>
      <c r="B87" s="105"/>
      <c r="C87" s="105"/>
    </row>
    <row r="88" spans="1:3" x14ac:dyDescent="0.2">
      <c r="A88" s="105"/>
      <c r="B88" s="105"/>
      <c r="C88" s="105"/>
    </row>
  </sheetData>
  <sortState columnSort="1" ref="C3:AA34">
    <sortCondition descending="1" ref="C34:AA34"/>
  </sortState>
  <mergeCells count="2">
    <mergeCell ref="A33:B33"/>
    <mergeCell ref="A34:B34"/>
  </mergeCells>
  <conditionalFormatting sqref="AB34">
    <cfRule type="cellIs" dxfId="51" priority="39" operator="notEqual">
      <formula>0</formula>
    </cfRule>
  </conditionalFormatting>
  <conditionalFormatting sqref="AB4:AB33">
    <cfRule type="cellIs" dxfId="50" priority="3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92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6"/>
  <sheetViews>
    <sheetView zoomScaleNormal="100" zoomScaleSheetLayoutView="100" workbookViewId="0">
      <selection activeCell="B3" sqref="B3"/>
    </sheetView>
  </sheetViews>
  <sheetFormatPr defaultRowHeight="15.75" x14ac:dyDescent="0.25"/>
  <cols>
    <col min="1" max="1" width="12.85546875" style="48" customWidth="1"/>
    <col min="2" max="2" width="54.5703125" style="48" customWidth="1"/>
    <col min="3" max="8" width="19.28515625" style="48" customWidth="1"/>
    <col min="9" max="9" width="9.140625" style="48"/>
    <col min="10" max="10" width="11.140625" style="48" bestFit="1" customWidth="1"/>
    <col min="11" max="16384" width="9.140625" style="48"/>
  </cols>
  <sheetData>
    <row r="1" spans="1:10" ht="21.75" customHeight="1" x14ac:dyDescent="0.25">
      <c r="A1" s="131" t="s">
        <v>388</v>
      </c>
      <c r="B1" s="131"/>
      <c r="C1" s="131"/>
      <c r="D1" s="131"/>
      <c r="E1" s="131"/>
      <c r="F1" s="131"/>
      <c r="G1" s="131"/>
      <c r="H1" s="131"/>
    </row>
    <row r="2" spans="1:10" x14ac:dyDescent="0.25">
      <c r="A2" s="86"/>
      <c r="B2" s="86"/>
      <c r="C2" s="86"/>
      <c r="D2" s="86"/>
      <c r="E2" s="86"/>
      <c r="F2" s="86"/>
      <c r="G2" s="86"/>
      <c r="H2" s="87" t="s">
        <v>0</v>
      </c>
    </row>
    <row r="3" spans="1:10" ht="94.5" x14ac:dyDescent="0.25">
      <c r="A3" s="88" t="s">
        <v>296</v>
      </c>
      <c r="B3" s="88" t="s">
        <v>297</v>
      </c>
      <c r="C3" s="83" t="s">
        <v>371</v>
      </c>
      <c r="D3" s="83" t="s">
        <v>376</v>
      </c>
      <c r="E3" s="83" t="s">
        <v>372</v>
      </c>
      <c r="F3" s="83" t="s">
        <v>373</v>
      </c>
      <c r="G3" s="83" t="s">
        <v>374</v>
      </c>
      <c r="H3" s="83" t="s">
        <v>375</v>
      </c>
    </row>
    <row r="4" spans="1:10" ht="18" customHeight="1" x14ac:dyDescent="0.25">
      <c r="A4" s="40">
        <v>1</v>
      </c>
      <c r="B4" s="5" t="s">
        <v>319</v>
      </c>
      <c r="C4" s="72">
        <v>21557747.429810252</v>
      </c>
      <c r="D4" s="89">
        <v>6985577.6799999997</v>
      </c>
      <c r="E4" s="78">
        <v>28543325.109810252</v>
      </c>
      <c r="F4" s="79">
        <v>4130897.1306924005</v>
      </c>
      <c r="G4" s="89">
        <v>1018347.88</v>
      </c>
      <c r="H4" s="43">
        <v>5149245.0106924009</v>
      </c>
      <c r="I4" s="84"/>
      <c r="J4" s="47"/>
    </row>
    <row r="5" spans="1:10" ht="47.25" x14ac:dyDescent="0.25">
      <c r="A5" s="44" t="s">
        <v>320</v>
      </c>
      <c r="B5" s="5" t="s">
        <v>321</v>
      </c>
      <c r="C5" s="72">
        <v>1396815.0500000003</v>
      </c>
      <c r="D5" s="89">
        <v>0</v>
      </c>
      <c r="E5" s="78">
        <v>1396815.0500000003</v>
      </c>
      <c r="F5" s="79">
        <v>277643.74191480305</v>
      </c>
      <c r="G5" s="89">
        <v>0</v>
      </c>
      <c r="H5" s="43">
        <v>277643.74191480305</v>
      </c>
      <c r="I5" s="84"/>
      <c r="J5" s="47"/>
    </row>
    <row r="6" spans="1:10" ht="18" customHeight="1" x14ac:dyDescent="0.25">
      <c r="A6" s="40">
        <v>2</v>
      </c>
      <c r="B6" s="5" t="s">
        <v>355</v>
      </c>
      <c r="C6" s="72">
        <v>34825222.881573878</v>
      </c>
      <c r="D6" s="89">
        <v>34275474.039999992</v>
      </c>
      <c r="E6" s="78">
        <v>69100696.921573877</v>
      </c>
      <c r="F6" s="79">
        <v>15557952.562169088</v>
      </c>
      <c r="G6" s="89">
        <v>11583878.68</v>
      </c>
      <c r="H6" s="43">
        <v>27141831.24216909</v>
      </c>
      <c r="I6" s="84"/>
      <c r="J6" s="47"/>
    </row>
    <row r="7" spans="1:10" ht="32.25" customHeight="1" x14ac:dyDescent="0.25">
      <c r="A7" s="40">
        <v>3</v>
      </c>
      <c r="B7" s="5" t="s">
        <v>322</v>
      </c>
      <c r="C7" s="72">
        <v>257473189.08636454</v>
      </c>
      <c r="D7" s="89">
        <v>0</v>
      </c>
      <c r="E7" s="78">
        <v>257473189.08636454</v>
      </c>
      <c r="F7" s="79">
        <v>122334564.76691921</v>
      </c>
      <c r="G7" s="89">
        <v>0</v>
      </c>
      <c r="H7" s="43">
        <v>122334564.76691921</v>
      </c>
      <c r="I7" s="84"/>
      <c r="J7" s="47"/>
    </row>
    <row r="8" spans="1:10" ht="18" customHeight="1" x14ac:dyDescent="0.25">
      <c r="A8" s="40">
        <v>4</v>
      </c>
      <c r="B8" s="5" t="s">
        <v>323</v>
      </c>
      <c r="C8" s="72">
        <v>1868261.8199999998</v>
      </c>
      <c r="D8" s="89">
        <v>0</v>
      </c>
      <c r="E8" s="43">
        <v>1868261.8199999998</v>
      </c>
      <c r="F8" s="41">
        <v>400091.82360193122</v>
      </c>
      <c r="G8" s="89">
        <v>0</v>
      </c>
      <c r="H8" s="43">
        <v>400091.82360193122</v>
      </c>
      <c r="I8" s="84"/>
      <c r="J8" s="47"/>
    </row>
    <row r="9" spans="1:10" ht="18" customHeight="1" x14ac:dyDescent="0.25">
      <c r="A9" s="40">
        <v>5</v>
      </c>
      <c r="B9" s="5" t="s">
        <v>324</v>
      </c>
      <c r="C9" s="72">
        <v>1062505.5817553001</v>
      </c>
      <c r="D9" s="89">
        <v>0</v>
      </c>
      <c r="E9" s="43">
        <v>1062505.5817553001</v>
      </c>
      <c r="F9" s="41">
        <v>60807.70579521457</v>
      </c>
      <c r="G9" s="89">
        <v>0</v>
      </c>
      <c r="H9" s="43">
        <v>60807.70579521457</v>
      </c>
      <c r="I9" s="84"/>
      <c r="J9" s="47"/>
    </row>
    <row r="10" spans="1:10" ht="18" customHeight="1" x14ac:dyDescent="0.25">
      <c r="A10" s="40">
        <v>6</v>
      </c>
      <c r="B10" s="5" t="s">
        <v>325</v>
      </c>
      <c r="C10" s="72">
        <v>2634021.2631890997</v>
      </c>
      <c r="D10" s="89">
        <v>0</v>
      </c>
      <c r="E10" s="43">
        <v>2634021.2631890997</v>
      </c>
      <c r="F10" s="41">
        <v>630871.41000000015</v>
      </c>
      <c r="G10" s="89">
        <v>0</v>
      </c>
      <c r="H10" s="43">
        <v>630871.41000000015</v>
      </c>
      <c r="I10" s="84"/>
      <c r="J10" s="47"/>
    </row>
    <row r="11" spans="1:10" ht="18" customHeight="1" x14ac:dyDescent="0.25">
      <c r="A11" s="40">
        <v>7</v>
      </c>
      <c r="B11" s="5" t="s">
        <v>326</v>
      </c>
      <c r="C11" s="72">
        <v>7477101.4037720012</v>
      </c>
      <c r="D11" s="89">
        <v>0</v>
      </c>
      <c r="E11" s="43">
        <v>7477101.4037720012</v>
      </c>
      <c r="F11" s="41">
        <v>1101650.1126087816</v>
      </c>
      <c r="G11" s="89">
        <v>0</v>
      </c>
      <c r="H11" s="43">
        <v>1101650.1126087816</v>
      </c>
      <c r="I11" s="84"/>
      <c r="J11" s="47"/>
    </row>
    <row r="12" spans="1:10" ht="18" customHeight="1" x14ac:dyDescent="0.25">
      <c r="A12" s="40">
        <v>8</v>
      </c>
      <c r="B12" s="5" t="s">
        <v>327</v>
      </c>
      <c r="C12" s="72">
        <v>141064652.15098441</v>
      </c>
      <c r="D12" s="89">
        <v>0</v>
      </c>
      <c r="E12" s="43">
        <v>141064652.15098441</v>
      </c>
      <c r="F12" s="41">
        <v>25573394.96141272</v>
      </c>
      <c r="G12" s="89">
        <v>0</v>
      </c>
      <c r="H12" s="43">
        <v>25573394.96141272</v>
      </c>
      <c r="I12" s="84"/>
      <c r="J12" s="47"/>
    </row>
    <row r="13" spans="1:10" ht="18" customHeight="1" x14ac:dyDescent="0.25">
      <c r="A13" s="44" t="s">
        <v>356</v>
      </c>
      <c r="B13" s="5" t="s">
        <v>366</v>
      </c>
      <c r="C13" s="72">
        <v>91482407.113230124</v>
      </c>
      <c r="D13" s="89">
        <v>0</v>
      </c>
      <c r="E13" s="43">
        <v>91482407.113230124</v>
      </c>
      <c r="F13" s="41">
        <v>16423958.469437275</v>
      </c>
      <c r="G13" s="89">
        <v>0</v>
      </c>
      <c r="H13" s="43">
        <v>16423958.469437275</v>
      </c>
      <c r="I13" s="84"/>
      <c r="J13" s="47"/>
    </row>
    <row r="14" spans="1:10" ht="18" customHeight="1" x14ac:dyDescent="0.25">
      <c r="A14" s="44" t="s">
        <v>357</v>
      </c>
      <c r="B14" s="5" t="s">
        <v>367</v>
      </c>
      <c r="C14" s="72">
        <v>33744035.6677543</v>
      </c>
      <c r="D14" s="89">
        <v>0</v>
      </c>
      <c r="E14" s="43">
        <v>33744035.6677543</v>
      </c>
      <c r="F14" s="41">
        <v>6499795.2156966161</v>
      </c>
      <c r="G14" s="89">
        <v>0</v>
      </c>
      <c r="H14" s="43">
        <v>6499795.2156966161</v>
      </c>
      <c r="I14" s="84"/>
      <c r="J14" s="47"/>
    </row>
    <row r="15" spans="1:10" ht="18" customHeight="1" x14ac:dyDescent="0.25">
      <c r="A15" s="44" t="s">
        <v>358</v>
      </c>
      <c r="B15" s="5" t="s">
        <v>368</v>
      </c>
      <c r="C15" s="72">
        <v>7723590.7399999993</v>
      </c>
      <c r="D15" s="89">
        <v>0</v>
      </c>
      <c r="E15" s="43">
        <v>7723590.7399999993</v>
      </c>
      <c r="F15" s="41">
        <v>808830.53909863578</v>
      </c>
      <c r="G15" s="89">
        <v>0</v>
      </c>
      <c r="H15" s="43">
        <v>808830.53909863578</v>
      </c>
      <c r="I15" s="84"/>
      <c r="J15" s="47"/>
    </row>
    <row r="16" spans="1:10" ht="18" customHeight="1" x14ac:dyDescent="0.25">
      <c r="A16" s="44" t="s">
        <v>359</v>
      </c>
      <c r="B16" s="5" t="s">
        <v>365</v>
      </c>
      <c r="C16" s="72">
        <v>8114618.6300000008</v>
      </c>
      <c r="D16" s="89">
        <v>0</v>
      </c>
      <c r="E16" s="43">
        <v>8114618.6300000008</v>
      </c>
      <c r="F16" s="41">
        <v>1840810.7371801897</v>
      </c>
      <c r="G16" s="89">
        <v>0</v>
      </c>
      <c r="H16" s="43">
        <v>1840810.7371801897</v>
      </c>
      <c r="I16" s="84"/>
      <c r="J16" s="47"/>
    </row>
    <row r="17" spans="1:10" ht="18" customHeight="1" x14ac:dyDescent="0.25">
      <c r="A17" s="40">
        <v>9</v>
      </c>
      <c r="B17" s="4" t="s">
        <v>360</v>
      </c>
      <c r="C17" s="72">
        <v>8784534.2900000084</v>
      </c>
      <c r="D17" s="89">
        <v>0</v>
      </c>
      <c r="E17" s="43">
        <v>8784534.2900000084</v>
      </c>
      <c r="F17" s="41">
        <v>2090374.9508721768</v>
      </c>
      <c r="G17" s="89">
        <v>0</v>
      </c>
      <c r="H17" s="43">
        <v>2090374.9508721768</v>
      </c>
      <c r="I17" s="84"/>
      <c r="J17" s="47"/>
    </row>
    <row r="18" spans="1:10" ht="31.5" x14ac:dyDescent="0.25">
      <c r="A18" s="44" t="s">
        <v>361</v>
      </c>
      <c r="B18" s="5" t="s">
        <v>364</v>
      </c>
      <c r="C18" s="72">
        <v>8400330.2800000086</v>
      </c>
      <c r="D18" s="89">
        <v>0</v>
      </c>
      <c r="E18" s="43">
        <v>8400330.2800000086</v>
      </c>
      <c r="F18" s="41">
        <v>1919217.974042264</v>
      </c>
      <c r="G18" s="89">
        <v>0</v>
      </c>
      <c r="H18" s="43">
        <v>1919217.974042264</v>
      </c>
      <c r="I18" s="84"/>
      <c r="J18" s="47"/>
    </row>
    <row r="19" spans="1:10" ht="18" customHeight="1" x14ac:dyDescent="0.25">
      <c r="A19" s="44" t="s">
        <v>362</v>
      </c>
      <c r="B19" s="5" t="s">
        <v>363</v>
      </c>
      <c r="C19" s="72">
        <v>384204.01</v>
      </c>
      <c r="D19" s="89">
        <v>0</v>
      </c>
      <c r="E19" s="43">
        <v>384204.01</v>
      </c>
      <c r="F19" s="41">
        <v>171156.97682991266</v>
      </c>
      <c r="G19" s="89">
        <v>0</v>
      </c>
      <c r="H19" s="43">
        <v>171156.97682991266</v>
      </c>
      <c r="I19" s="84"/>
      <c r="J19" s="47"/>
    </row>
    <row r="20" spans="1:10" ht="32.25" customHeight="1" x14ac:dyDescent="0.25">
      <c r="A20" s="40">
        <v>10</v>
      </c>
      <c r="B20" s="5" t="s">
        <v>328</v>
      </c>
      <c r="C20" s="72">
        <v>456455998.24742085</v>
      </c>
      <c r="D20" s="89">
        <v>0</v>
      </c>
      <c r="E20" s="43">
        <v>456455998.24742085</v>
      </c>
      <c r="F20" s="41">
        <v>226595382.19940332</v>
      </c>
      <c r="G20" s="89">
        <v>1696</v>
      </c>
      <c r="H20" s="43">
        <v>226597078.19940332</v>
      </c>
      <c r="I20" s="84"/>
      <c r="J20" s="47"/>
    </row>
    <row r="21" spans="1:10" ht="18" customHeight="1" x14ac:dyDescent="0.25">
      <c r="A21" s="44" t="s">
        <v>329</v>
      </c>
      <c r="B21" s="5" t="s">
        <v>330</v>
      </c>
      <c r="C21" s="72">
        <v>449428032.39398634</v>
      </c>
      <c r="D21" s="89">
        <v>0</v>
      </c>
      <c r="E21" s="43">
        <v>449428032.39398634</v>
      </c>
      <c r="F21" s="41">
        <v>224024738.95061293</v>
      </c>
      <c r="G21" s="89">
        <v>1696</v>
      </c>
      <c r="H21" s="43">
        <v>224026434.95061293</v>
      </c>
      <c r="I21" s="84"/>
      <c r="J21" s="47"/>
    </row>
    <row r="22" spans="1:10" ht="18" customHeight="1" x14ac:dyDescent="0.25">
      <c r="A22" s="44" t="s">
        <v>331</v>
      </c>
      <c r="B22" s="5" t="s">
        <v>332</v>
      </c>
      <c r="C22" s="72">
        <v>0</v>
      </c>
      <c r="D22" s="89">
        <v>0</v>
      </c>
      <c r="E22" s="43">
        <v>0</v>
      </c>
      <c r="F22" s="41">
        <v>272183.62288405339</v>
      </c>
      <c r="G22" s="89">
        <v>0</v>
      </c>
      <c r="H22" s="43">
        <v>272183.62288405339</v>
      </c>
      <c r="I22" s="84"/>
      <c r="J22" s="47"/>
    </row>
    <row r="23" spans="1:10" ht="31.5" x14ac:dyDescent="0.25">
      <c r="A23" s="44" t="s">
        <v>333</v>
      </c>
      <c r="B23" s="5" t="s">
        <v>369</v>
      </c>
      <c r="C23" s="72">
        <v>1546849.4400000002</v>
      </c>
      <c r="D23" s="89">
        <v>0</v>
      </c>
      <c r="E23" s="43">
        <v>1546849.4400000002</v>
      </c>
      <c r="F23" s="41">
        <v>667355.89727362955</v>
      </c>
      <c r="G23" s="89">
        <v>0</v>
      </c>
      <c r="H23" s="43">
        <v>667355.89727362955</v>
      </c>
      <c r="I23" s="84"/>
      <c r="J23" s="47"/>
    </row>
    <row r="24" spans="1:10" ht="18" customHeight="1" x14ac:dyDescent="0.25">
      <c r="A24" s="44" t="s">
        <v>334</v>
      </c>
      <c r="B24" s="5" t="s">
        <v>335</v>
      </c>
      <c r="C24" s="72">
        <v>5481116.4134344989</v>
      </c>
      <c r="D24" s="89">
        <v>0</v>
      </c>
      <c r="E24" s="43">
        <v>5481116.4134344989</v>
      </c>
      <c r="F24" s="41">
        <v>1631103.7286326913</v>
      </c>
      <c r="G24" s="89">
        <v>0</v>
      </c>
      <c r="H24" s="43">
        <v>1631103.7286326913</v>
      </c>
      <c r="I24" s="84"/>
      <c r="J24" s="47"/>
    </row>
    <row r="25" spans="1:10" ht="32.25" customHeight="1" x14ac:dyDescent="0.25">
      <c r="A25" s="40">
        <v>11</v>
      </c>
      <c r="B25" s="5" t="s">
        <v>336</v>
      </c>
      <c r="C25" s="72">
        <v>1402691.2300000002</v>
      </c>
      <c r="D25" s="89">
        <v>0</v>
      </c>
      <c r="E25" s="43">
        <v>1402691.2300000002</v>
      </c>
      <c r="F25" s="41">
        <v>0</v>
      </c>
      <c r="G25" s="89">
        <v>0</v>
      </c>
      <c r="H25" s="43">
        <v>0</v>
      </c>
      <c r="I25" s="84"/>
      <c r="J25" s="47"/>
    </row>
    <row r="26" spans="1:10" ht="32.25" customHeight="1" x14ac:dyDescent="0.25">
      <c r="A26" s="40">
        <v>12</v>
      </c>
      <c r="B26" s="5" t="s">
        <v>337</v>
      </c>
      <c r="C26" s="72">
        <v>252711.25274999999</v>
      </c>
      <c r="D26" s="89">
        <v>0</v>
      </c>
      <c r="E26" s="43">
        <v>252711.25274999999</v>
      </c>
      <c r="F26" s="41">
        <v>10</v>
      </c>
      <c r="G26" s="89">
        <v>0</v>
      </c>
      <c r="H26" s="43">
        <v>10</v>
      </c>
      <c r="I26" s="84"/>
      <c r="J26" s="47"/>
    </row>
    <row r="27" spans="1:10" ht="18" customHeight="1" x14ac:dyDescent="0.25">
      <c r="A27" s="40">
        <v>13</v>
      </c>
      <c r="B27" s="5" t="s">
        <v>338</v>
      </c>
      <c r="C27" s="72">
        <v>21384862.975368202</v>
      </c>
      <c r="D27" s="89">
        <v>0</v>
      </c>
      <c r="E27" s="43">
        <v>21384862.975368202</v>
      </c>
      <c r="F27" s="41">
        <v>2735851.0027245833</v>
      </c>
      <c r="G27" s="89">
        <v>0</v>
      </c>
      <c r="H27" s="43">
        <v>2735851.0027245833</v>
      </c>
      <c r="I27" s="84"/>
      <c r="J27" s="47"/>
    </row>
    <row r="28" spans="1:10" ht="18" customHeight="1" x14ac:dyDescent="0.25">
      <c r="A28" s="40">
        <v>14</v>
      </c>
      <c r="B28" s="5" t="s">
        <v>339</v>
      </c>
      <c r="C28" s="72">
        <v>2411596.1780500002</v>
      </c>
      <c r="D28" s="89">
        <v>0</v>
      </c>
      <c r="E28" s="43">
        <v>2411596.1780500002</v>
      </c>
      <c r="F28" s="41">
        <v>1362127.8412261601</v>
      </c>
      <c r="G28" s="89">
        <v>0</v>
      </c>
      <c r="H28" s="43">
        <v>1362127.8412261601</v>
      </c>
      <c r="I28" s="84"/>
      <c r="J28" s="47"/>
    </row>
    <row r="29" spans="1:10" ht="18" customHeight="1" x14ac:dyDescent="0.25">
      <c r="A29" s="40">
        <v>15</v>
      </c>
      <c r="B29" s="5" t="s">
        <v>340</v>
      </c>
      <c r="C29" s="72">
        <v>20717838.453680497</v>
      </c>
      <c r="D29" s="89">
        <v>0</v>
      </c>
      <c r="E29" s="43">
        <v>20717838.453680497</v>
      </c>
      <c r="F29" s="41">
        <v>197608.45045085636</v>
      </c>
      <c r="G29" s="89">
        <v>0</v>
      </c>
      <c r="H29" s="43">
        <v>197608.45045085636</v>
      </c>
      <c r="I29" s="84"/>
      <c r="J29" s="47"/>
    </row>
    <row r="30" spans="1:10" ht="18" customHeight="1" x14ac:dyDescent="0.25">
      <c r="A30" s="40">
        <v>16</v>
      </c>
      <c r="B30" s="5" t="s">
        <v>341</v>
      </c>
      <c r="C30" s="72">
        <v>4350270.6264147004</v>
      </c>
      <c r="D30" s="89">
        <v>0</v>
      </c>
      <c r="E30" s="43">
        <v>4350270.6264147004</v>
      </c>
      <c r="F30" s="41">
        <v>702027.92005101417</v>
      </c>
      <c r="G30" s="89">
        <v>0</v>
      </c>
      <c r="H30" s="43">
        <v>702027.92005101417</v>
      </c>
      <c r="I30" s="84"/>
      <c r="J30" s="47"/>
    </row>
    <row r="31" spans="1:10" ht="18" customHeight="1" x14ac:dyDescent="0.25">
      <c r="A31" s="40">
        <v>17</v>
      </c>
      <c r="B31" s="45" t="s">
        <v>342</v>
      </c>
      <c r="C31" s="72">
        <v>775027.86</v>
      </c>
      <c r="D31" s="89">
        <v>0</v>
      </c>
      <c r="E31" s="43">
        <v>775027.86</v>
      </c>
      <c r="F31" s="41">
        <v>0</v>
      </c>
      <c r="G31" s="89">
        <v>0</v>
      </c>
      <c r="H31" s="43">
        <v>0</v>
      </c>
      <c r="I31" s="84"/>
      <c r="J31" s="47"/>
    </row>
    <row r="32" spans="1:10" ht="18" customHeight="1" x14ac:dyDescent="0.25">
      <c r="A32" s="40">
        <v>18</v>
      </c>
      <c r="B32" s="46" t="s">
        <v>343</v>
      </c>
      <c r="C32" s="72">
        <v>9622918.8430283032</v>
      </c>
      <c r="D32" s="89">
        <v>0</v>
      </c>
      <c r="E32" s="43">
        <v>9622918.8430283032</v>
      </c>
      <c r="F32" s="41">
        <v>3343667.3779806294</v>
      </c>
      <c r="G32" s="89">
        <v>0</v>
      </c>
      <c r="H32" s="43">
        <v>3343667.3779806294</v>
      </c>
      <c r="I32" s="84"/>
      <c r="J32" s="47"/>
    </row>
    <row r="33" spans="1:27" s="51" customFormat="1" ht="18" customHeight="1" x14ac:dyDescent="0.25">
      <c r="A33" s="125" t="s">
        <v>52</v>
      </c>
      <c r="B33" s="125"/>
      <c r="C33" s="65">
        <v>994121151.57416201</v>
      </c>
      <c r="D33" s="117">
        <v>41261051.719999991</v>
      </c>
      <c r="E33" s="43">
        <v>1035382203.294162</v>
      </c>
      <c r="F33" s="65">
        <v>406817280.21590817</v>
      </c>
      <c r="G33" s="117">
        <v>12603922.560000001</v>
      </c>
      <c r="H33" s="43">
        <v>419421202.77590817</v>
      </c>
      <c r="I33" s="84"/>
      <c r="J33" s="47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</row>
    <row r="34" spans="1:27" s="51" customFormat="1" ht="17.25" customHeight="1" x14ac:dyDescent="0.25">
      <c r="A34" s="129" t="s">
        <v>377</v>
      </c>
      <c r="B34" s="129"/>
      <c r="C34" s="67">
        <v>0.96014896567786823</v>
      </c>
      <c r="D34" s="90">
        <v>3.9851034322131697E-2</v>
      </c>
      <c r="E34" s="70">
        <v>0.99999999999999989</v>
      </c>
      <c r="F34" s="67">
        <v>0.96994924797177184</v>
      </c>
      <c r="G34" s="90">
        <v>3.0050752028228121E-2</v>
      </c>
      <c r="H34" s="70">
        <v>1</v>
      </c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</row>
    <row r="35" spans="1:27" ht="15" customHeight="1" x14ac:dyDescent="0.25">
      <c r="A35" s="130" t="s">
        <v>53</v>
      </c>
      <c r="B35" s="130"/>
      <c r="C35" s="130"/>
      <c r="D35" s="130"/>
      <c r="E35" s="130"/>
      <c r="F35" s="130"/>
      <c r="G35" s="130"/>
      <c r="H35" s="130"/>
    </row>
    <row r="36" spans="1:27" ht="18" customHeight="1" x14ac:dyDescent="0.25">
      <c r="A36" s="130"/>
      <c r="B36" s="130"/>
      <c r="C36" s="130"/>
      <c r="D36" s="130"/>
      <c r="E36" s="130"/>
      <c r="F36" s="130"/>
      <c r="G36" s="130"/>
      <c r="H36" s="130"/>
    </row>
    <row r="37" spans="1:27" x14ac:dyDescent="0.25">
      <c r="A37" s="130" t="s">
        <v>370</v>
      </c>
      <c r="B37" s="130"/>
      <c r="C37" s="130"/>
      <c r="D37" s="130"/>
      <c r="E37" s="130"/>
      <c r="F37" s="130"/>
      <c r="G37" s="130"/>
      <c r="H37" s="130"/>
    </row>
    <row r="38" spans="1:27" s="80" customFormat="1" x14ac:dyDescent="0.25">
      <c r="A38" s="81"/>
    </row>
    <row r="40" spans="1:27" x14ac:dyDescent="0.25">
      <c r="A40" s="61"/>
      <c r="B40" s="61"/>
      <c r="C40" s="61"/>
      <c r="D40" s="61"/>
      <c r="E40" s="61"/>
      <c r="F40" s="61"/>
      <c r="G40" s="61"/>
      <c r="H40" s="61"/>
      <c r="I40" s="61"/>
    </row>
    <row r="41" spans="1:27" x14ac:dyDescent="0.25">
      <c r="A41" s="61"/>
      <c r="B41" s="61"/>
      <c r="C41" s="61"/>
      <c r="D41" s="61"/>
      <c r="E41" s="61"/>
      <c r="F41" s="61"/>
      <c r="G41" s="61"/>
      <c r="H41" s="61"/>
      <c r="I41" s="61"/>
    </row>
    <row r="42" spans="1:27" x14ac:dyDescent="0.25">
      <c r="A42" s="61"/>
      <c r="B42" s="61"/>
      <c r="C42" s="61"/>
      <c r="D42" s="61"/>
      <c r="E42" s="61"/>
      <c r="F42" s="61"/>
      <c r="G42" s="61"/>
      <c r="H42" s="61"/>
      <c r="I42" s="61"/>
    </row>
    <row r="43" spans="1:27" x14ac:dyDescent="0.25">
      <c r="A43" s="61"/>
      <c r="B43" s="61"/>
      <c r="C43" s="61"/>
      <c r="D43" s="61"/>
      <c r="E43" s="61"/>
      <c r="F43" s="61"/>
      <c r="G43" s="61"/>
      <c r="H43" s="61"/>
      <c r="I43" s="61"/>
    </row>
    <row r="44" spans="1:27" x14ac:dyDescent="0.25">
      <c r="A44" s="104">
        <f>(E4+E6)/$E$33</f>
        <v>9.4307224637163789E-2</v>
      </c>
      <c r="B44" s="61" t="s">
        <v>345</v>
      </c>
      <c r="C44" s="104"/>
      <c r="D44" s="104">
        <f>(H4+H6)/$H$33</f>
        <v>7.6989613398524906E-2</v>
      </c>
      <c r="E44" s="61" t="s">
        <v>345</v>
      </c>
      <c r="F44" s="106"/>
      <c r="G44" s="61"/>
      <c r="H44" s="61"/>
      <c r="I44" s="61"/>
    </row>
    <row r="45" spans="1:27" x14ac:dyDescent="0.25">
      <c r="A45" s="104">
        <f>(E7+E20)/$E$33</f>
        <v>0.68953202504578037</v>
      </c>
      <c r="B45" s="61" t="s">
        <v>346</v>
      </c>
      <c r="C45" s="104"/>
      <c r="D45" s="104">
        <f>(H7+H20)/$H$33</f>
        <v>0.83193610780033123</v>
      </c>
      <c r="E45" s="61" t="s">
        <v>346</v>
      </c>
      <c r="F45" s="106"/>
      <c r="G45" s="61"/>
      <c r="H45" s="61"/>
      <c r="I45" s="61"/>
    </row>
    <row r="46" spans="1:27" x14ac:dyDescent="0.25">
      <c r="A46" s="104">
        <f>E8/$E$33</f>
        <v>1.8044175513698768E-3</v>
      </c>
      <c r="B46" s="61" t="s">
        <v>347</v>
      </c>
      <c r="C46" s="104"/>
      <c r="D46" s="104">
        <f>H8/$H$33</f>
        <v>9.539141582589366E-4</v>
      </c>
      <c r="E46" s="61" t="s">
        <v>347</v>
      </c>
      <c r="F46" s="106"/>
      <c r="G46" s="61"/>
      <c r="H46" s="61"/>
      <c r="I46" s="61"/>
    </row>
    <row r="47" spans="1:27" x14ac:dyDescent="0.25">
      <c r="A47" s="104">
        <f>(E25+E9)/$E$33</f>
        <v>2.3809534333428316E-3</v>
      </c>
      <c r="B47" s="61" t="s">
        <v>348</v>
      </c>
      <c r="C47" s="104"/>
      <c r="D47" s="104">
        <f>(H25+H9)/$H$33</f>
        <v>1.4498004724788178E-4</v>
      </c>
      <c r="E47" s="61" t="s">
        <v>348</v>
      </c>
      <c r="F47" s="106"/>
      <c r="G47" s="61"/>
      <c r="H47" s="61"/>
      <c r="I47" s="61"/>
    </row>
    <row r="48" spans="1:27" x14ac:dyDescent="0.25">
      <c r="A48" s="104">
        <f>(E26+E10)/$E$33</f>
        <v>2.7880839623809443E-3</v>
      </c>
      <c r="B48" s="61" t="s">
        <v>349</v>
      </c>
      <c r="C48" s="104"/>
      <c r="D48" s="104">
        <f>(H26+H10)/$H$33</f>
        <v>1.5041714768460875E-3</v>
      </c>
      <c r="E48" s="61" t="s">
        <v>349</v>
      </c>
      <c r="F48" s="106"/>
      <c r="G48" s="61"/>
      <c r="H48" s="61"/>
      <c r="I48" s="61"/>
    </row>
    <row r="49" spans="1:9" x14ac:dyDescent="0.25">
      <c r="A49" s="104">
        <f>E11/$E$33</f>
        <v>7.2215857873381712E-3</v>
      </c>
      <c r="B49" s="61" t="s">
        <v>350</v>
      </c>
      <c r="C49" s="104"/>
      <c r="D49" s="104">
        <f>H11/$H$33</f>
        <v>2.6265961408664892E-3</v>
      </c>
      <c r="E49" s="61" t="s">
        <v>350</v>
      </c>
      <c r="F49" s="106"/>
      <c r="G49" s="61"/>
      <c r="H49" s="61"/>
      <c r="I49" s="61"/>
    </row>
    <row r="50" spans="1:9" x14ac:dyDescent="0.25">
      <c r="A50" s="104">
        <f>(E12+E17)/$E$33</f>
        <v>0.14472837756359508</v>
      </c>
      <c r="B50" s="61" t="s">
        <v>351</v>
      </c>
      <c r="C50" s="104"/>
      <c r="D50" s="104">
        <f>(H12+H17)/$H$33</f>
        <v>6.5957013448996571E-2</v>
      </c>
      <c r="E50" s="61" t="s">
        <v>351</v>
      </c>
      <c r="F50" s="106"/>
      <c r="G50" s="61"/>
      <c r="H50" s="61"/>
      <c r="I50" s="61"/>
    </row>
    <row r="51" spans="1:9" x14ac:dyDescent="0.25">
      <c r="A51" s="104">
        <f>E27/$E$33</f>
        <v>2.0654076250615789E-2</v>
      </c>
      <c r="B51" s="61" t="s">
        <v>352</v>
      </c>
      <c r="C51" s="104"/>
      <c r="D51" s="104">
        <f>H27/$H$33</f>
        <v>6.5229201209131915E-3</v>
      </c>
      <c r="E51" s="61" t="s">
        <v>352</v>
      </c>
      <c r="F51" s="106"/>
      <c r="G51" s="61"/>
      <c r="H51" s="61"/>
      <c r="I51" s="61"/>
    </row>
    <row r="52" spans="1:9" x14ac:dyDescent="0.25">
      <c r="A52" s="104">
        <f>(E28+E29+E30+E31)/$E$33</f>
        <v>2.728918174201779E-2</v>
      </c>
      <c r="B52" s="61" t="s">
        <v>353</v>
      </c>
      <c r="C52" s="104"/>
      <c r="D52" s="104">
        <f>(H28+H29+H30+H31)/$H$33</f>
        <v>5.3925843442313151E-3</v>
      </c>
      <c r="E52" s="61" t="s">
        <v>353</v>
      </c>
      <c r="F52" s="106"/>
      <c r="G52" s="61"/>
      <c r="H52" s="61"/>
      <c r="I52" s="61"/>
    </row>
    <row r="53" spans="1:9" x14ac:dyDescent="0.25">
      <c r="A53" s="104">
        <f>E32/$E$33</f>
        <v>9.2940740263953905E-3</v>
      </c>
      <c r="B53" s="61" t="s">
        <v>354</v>
      </c>
      <c r="C53" s="104"/>
      <c r="D53" s="104">
        <f>H32/$H$33</f>
        <v>7.9720990637831713E-3</v>
      </c>
      <c r="E53" s="61" t="s">
        <v>354</v>
      </c>
      <c r="F53" s="106"/>
      <c r="G53" s="61"/>
      <c r="H53" s="61"/>
      <c r="I53" s="61"/>
    </row>
    <row r="54" spans="1:9" x14ac:dyDescent="0.25">
      <c r="A54" s="61"/>
      <c r="B54" s="61"/>
      <c r="C54" s="61"/>
      <c r="D54" s="61"/>
      <c r="E54" s="61"/>
      <c r="F54" s="61"/>
      <c r="G54" s="61"/>
      <c r="H54" s="61"/>
      <c r="I54" s="61"/>
    </row>
    <row r="55" spans="1:9" x14ac:dyDescent="0.25">
      <c r="A55" s="61"/>
      <c r="B55" s="61"/>
      <c r="C55" s="61"/>
      <c r="D55" s="61"/>
      <c r="E55" s="61"/>
      <c r="F55" s="61"/>
      <c r="G55" s="61"/>
      <c r="H55" s="61"/>
      <c r="I55" s="61"/>
    </row>
    <row r="56" spans="1:9" x14ac:dyDescent="0.25">
      <c r="A56" s="61"/>
      <c r="B56" s="61"/>
      <c r="C56" s="61"/>
      <c r="D56" s="61"/>
      <c r="E56" s="61"/>
      <c r="F56" s="61"/>
      <c r="G56" s="61"/>
      <c r="H56" s="61"/>
      <c r="I56" s="61"/>
    </row>
    <row r="57" spans="1:9" x14ac:dyDescent="0.25">
      <c r="A57" s="61"/>
      <c r="B57" s="61"/>
      <c r="C57" s="61"/>
      <c r="D57" s="61"/>
      <c r="E57" s="61"/>
      <c r="F57" s="61"/>
      <c r="G57" s="61"/>
      <c r="H57" s="61"/>
      <c r="I57" s="61"/>
    </row>
    <row r="69" spans="2:13" x14ac:dyDescent="0.25"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</row>
    <row r="70" spans="2:13" x14ac:dyDescent="0.25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2:13" x14ac:dyDescent="0.25">
      <c r="B71" s="119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</row>
    <row r="93" spans="1:9" x14ac:dyDescent="0.25">
      <c r="A93" s="61"/>
      <c r="B93" s="61"/>
      <c r="C93" s="61"/>
      <c r="D93" s="61"/>
      <c r="E93" s="61"/>
      <c r="F93" s="61"/>
      <c r="G93" s="61"/>
      <c r="H93" s="61"/>
    </row>
    <row r="94" spans="1:9" x14ac:dyDescent="0.25">
      <c r="A94" s="61"/>
      <c r="B94" s="61"/>
      <c r="C94" s="61"/>
      <c r="D94" s="61"/>
      <c r="E94" s="61"/>
      <c r="F94" s="61"/>
      <c r="G94" s="61"/>
      <c r="H94" s="61"/>
      <c r="I94" s="61"/>
    </row>
    <row r="95" spans="1:9" x14ac:dyDescent="0.25">
      <c r="A95" s="61"/>
      <c r="B95" s="61"/>
      <c r="C95" s="61"/>
      <c r="D95" s="61"/>
      <c r="E95" s="61"/>
      <c r="F95" s="61"/>
      <c r="G95" s="61"/>
      <c r="H95" s="61"/>
      <c r="I95" s="61"/>
    </row>
    <row r="96" spans="1:9" x14ac:dyDescent="0.25">
      <c r="I96" s="61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view="pageBreakPreview" zoomScaleNormal="55" zoomScaleSheetLayoutView="100" workbookViewId="0">
      <pane xSplit="1" ySplit="6" topLeftCell="B7" activePane="bottomRight" state="frozen"/>
      <selection activeCell="A74" sqref="A74:A83"/>
      <selection pane="topRight" activeCell="A74" sqref="A74:A83"/>
      <selection pane="bottomLeft" activeCell="A74" sqref="A74:A83"/>
      <selection pane="bottomRight" activeCell="B4" sqref="B4:B6"/>
    </sheetView>
  </sheetViews>
  <sheetFormatPr defaultRowHeight="15" x14ac:dyDescent="0.25"/>
  <cols>
    <col min="1" max="1" width="55.5703125" style="9" customWidth="1"/>
    <col min="2" max="2" width="20" style="9" customWidth="1"/>
    <col min="3" max="3" width="18.140625" style="9" customWidth="1"/>
    <col min="4" max="4" width="15.7109375" style="9" customWidth="1"/>
    <col min="5" max="5" width="16" style="9" customWidth="1"/>
    <col min="6" max="6" width="14.42578125" style="9" customWidth="1"/>
    <col min="7" max="7" width="13.7109375" style="9" customWidth="1"/>
    <col min="8" max="8" width="14.85546875" style="9" customWidth="1"/>
    <col min="9" max="9" width="14.28515625" style="9" customWidth="1"/>
    <col min="10" max="10" width="13.7109375" style="9" customWidth="1"/>
    <col min="11" max="11" width="14.7109375" style="9" customWidth="1"/>
    <col min="12" max="12" width="13.7109375" style="9" customWidth="1"/>
    <col min="13" max="13" width="14" style="9" customWidth="1"/>
    <col min="14" max="14" width="13.7109375" style="9" customWidth="1"/>
    <col min="15" max="15" width="18.140625" style="9" customWidth="1"/>
    <col min="16" max="16" width="16.7109375" style="9" customWidth="1"/>
    <col min="17" max="17" width="15.5703125" style="9" customWidth="1"/>
    <col min="18" max="18" width="13.5703125" style="9" customWidth="1"/>
    <col min="19" max="19" width="12.85546875" style="9" customWidth="1"/>
    <col min="20" max="21" width="14.5703125" style="9" customWidth="1"/>
    <col min="22" max="22" width="13.7109375" style="9" customWidth="1"/>
    <col min="23" max="23" width="15.7109375" style="9" customWidth="1"/>
    <col min="24" max="24" width="9.140625" style="9"/>
    <col min="25" max="25" width="10" style="9" bestFit="1" customWidth="1"/>
    <col min="26" max="16384" width="9.140625" style="9"/>
  </cols>
  <sheetData>
    <row r="1" spans="1:25" ht="18.75" x14ac:dyDescent="0.25">
      <c r="A1" s="132" t="s">
        <v>387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0</v>
      </c>
    </row>
    <row r="3" spans="1:25" ht="15.75" x14ac:dyDescent="0.25">
      <c r="A3" s="133" t="s">
        <v>1</v>
      </c>
      <c r="B3" s="134" t="s">
        <v>2</v>
      </c>
      <c r="C3" s="134"/>
      <c r="D3" s="134" t="s">
        <v>3</v>
      </c>
      <c r="E3" s="134" t="s">
        <v>4</v>
      </c>
      <c r="F3" s="134" t="s">
        <v>5</v>
      </c>
      <c r="G3" s="134"/>
      <c r="H3" s="134"/>
      <c r="I3" s="134"/>
      <c r="J3" s="134"/>
      <c r="K3" s="136" t="s">
        <v>6</v>
      </c>
      <c r="L3" s="136"/>
      <c r="M3" s="136"/>
      <c r="N3" s="136"/>
      <c r="O3" s="137" t="s">
        <v>7</v>
      </c>
      <c r="P3" s="134" t="s">
        <v>8</v>
      </c>
      <c r="Q3" s="134" t="s">
        <v>9</v>
      </c>
      <c r="R3" s="134"/>
      <c r="S3" s="134"/>
      <c r="T3" s="134"/>
      <c r="U3" s="134"/>
      <c r="V3" s="134"/>
      <c r="W3" s="134"/>
    </row>
    <row r="4" spans="1:25" x14ac:dyDescent="0.25">
      <c r="A4" s="133"/>
      <c r="B4" s="134" t="s">
        <v>10</v>
      </c>
      <c r="C4" s="134" t="s">
        <v>378</v>
      </c>
      <c r="D4" s="135"/>
      <c r="E4" s="134"/>
      <c r="F4" s="134" t="s">
        <v>11</v>
      </c>
      <c r="G4" s="134"/>
      <c r="H4" s="134" t="s">
        <v>379</v>
      </c>
      <c r="I4" s="134" t="s">
        <v>12</v>
      </c>
      <c r="J4" s="134"/>
      <c r="K4" s="134" t="s">
        <v>11</v>
      </c>
      <c r="L4" s="134"/>
      <c r="M4" s="134" t="s">
        <v>13</v>
      </c>
      <c r="N4" s="134"/>
      <c r="O4" s="137"/>
      <c r="P4" s="134"/>
      <c r="Q4" s="134"/>
      <c r="R4" s="134"/>
      <c r="S4" s="134"/>
      <c r="T4" s="134"/>
      <c r="U4" s="134"/>
      <c r="V4" s="134"/>
      <c r="W4" s="134"/>
    </row>
    <row r="5" spans="1:25" ht="35.25" customHeight="1" x14ac:dyDescent="0.25">
      <c r="A5" s="133"/>
      <c r="B5" s="134"/>
      <c r="C5" s="134"/>
      <c r="D5" s="135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7"/>
      <c r="P5" s="134"/>
      <c r="Q5" s="134" t="s">
        <v>14</v>
      </c>
      <c r="R5" s="134" t="s">
        <v>15</v>
      </c>
      <c r="S5" s="134"/>
      <c r="T5" s="134"/>
      <c r="U5" s="134" t="s">
        <v>16</v>
      </c>
      <c r="V5" s="134" t="s">
        <v>17</v>
      </c>
      <c r="W5" s="134" t="s">
        <v>11</v>
      </c>
    </row>
    <row r="6" spans="1:25" ht="99.75" customHeight="1" x14ac:dyDescent="0.25">
      <c r="A6" s="133"/>
      <c r="B6" s="134"/>
      <c r="C6" s="134"/>
      <c r="D6" s="135"/>
      <c r="E6" s="134"/>
      <c r="F6" s="77" t="s">
        <v>18</v>
      </c>
      <c r="G6" s="77" t="s">
        <v>19</v>
      </c>
      <c r="H6" s="134"/>
      <c r="I6" s="77" t="s">
        <v>18</v>
      </c>
      <c r="J6" s="77" t="s">
        <v>19</v>
      </c>
      <c r="K6" s="77" t="s">
        <v>18</v>
      </c>
      <c r="L6" s="77" t="s">
        <v>19</v>
      </c>
      <c r="M6" s="77" t="s">
        <v>18</v>
      </c>
      <c r="N6" s="77" t="s">
        <v>19</v>
      </c>
      <c r="O6" s="137"/>
      <c r="P6" s="134"/>
      <c r="Q6" s="134"/>
      <c r="R6" s="77" t="s">
        <v>20</v>
      </c>
      <c r="S6" s="77" t="s">
        <v>21</v>
      </c>
      <c r="T6" s="77" t="s">
        <v>22</v>
      </c>
      <c r="U6" s="134"/>
      <c r="V6" s="134"/>
      <c r="W6" s="134"/>
    </row>
    <row r="7" spans="1:25" ht="15.75" x14ac:dyDescent="0.25">
      <c r="A7" s="4" t="s">
        <v>23</v>
      </c>
      <c r="B7" s="7">
        <v>21557747.429810256</v>
      </c>
      <c r="C7" s="7">
        <v>2521593.41396</v>
      </c>
      <c r="D7" s="7">
        <v>17787403.813421804</v>
      </c>
      <c r="E7" s="7">
        <v>318765.02591624367</v>
      </c>
      <c r="F7" s="7">
        <v>3955950.060000001</v>
      </c>
      <c r="G7" s="7">
        <v>4691</v>
      </c>
      <c r="H7" s="7">
        <v>401997.91999999993</v>
      </c>
      <c r="I7" s="7">
        <v>1520110.6322977066</v>
      </c>
      <c r="J7" s="7">
        <v>1257</v>
      </c>
      <c r="K7" s="7">
        <v>5066486.7300000004</v>
      </c>
      <c r="L7" s="7">
        <v>324439.56</v>
      </c>
      <c r="M7" s="7">
        <v>2731666.3300000005</v>
      </c>
      <c r="N7" s="7">
        <v>1926</v>
      </c>
      <c r="O7" s="7">
        <v>0</v>
      </c>
      <c r="P7" s="7">
        <v>17589.061999999998</v>
      </c>
      <c r="Q7" s="7">
        <v>174947.07069239969</v>
      </c>
      <c r="R7" s="7">
        <v>5458783.0108781038</v>
      </c>
      <c r="S7" s="7">
        <v>4.01</v>
      </c>
      <c r="T7" s="7">
        <v>3.99</v>
      </c>
      <c r="U7" s="7">
        <v>2286368.9168604002</v>
      </c>
      <c r="V7" s="7">
        <v>421280.34696305823</v>
      </c>
      <c r="W7" s="7">
        <v>8341379.3453939613</v>
      </c>
      <c r="X7" s="85"/>
      <c r="Y7" s="82"/>
    </row>
    <row r="8" spans="1:25" ht="47.25" x14ac:dyDescent="0.25">
      <c r="A8" s="4" t="s">
        <v>24</v>
      </c>
      <c r="B8" s="7">
        <v>1396815.05</v>
      </c>
      <c r="C8" s="7">
        <v>49614.76</v>
      </c>
      <c r="D8" s="7">
        <v>1217481.925</v>
      </c>
      <c r="E8" s="7">
        <v>21503.073199999941</v>
      </c>
      <c r="F8" s="7">
        <v>265031.99</v>
      </c>
      <c r="G8" s="7">
        <v>19</v>
      </c>
      <c r="H8" s="7">
        <v>0</v>
      </c>
      <c r="I8" s="7">
        <v>141831.99</v>
      </c>
      <c r="J8" s="7">
        <v>9</v>
      </c>
      <c r="K8" s="7">
        <v>317401</v>
      </c>
      <c r="L8" s="7">
        <v>2521</v>
      </c>
      <c r="M8" s="7">
        <v>231902</v>
      </c>
      <c r="N8" s="7">
        <v>17</v>
      </c>
      <c r="O8" s="7">
        <v>0</v>
      </c>
      <c r="P8" s="7">
        <v>353.32000000000005</v>
      </c>
      <c r="Q8" s="7">
        <v>12611.751914803046</v>
      </c>
      <c r="R8" s="7">
        <v>385264.46186324413</v>
      </c>
      <c r="S8" s="7">
        <v>0</v>
      </c>
      <c r="T8" s="7">
        <v>0</v>
      </c>
      <c r="U8" s="7">
        <v>181502.08856444925</v>
      </c>
      <c r="V8" s="7">
        <v>3043.5785797571825</v>
      </c>
      <c r="W8" s="7">
        <v>582421.88092225359</v>
      </c>
      <c r="X8" s="85"/>
      <c r="Y8" s="82"/>
    </row>
    <row r="9" spans="1:25" ht="15.75" x14ac:dyDescent="0.25">
      <c r="A9" s="4" t="s">
        <v>25</v>
      </c>
      <c r="B9" s="7">
        <v>34825222.881573886</v>
      </c>
      <c r="C9" s="7">
        <v>2769702.7420396325</v>
      </c>
      <c r="D9" s="7">
        <v>28539799.107632633</v>
      </c>
      <c r="E9" s="7">
        <v>563860.32503156387</v>
      </c>
      <c r="F9" s="7">
        <v>15171249.209999986</v>
      </c>
      <c r="G9" s="7">
        <v>238051</v>
      </c>
      <c r="H9" s="7">
        <v>575199.29</v>
      </c>
      <c r="I9" s="7">
        <v>3781072.6900000004</v>
      </c>
      <c r="J9" s="7">
        <v>39358</v>
      </c>
      <c r="K9" s="7">
        <v>15169970.470812591</v>
      </c>
      <c r="L9" s="7">
        <v>218363</v>
      </c>
      <c r="M9" s="7">
        <v>4423703.870000002</v>
      </c>
      <c r="N9" s="7">
        <v>70806</v>
      </c>
      <c r="O9" s="7">
        <v>7285.98</v>
      </c>
      <c r="P9" s="7">
        <v>54319.45</v>
      </c>
      <c r="Q9" s="7">
        <v>393989.33216909989</v>
      </c>
      <c r="R9" s="7">
        <v>4115205.1255400325</v>
      </c>
      <c r="S9" s="7">
        <v>0</v>
      </c>
      <c r="T9" s="7">
        <v>0</v>
      </c>
      <c r="U9" s="7">
        <v>3704551.1456162073</v>
      </c>
      <c r="V9" s="7">
        <v>13639.306617733027</v>
      </c>
      <c r="W9" s="7">
        <v>8227384.9099430721</v>
      </c>
      <c r="X9" s="85"/>
      <c r="Y9" s="82"/>
    </row>
    <row r="10" spans="1:25" ht="31.5" x14ac:dyDescent="0.25">
      <c r="A10" s="4" t="s">
        <v>26</v>
      </c>
      <c r="B10" s="7">
        <v>257473189.08636451</v>
      </c>
      <c r="C10" s="7">
        <v>28118228.967402533</v>
      </c>
      <c r="D10" s="7">
        <v>252159304.24789998</v>
      </c>
      <c r="E10" s="7">
        <v>4752371.2347999588</v>
      </c>
      <c r="F10" s="7">
        <v>142490197.34999999</v>
      </c>
      <c r="G10" s="7">
        <v>151270.6476</v>
      </c>
      <c r="H10" s="7">
        <v>14507086.949999979</v>
      </c>
      <c r="I10" s="7">
        <v>84820438.393796206</v>
      </c>
      <c r="J10" s="7">
        <v>73261</v>
      </c>
      <c r="K10" s="7">
        <v>118256452.13440475</v>
      </c>
      <c r="L10" s="7">
        <v>1755513.2635999999</v>
      </c>
      <c r="M10" s="7">
        <v>3715456.8696811008</v>
      </c>
      <c r="N10" s="7">
        <v>4271</v>
      </c>
      <c r="O10" s="7">
        <v>25856526.871431798</v>
      </c>
      <c r="P10" s="7">
        <v>36562.85</v>
      </c>
      <c r="Q10" s="7">
        <v>5700894.288351018</v>
      </c>
      <c r="R10" s="7">
        <v>70003618.589367405</v>
      </c>
      <c r="S10" s="7">
        <v>72.94</v>
      </c>
      <c r="T10" s="7">
        <v>34.75</v>
      </c>
      <c r="U10" s="7">
        <v>20403237.901111256</v>
      </c>
      <c r="V10" s="7">
        <v>2819811.041112856</v>
      </c>
      <c r="W10" s="7">
        <v>98927561.819942504</v>
      </c>
      <c r="X10" s="85"/>
      <c r="Y10" s="82"/>
    </row>
    <row r="11" spans="1:25" ht="15.75" x14ac:dyDescent="0.25">
      <c r="A11" s="4" t="s">
        <v>27</v>
      </c>
      <c r="B11" s="7">
        <v>1868261.8199999998</v>
      </c>
      <c r="C11" s="7">
        <v>166682.43207499999</v>
      </c>
      <c r="D11" s="7">
        <v>2349307.94</v>
      </c>
      <c r="E11" s="7">
        <v>47077.04</v>
      </c>
      <c r="F11" s="7">
        <v>409719.62</v>
      </c>
      <c r="G11" s="7">
        <v>12</v>
      </c>
      <c r="H11" s="7">
        <v>221231.34999999998</v>
      </c>
      <c r="I11" s="7">
        <v>407472.94999999995</v>
      </c>
      <c r="J11" s="7">
        <v>10</v>
      </c>
      <c r="K11" s="7">
        <v>20161.93</v>
      </c>
      <c r="L11" s="7">
        <v>5</v>
      </c>
      <c r="M11" s="7">
        <v>2678.76</v>
      </c>
      <c r="N11" s="7">
        <v>3</v>
      </c>
      <c r="O11" s="7">
        <v>52779.57</v>
      </c>
      <c r="P11" s="7">
        <v>609.63</v>
      </c>
      <c r="Q11" s="7">
        <v>43151.773601931243</v>
      </c>
      <c r="R11" s="7">
        <v>276748.07939319516</v>
      </c>
      <c r="S11" s="7">
        <v>0</v>
      </c>
      <c r="T11" s="7">
        <v>0</v>
      </c>
      <c r="U11" s="7">
        <v>149002.02982083327</v>
      </c>
      <c r="V11" s="7">
        <v>607.09638957386528</v>
      </c>
      <c r="W11" s="7">
        <v>469508.97920553351</v>
      </c>
      <c r="X11" s="85"/>
      <c r="Y11" s="82"/>
    </row>
    <row r="12" spans="1:25" ht="15.75" x14ac:dyDescent="0.25">
      <c r="A12" s="4" t="s">
        <v>28</v>
      </c>
      <c r="B12" s="7">
        <v>1062505.5817553001</v>
      </c>
      <c r="C12" s="7">
        <v>837305.72749999992</v>
      </c>
      <c r="D12" s="7">
        <v>2278958.87</v>
      </c>
      <c r="E12" s="7">
        <v>823.02999999999986</v>
      </c>
      <c r="F12" s="7">
        <v>34534.379999999997</v>
      </c>
      <c r="G12" s="7">
        <v>1</v>
      </c>
      <c r="H12" s="7">
        <v>32807.660000000003</v>
      </c>
      <c r="I12" s="7">
        <v>34534.379999999997</v>
      </c>
      <c r="J12" s="7">
        <v>1</v>
      </c>
      <c r="K12" s="7">
        <v>697039.52494999999</v>
      </c>
      <c r="L12" s="7">
        <v>3</v>
      </c>
      <c r="M12" s="7">
        <v>524408.18999999994</v>
      </c>
      <c r="N12" s="7">
        <v>1</v>
      </c>
      <c r="O12" s="7">
        <v>0</v>
      </c>
      <c r="P12" s="7">
        <v>0</v>
      </c>
      <c r="Q12" s="7">
        <v>26273.325795214572</v>
      </c>
      <c r="R12" s="7">
        <v>2368.9264181568315</v>
      </c>
      <c r="S12" s="7">
        <v>0</v>
      </c>
      <c r="T12" s="7">
        <v>0</v>
      </c>
      <c r="U12" s="7">
        <v>424548.32883216784</v>
      </c>
      <c r="V12" s="7">
        <v>494347.91342460108</v>
      </c>
      <c r="W12" s="7">
        <v>947538.4944701402</v>
      </c>
      <c r="X12" s="85"/>
      <c r="Y12" s="82"/>
    </row>
    <row r="13" spans="1:25" ht="15.75" x14ac:dyDescent="0.25">
      <c r="A13" s="4" t="s">
        <v>29</v>
      </c>
      <c r="B13" s="7">
        <v>2634021.2631891002</v>
      </c>
      <c r="C13" s="7">
        <v>615222.71659455006</v>
      </c>
      <c r="D13" s="7">
        <v>1710702.9300000002</v>
      </c>
      <c r="E13" s="7">
        <v>255</v>
      </c>
      <c r="F13" s="7">
        <v>576614.35</v>
      </c>
      <c r="G13" s="7">
        <v>20</v>
      </c>
      <c r="H13" s="7">
        <v>337025.94466513675</v>
      </c>
      <c r="I13" s="7">
        <v>524664.94057039998</v>
      </c>
      <c r="J13" s="7">
        <v>15</v>
      </c>
      <c r="K13" s="7">
        <v>104750.63</v>
      </c>
      <c r="L13" s="7">
        <v>14</v>
      </c>
      <c r="M13" s="7">
        <v>12196.5</v>
      </c>
      <c r="N13" s="7">
        <v>3</v>
      </c>
      <c r="O13" s="7">
        <v>0</v>
      </c>
      <c r="P13" s="7">
        <v>0</v>
      </c>
      <c r="Q13" s="7">
        <v>54257.060000000005</v>
      </c>
      <c r="R13" s="7">
        <v>299465.80200008908</v>
      </c>
      <c r="S13" s="7">
        <v>0</v>
      </c>
      <c r="T13" s="7">
        <v>0</v>
      </c>
      <c r="U13" s="7">
        <v>612439.42873602454</v>
      </c>
      <c r="V13" s="7">
        <v>-8972.6697339964849</v>
      </c>
      <c r="W13" s="7">
        <v>957189.62100211729</v>
      </c>
      <c r="X13" s="85"/>
      <c r="Y13" s="82"/>
    </row>
    <row r="14" spans="1:25" ht="15.75" x14ac:dyDescent="0.25">
      <c r="A14" s="4" t="s">
        <v>30</v>
      </c>
      <c r="B14" s="7">
        <v>7477101.4037720012</v>
      </c>
      <c r="C14" s="7">
        <v>2661351.5534528</v>
      </c>
      <c r="D14" s="7">
        <v>6937588.3399999999</v>
      </c>
      <c r="E14" s="7">
        <v>51994.864399999999</v>
      </c>
      <c r="F14" s="7">
        <v>1047380.2600000001</v>
      </c>
      <c r="G14" s="7">
        <v>419</v>
      </c>
      <c r="H14" s="7">
        <v>127448.145</v>
      </c>
      <c r="I14" s="7">
        <v>460357.84205984918</v>
      </c>
      <c r="J14" s="7">
        <v>88</v>
      </c>
      <c r="K14" s="7">
        <v>1492796.7658542001</v>
      </c>
      <c r="L14" s="7">
        <v>250337.85</v>
      </c>
      <c r="M14" s="7">
        <v>333466.4637372999</v>
      </c>
      <c r="N14" s="7">
        <v>192</v>
      </c>
      <c r="O14" s="7">
        <v>34096.67</v>
      </c>
      <c r="P14" s="7">
        <v>16090.3</v>
      </c>
      <c r="Q14" s="7">
        <v>88366.522608781612</v>
      </c>
      <c r="R14" s="7">
        <v>1628935.5940235204</v>
      </c>
      <c r="S14" s="7">
        <v>0</v>
      </c>
      <c r="T14" s="7">
        <v>0</v>
      </c>
      <c r="U14" s="7">
        <v>1361920.708656749</v>
      </c>
      <c r="V14" s="7">
        <v>3634.3063695859241</v>
      </c>
      <c r="W14" s="7">
        <v>3082857.1316586365</v>
      </c>
      <c r="X14" s="85"/>
      <c r="Y14" s="82"/>
    </row>
    <row r="15" spans="1:25" ht="15.75" x14ac:dyDescent="0.25">
      <c r="A15" s="4" t="s">
        <v>31</v>
      </c>
      <c r="B15" s="7">
        <v>141064652.15098441</v>
      </c>
      <c r="C15" s="7">
        <v>76794622.060414821</v>
      </c>
      <c r="D15" s="7">
        <v>114903217.16880004</v>
      </c>
      <c r="E15" s="7">
        <v>1685727.3748751432</v>
      </c>
      <c r="F15" s="7">
        <v>24011434.427100003</v>
      </c>
      <c r="G15" s="7">
        <v>9758</v>
      </c>
      <c r="H15" s="7">
        <v>6759380.614586167</v>
      </c>
      <c r="I15" s="7">
        <v>18519822.466441963</v>
      </c>
      <c r="J15" s="7">
        <v>2630</v>
      </c>
      <c r="K15" s="7">
        <v>15792500.602246201</v>
      </c>
      <c r="L15" s="7">
        <v>921843.19000000006</v>
      </c>
      <c r="M15" s="7">
        <v>524216.45939999993</v>
      </c>
      <c r="N15" s="7">
        <v>1087</v>
      </c>
      <c r="O15" s="7">
        <v>259383.78400000001</v>
      </c>
      <c r="P15" s="7">
        <v>1348538.03</v>
      </c>
      <c r="Q15" s="7">
        <v>1821344.3183127185</v>
      </c>
      <c r="R15" s="7">
        <v>27688679.635427795</v>
      </c>
      <c r="S15" s="7">
        <v>79496.84</v>
      </c>
      <c r="T15" s="7">
        <v>69097.62176097995</v>
      </c>
      <c r="U15" s="7">
        <v>15974835.728831481</v>
      </c>
      <c r="V15" s="7">
        <v>790662.73724382627</v>
      </c>
      <c r="W15" s="7">
        <v>46275522.419815823</v>
      </c>
      <c r="X15" s="85"/>
      <c r="Y15" s="82"/>
    </row>
    <row r="16" spans="1:25" ht="15.75" x14ac:dyDescent="0.25">
      <c r="A16" s="5" t="s">
        <v>32</v>
      </c>
      <c r="B16" s="7">
        <v>91482407.113230124</v>
      </c>
      <c r="C16" s="7">
        <v>60301440.541814886</v>
      </c>
      <c r="D16" s="7">
        <v>69795989.460000038</v>
      </c>
      <c r="E16" s="7">
        <v>1173087.6321999975</v>
      </c>
      <c r="F16" s="7">
        <v>15464697.779999997</v>
      </c>
      <c r="G16" s="7">
        <v>1430</v>
      </c>
      <c r="H16" s="7">
        <v>5812700.0991033977</v>
      </c>
      <c r="I16" s="7">
        <v>13857213.447507439</v>
      </c>
      <c r="J16" s="7">
        <v>757</v>
      </c>
      <c r="K16" s="7">
        <v>8474584.0399999972</v>
      </c>
      <c r="L16" s="7">
        <v>788990.02</v>
      </c>
      <c r="M16" s="7">
        <v>302890.40999999997</v>
      </c>
      <c r="N16" s="7">
        <v>307</v>
      </c>
      <c r="O16" s="7">
        <v>175315.79399999999</v>
      </c>
      <c r="P16" s="7">
        <v>1138551.6499999999</v>
      </c>
      <c r="Q16" s="7">
        <v>1134576.4834372774</v>
      </c>
      <c r="R16" s="7" t="e">
        <v>#VALUE!</v>
      </c>
      <c r="S16" s="7">
        <v>0</v>
      </c>
      <c r="T16" s="7">
        <v>0</v>
      </c>
      <c r="U16" s="7">
        <v>9560058.0251733009</v>
      </c>
      <c r="V16" s="7">
        <v>484286.77001387149</v>
      </c>
      <c r="W16" s="7">
        <v>24496590.365438819</v>
      </c>
      <c r="X16" s="85"/>
      <c r="Y16" s="82"/>
    </row>
    <row r="17" spans="1:25" ht="15.75" x14ac:dyDescent="0.25">
      <c r="A17" s="5" t="s">
        <v>33</v>
      </c>
      <c r="B17" s="7">
        <v>33744035.6677543</v>
      </c>
      <c r="C17" s="7">
        <v>12537766.191560565</v>
      </c>
      <c r="D17" s="7">
        <v>31026340.669799998</v>
      </c>
      <c r="E17" s="7">
        <v>333217.72007514519</v>
      </c>
      <c r="F17" s="7">
        <v>6008441.3200000003</v>
      </c>
      <c r="G17" s="7">
        <v>8156</v>
      </c>
      <c r="H17" s="7">
        <v>666858.78348277183</v>
      </c>
      <c r="I17" s="7">
        <v>2519631.0157737201</v>
      </c>
      <c r="J17" s="7">
        <v>1777</v>
      </c>
      <c r="K17" s="7">
        <v>6074228.4921461986</v>
      </c>
      <c r="L17" s="7">
        <v>132648.16999999998</v>
      </c>
      <c r="M17" s="7">
        <v>180422.28940000001</v>
      </c>
      <c r="N17" s="7">
        <v>765</v>
      </c>
      <c r="O17" s="7">
        <v>82934.989999999991</v>
      </c>
      <c r="P17" s="7">
        <v>198156.02000000002</v>
      </c>
      <c r="Q17" s="7">
        <v>574288.88569661556</v>
      </c>
      <c r="R17" s="7">
        <v>10945486.277085613</v>
      </c>
      <c r="S17" s="7">
        <v>79496.84</v>
      </c>
      <c r="T17" s="7">
        <v>69097.62176097995</v>
      </c>
      <c r="U17" s="7">
        <v>4961797.1692361711</v>
      </c>
      <c r="V17" s="7">
        <v>146615.39445822843</v>
      </c>
      <c r="W17" s="7">
        <v>16628187.72647663</v>
      </c>
      <c r="X17" s="85"/>
      <c r="Y17" s="82"/>
    </row>
    <row r="18" spans="1:25" ht="15.75" x14ac:dyDescent="0.25">
      <c r="A18" s="5" t="s">
        <v>34</v>
      </c>
      <c r="B18" s="7">
        <v>7723590.7399999993</v>
      </c>
      <c r="C18" s="7">
        <v>3757676.0470393803</v>
      </c>
      <c r="D18" s="7">
        <v>8153173.8999999994</v>
      </c>
      <c r="E18" s="7">
        <v>75377.715999999971</v>
      </c>
      <c r="F18" s="7">
        <v>718942.24</v>
      </c>
      <c r="G18" s="7">
        <v>117</v>
      </c>
      <c r="H18" s="7">
        <v>279821.73200000002</v>
      </c>
      <c r="I18" s="7">
        <v>343459.91606080835</v>
      </c>
      <c r="J18" s="7">
        <v>43</v>
      </c>
      <c r="K18" s="7">
        <v>834808.63000000012</v>
      </c>
      <c r="L18" s="7">
        <v>150</v>
      </c>
      <c r="M18" s="7">
        <v>38889.760000000009</v>
      </c>
      <c r="N18" s="7">
        <v>14</v>
      </c>
      <c r="O18" s="7">
        <v>1133</v>
      </c>
      <c r="P18" s="7">
        <v>1815.17</v>
      </c>
      <c r="Q18" s="7">
        <v>91021.299098635835</v>
      </c>
      <c r="R18" s="7">
        <v>1511954.1839523816</v>
      </c>
      <c r="S18" s="7">
        <v>0</v>
      </c>
      <c r="T18" s="7">
        <v>0</v>
      </c>
      <c r="U18" s="7">
        <v>645880.55127382022</v>
      </c>
      <c r="V18" s="7">
        <v>13295.349599886733</v>
      </c>
      <c r="W18" s="7">
        <v>2262151.3839247241</v>
      </c>
      <c r="X18" s="85"/>
      <c r="Y18" s="82"/>
    </row>
    <row r="19" spans="1:25" ht="15.75" x14ac:dyDescent="0.25">
      <c r="A19" s="5" t="s">
        <v>35</v>
      </c>
      <c r="B19" s="7">
        <v>8114618.6300000008</v>
      </c>
      <c r="C19" s="7">
        <v>197739.27999999997</v>
      </c>
      <c r="D19" s="7">
        <v>5927713.1390000014</v>
      </c>
      <c r="E19" s="7">
        <v>104044.30660000001</v>
      </c>
      <c r="F19" s="7">
        <v>1819353.0871000001</v>
      </c>
      <c r="G19" s="7">
        <v>55</v>
      </c>
      <c r="H19" s="7">
        <v>0</v>
      </c>
      <c r="I19" s="7">
        <v>1799518.0871000001</v>
      </c>
      <c r="J19" s="7">
        <v>53</v>
      </c>
      <c r="K19" s="7">
        <v>408879.44010000001</v>
      </c>
      <c r="L19" s="7">
        <v>55</v>
      </c>
      <c r="M19" s="7">
        <v>2014</v>
      </c>
      <c r="N19" s="7">
        <v>1</v>
      </c>
      <c r="O19" s="7">
        <v>0</v>
      </c>
      <c r="P19" s="7">
        <v>10015.19</v>
      </c>
      <c r="Q19" s="7">
        <v>21457.650080189644</v>
      </c>
      <c r="R19" s="7">
        <v>1913570.0875754324</v>
      </c>
      <c r="S19" s="7">
        <v>0</v>
      </c>
      <c r="T19" s="7">
        <v>0</v>
      </c>
      <c r="U19" s="7">
        <v>807099.9831481853</v>
      </c>
      <c r="V19" s="7">
        <v>146465.22317183972</v>
      </c>
      <c r="W19" s="7">
        <v>2888592.943975647</v>
      </c>
      <c r="X19" s="85"/>
      <c r="Y19" s="82"/>
    </row>
    <row r="20" spans="1:25" ht="15.75" x14ac:dyDescent="0.25">
      <c r="A20" s="4" t="s">
        <v>36</v>
      </c>
      <c r="B20" s="7">
        <v>8784534.2900000084</v>
      </c>
      <c r="C20" s="7">
        <v>1336706.1577829823</v>
      </c>
      <c r="D20" s="7">
        <v>8948744.0099999849</v>
      </c>
      <c r="E20" s="7">
        <v>172900.94580000933</v>
      </c>
      <c r="F20" s="7">
        <v>2051221.26</v>
      </c>
      <c r="G20" s="7">
        <v>562</v>
      </c>
      <c r="H20" s="7">
        <v>1275570.7949087999</v>
      </c>
      <c r="I20" s="7">
        <v>1842771.8000000003</v>
      </c>
      <c r="J20" s="7">
        <v>234</v>
      </c>
      <c r="K20" s="7">
        <v>1175403.03</v>
      </c>
      <c r="L20" s="7">
        <v>8218</v>
      </c>
      <c r="M20" s="7">
        <v>46851.229999999996</v>
      </c>
      <c r="N20" s="7">
        <v>45</v>
      </c>
      <c r="O20" s="7">
        <v>9598.7800000000007</v>
      </c>
      <c r="P20" s="7">
        <v>24041.909999999996</v>
      </c>
      <c r="Q20" s="7">
        <v>48752.470872176782</v>
      </c>
      <c r="R20" s="7">
        <v>2661097.8351229527</v>
      </c>
      <c r="S20" s="7">
        <v>552.51</v>
      </c>
      <c r="T20" s="7">
        <v>494.80855196999994</v>
      </c>
      <c r="U20" s="7">
        <v>929085.5212656887</v>
      </c>
      <c r="V20" s="7">
        <v>267830.57252328179</v>
      </c>
      <c r="W20" s="7">
        <v>3906766.3997841002</v>
      </c>
      <c r="X20" s="85"/>
      <c r="Y20" s="82"/>
    </row>
    <row r="21" spans="1:25" ht="31.5" x14ac:dyDescent="0.25">
      <c r="A21" s="5" t="s">
        <v>37</v>
      </c>
      <c r="B21" s="7">
        <v>8400330.2800000068</v>
      </c>
      <c r="C21" s="7">
        <v>1329148.5277829824</v>
      </c>
      <c r="D21" s="7">
        <v>8486332.4699999858</v>
      </c>
      <c r="E21" s="7">
        <v>164262.87320000934</v>
      </c>
      <c r="F21" s="7">
        <v>1899055.9400000002</v>
      </c>
      <c r="G21" s="7">
        <v>453</v>
      </c>
      <c r="H21" s="7">
        <v>1275570.7949087999</v>
      </c>
      <c r="I21" s="7">
        <v>1770877.53</v>
      </c>
      <c r="J21" s="7">
        <v>204</v>
      </c>
      <c r="K21" s="7">
        <v>1054930.75</v>
      </c>
      <c r="L21" s="7">
        <v>5533</v>
      </c>
      <c r="M21" s="7">
        <v>20549.73</v>
      </c>
      <c r="N21" s="7">
        <v>34</v>
      </c>
      <c r="O21" s="7">
        <v>9598.7800000000007</v>
      </c>
      <c r="P21" s="7">
        <v>24041.909999999996</v>
      </c>
      <c r="Q21" s="7">
        <v>29760.814042264141</v>
      </c>
      <c r="R21" s="7">
        <v>2596749.8140673875</v>
      </c>
      <c r="S21" s="7">
        <v>552.51</v>
      </c>
      <c r="T21" s="7">
        <v>494.80855196999994</v>
      </c>
      <c r="U21" s="7">
        <v>869519.95789142</v>
      </c>
      <c r="V21" s="7">
        <v>259664.09517421716</v>
      </c>
      <c r="W21" s="7">
        <v>3755694.6811752883</v>
      </c>
      <c r="X21" s="85"/>
      <c r="Y21" s="82"/>
    </row>
    <row r="22" spans="1:25" ht="15.75" x14ac:dyDescent="0.25">
      <c r="A22" s="5" t="s">
        <v>38</v>
      </c>
      <c r="B22" s="7">
        <v>384204.01</v>
      </c>
      <c r="C22" s="7">
        <v>7557.630000000001</v>
      </c>
      <c r="D22" s="7">
        <v>462411.54</v>
      </c>
      <c r="E22" s="7">
        <v>8638.0725999999995</v>
      </c>
      <c r="F22" s="7">
        <v>152165.32</v>
      </c>
      <c r="G22" s="7">
        <v>109</v>
      </c>
      <c r="H22" s="7">
        <v>0</v>
      </c>
      <c r="I22" s="7">
        <v>71894.27</v>
      </c>
      <c r="J22" s="7">
        <v>30</v>
      </c>
      <c r="K22" s="7">
        <v>120472.27999999998</v>
      </c>
      <c r="L22" s="7">
        <v>2685</v>
      </c>
      <c r="M22" s="7">
        <v>26301.5</v>
      </c>
      <c r="N22" s="7">
        <v>11</v>
      </c>
      <c r="O22" s="7">
        <v>0</v>
      </c>
      <c r="P22" s="7">
        <v>0</v>
      </c>
      <c r="Q22" s="7">
        <v>18991.656829912652</v>
      </c>
      <c r="R22" s="7">
        <v>64348.021055565259</v>
      </c>
      <c r="S22" s="7">
        <v>0</v>
      </c>
      <c r="T22" s="7">
        <v>0</v>
      </c>
      <c r="U22" s="7">
        <v>59565.563374268757</v>
      </c>
      <c r="V22" s="7">
        <v>8166.4773490646712</v>
      </c>
      <c r="W22" s="7">
        <v>151071.71860881132</v>
      </c>
      <c r="X22" s="85"/>
      <c r="Y22" s="82"/>
    </row>
    <row r="23" spans="1:25" ht="31.5" x14ac:dyDescent="0.25">
      <c r="A23" s="4" t="s">
        <v>39</v>
      </c>
      <c r="B23" s="7">
        <v>456455998.24742073</v>
      </c>
      <c r="C23" s="7">
        <v>143020948.18751577</v>
      </c>
      <c r="D23" s="7">
        <v>418258496.15999061</v>
      </c>
      <c r="E23" s="7">
        <v>7323747.7348005278</v>
      </c>
      <c r="F23" s="7">
        <v>219018623.51062694</v>
      </c>
      <c r="G23" s="7">
        <v>58861.413200000003</v>
      </c>
      <c r="H23" s="7">
        <v>92197219.097551018</v>
      </c>
      <c r="I23" s="7">
        <v>155727140.51787955</v>
      </c>
      <c r="J23" s="7">
        <v>30171.039499999999</v>
      </c>
      <c r="K23" s="7">
        <v>161639425.01384789</v>
      </c>
      <c r="L23" s="7">
        <v>8295460.1349999998</v>
      </c>
      <c r="M23" s="7">
        <v>97367916.651472017</v>
      </c>
      <c r="N23" s="7">
        <v>19065.999</v>
      </c>
      <c r="O23" s="7">
        <v>1204358.1200000001</v>
      </c>
      <c r="P23" s="7">
        <v>4227.4799999999996</v>
      </c>
      <c r="Q23" s="7">
        <v>8781116.8087763675</v>
      </c>
      <c r="R23" s="7">
        <v>84960584.181892291</v>
      </c>
      <c r="S23" s="7">
        <v>0</v>
      </c>
      <c r="T23" s="7">
        <v>0</v>
      </c>
      <c r="U23" s="7">
        <v>31218076.556618404</v>
      </c>
      <c r="V23" s="7">
        <v>10280184.219406312</v>
      </c>
      <c r="W23" s="7">
        <v>135239961.76669338</v>
      </c>
      <c r="X23" s="85"/>
      <c r="Y23" s="82"/>
    </row>
    <row r="24" spans="1:25" ht="15.75" x14ac:dyDescent="0.25">
      <c r="A24" s="4" t="s">
        <v>40</v>
      </c>
      <c r="B24" s="7">
        <v>449428032.39398634</v>
      </c>
      <c r="C24" s="7">
        <v>141834059.54095083</v>
      </c>
      <c r="D24" s="7">
        <v>412128542.57999063</v>
      </c>
      <c r="E24" s="7">
        <v>7203552.3502005273</v>
      </c>
      <c r="F24" s="7">
        <v>217143107.00062695</v>
      </c>
      <c r="G24" s="7">
        <v>58431.413200000003</v>
      </c>
      <c r="H24" s="7">
        <v>91939680.584551021</v>
      </c>
      <c r="I24" s="7">
        <v>154117344.50507885</v>
      </c>
      <c r="J24" s="7">
        <v>29960.039499999999</v>
      </c>
      <c r="K24" s="7">
        <v>156002864.08240819</v>
      </c>
      <c r="L24" s="7">
        <v>8272371.6849999996</v>
      </c>
      <c r="M24" s="7">
        <v>92716606.974872217</v>
      </c>
      <c r="N24" s="7">
        <v>18773.999</v>
      </c>
      <c r="O24" s="7">
        <v>1195483.6700000002</v>
      </c>
      <c r="P24" s="7">
        <v>4227.4799999999996</v>
      </c>
      <c r="Q24" s="7">
        <v>8077115.6199859912</v>
      </c>
      <c r="R24" s="7">
        <v>83460997.371668115</v>
      </c>
      <c r="S24" s="7">
        <v>0</v>
      </c>
      <c r="T24" s="7">
        <v>0</v>
      </c>
      <c r="U24" s="7">
        <v>29645693.037215665</v>
      </c>
      <c r="V24" s="7">
        <v>10214294.102688607</v>
      </c>
      <c r="W24" s="7">
        <v>131398100.13155839</v>
      </c>
      <c r="X24" s="85"/>
      <c r="Y24" s="82"/>
    </row>
    <row r="25" spans="1:25" ht="15.75" x14ac:dyDescent="0.25">
      <c r="A25" s="4" t="s">
        <v>41</v>
      </c>
      <c r="B25" s="7">
        <v>0</v>
      </c>
      <c r="C25" s="7">
        <v>0</v>
      </c>
      <c r="D25" s="7">
        <v>0</v>
      </c>
      <c r="E25" s="7">
        <v>0</v>
      </c>
      <c r="F25" s="7">
        <v>170405.49000000002</v>
      </c>
      <c r="G25" s="7">
        <v>52</v>
      </c>
      <c r="H25" s="7">
        <v>19773.134999999998</v>
      </c>
      <c r="I25" s="7">
        <v>147697.68137149731</v>
      </c>
      <c r="J25" s="7">
        <v>25</v>
      </c>
      <c r="K25" s="7">
        <v>3198517.2079214803</v>
      </c>
      <c r="L25" s="7">
        <v>22494.45</v>
      </c>
      <c r="M25" s="7">
        <v>3104748.3154803799</v>
      </c>
      <c r="N25" s="7">
        <v>49</v>
      </c>
      <c r="O25" s="7">
        <v>0</v>
      </c>
      <c r="P25" s="7">
        <v>0</v>
      </c>
      <c r="Q25" s="7">
        <v>101778.1328840534</v>
      </c>
      <c r="R25" s="7">
        <v>-430.65</v>
      </c>
      <c r="S25" s="7">
        <v>0</v>
      </c>
      <c r="T25" s="7">
        <v>0</v>
      </c>
      <c r="U25" s="7">
        <v>969729.35164612136</v>
      </c>
      <c r="V25" s="7">
        <v>0</v>
      </c>
      <c r="W25" s="7">
        <v>1071076.8345301747</v>
      </c>
      <c r="X25" s="85"/>
      <c r="Y25" s="82"/>
    </row>
    <row r="26" spans="1:25" ht="15.75" x14ac:dyDescent="0.25">
      <c r="A26" s="4" t="s">
        <v>42</v>
      </c>
      <c r="B26" s="7">
        <v>1546849.4400000002</v>
      </c>
      <c r="C26" s="7">
        <v>61460.281665920003</v>
      </c>
      <c r="D26" s="7">
        <v>1596634.030000001</v>
      </c>
      <c r="E26" s="7">
        <v>31683.089000000553</v>
      </c>
      <c r="F26" s="7">
        <v>245613.06</v>
      </c>
      <c r="G26" s="7">
        <v>66</v>
      </c>
      <c r="H26" s="7">
        <v>5265.0750000000007</v>
      </c>
      <c r="I26" s="7">
        <v>210002.72691469998</v>
      </c>
      <c r="J26" s="7">
        <v>53</v>
      </c>
      <c r="K26" s="7">
        <v>158333.60999999999</v>
      </c>
      <c r="L26" s="7">
        <v>24</v>
      </c>
      <c r="M26" s="7">
        <v>121236.39</v>
      </c>
      <c r="N26" s="7">
        <v>11</v>
      </c>
      <c r="O26" s="7">
        <v>8874.4500000000007</v>
      </c>
      <c r="P26" s="7">
        <v>0</v>
      </c>
      <c r="Q26" s="7">
        <v>430617.28727362963</v>
      </c>
      <c r="R26" s="7">
        <v>445579.11721528944</v>
      </c>
      <c r="S26" s="7">
        <v>0</v>
      </c>
      <c r="T26" s="7">
        <v>0</v>
      </c>
      <c r="U26" s="7">
        <v>148802.4058753913</v>
      </c>
      <c r="V26" s="7">
        <v>1040.3085306483529</v>
      </c>
      <c r="W26" s="7">
        <v>1026039.1188949586</v>
      </c>
      <c r="X26" s="85"/>
      <c r="Y26" s="82"/>
    </row>
    <row r="27" spans="1:25" ht="15.75" x14ac:dyDescent="0.25">
      <c r="A27" s="4" t="s">
        <v>43</v>
      </c>
      <c r="B27" s="7">
        <v>5481116.4134344999</v>
      </c>
      <c r="C27" s="7">
        <v>1125428.3648989974</v>
      </c>
      <c r="D27" s="7">
        <v>4533319.55</v>
      </c>
      <c r="E27" s="7">
        <v>88512.295599999939</v>
      </c>
      <c r="F27" s="7">
        <v>1459497.9600000002</v>
      </c>
      <c r="G27" s="7">
        <v>312</v>
      </c>
      <c r="H27" s="7">
        <v>232500.30299999999</v>
      </c>
      <c r="I27" s="7">
        <v>1252095.6045145004</v>
      </c>
      <c r="J27" s="7">
        <v>133</v>
      </c>
      <c r="K27" s="7">
        <v>2279710.1135182003</v>
      </c>
      <c r="L27" s="7">
        <v>570</v>
      </c>
      <c r="M27" s="7">
        <v>1425324.9711193999</v>
      </c>
      <c r="N27" s="7">
        <v>232</v>
      </c>
      <c r="O27" s="7">
        <v>0</v>
      </c>
      <c r="P27" s="7">
        <v>0</v>
      </c>
      <c r="Q27" s="7">
        <v>171605.76863269124</v>
      </c>
      <c r="R27" s="7">
        <v>1054438.343008881</v>
      </c>
      <c r="S27" s="7">
        <v>0</v>
      </c>
      <c r="T27" s="7">
        <v>0</v>
      </c>
      <c r="U27" s="7">
        <v>453851.76188122277</v>
      </c>
      <c r="V27" s="7">
        <v>64849.808187058457</v>
      </c>
      <c r="W27" s="7">
        <v>1744745.6817098539</v>
      </c>
      <c r="X27" s="85"/>
      <c r="Y27" s="82"/>
    </row>
    <row r="28" spans="1:25" ht="31.5" x14ac:dyDescent="0.25">
      <c r="A28" s="4" t="s">
        <v>44</v>
      </c>
      <c r="B28" s="7">
        <v>1402691.2300000002</v>
      </c>
      <c r="C28" s="7">
        <v>2022580.9800000002</v>
      </c>
      <c r="D28" s="7">
        <v>2194200.1800000002</v>
      </c>
      <c r="E28" s="7">
        <v>1727.0600000000002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76653.954066507751</v>
      </c>
      <c r="S28" s="7">
        <v>0</v>
      </c>
      <c r="T28" s="7">
        <v>0</v>
      </c>
      <c r="U28" s="7">
        <v>242189.89168907423</v>
      </c>
      <c r="V28" s="7">
        <v>1628.3578619672085</v>
      </c>
      <c r="W28" s="7">
        <v>320472.20361754921</v>
      </c>
      <c r="X28" s="85"/>
      <c r="Y28" s="82"/>
    </row>
    <row r="29" spans="1:25" ht="31.5" x14ac:dyDescent="0.25">
      <c r="A29" s="4" t="s">
        <v>45</v>
      </c>
      <c r="B29" s="7">
        <v>252711.25274999999</v>
      </c>
      <c r="C29" s="7">
        <v>13805.130000000001</v>
      </c>
      <c r="D29" s="7">
        <v>200843.72999999998</v>
      </c>
      <c r="E29" s="7">
        <v>74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2000</v>
      </c>
      <c r="L29" s="7">
        <v>1</v>
      </c>
      <c r="M29" s="7">
        <v>0</v>
      </c>
      <c r="N29" s="7">
        <v>0</v>
      </c>
      <c r="O29" s="7">
        <v>0</v>
      </c>
      <c r="P29" s="7">
        <v>0</v>
      </c>
      <c r="Q29" s="7">
        <v>10</v>
      </c>
      <c r="R29" s="7">
        <v>50207.0171230591</v>
      </c>
      <c r="S29" s="7">
        <v>0</v>
      </c>
      <c r="T29" s="7">
        <v>0</v>
      </c>
      <c r="U29" s="7">
        <v>53253.228498808458</v>
      </c>
      <c r="V29" s="7">
        <v>1690.2343700841263</v>
      </c>
      <c r="W29" s="7">
        <v>105160.4799919517</v>
      </c>
      <c r="X29" s="85"/>
      <c r="Y29" s="82"/>
    </row>
    <row r="30" spans="1:25" ht="15.75" x14ac:dyDescent="0.25">
      <c r="A30" s="4" t="s">
        <v>46</v>
      </c>
      <c r="B30" s="7">
        <v>21384862.975368194</v>
      </c>
      <c r="C30" s="7">
        <v>7847081.6416106997</v>
      </c>
      <c r="D30" s="7">
        <v>19566816.120000012</v>
      </c>
      <c r="E30" s="7">
        <v>367903.64097463363</v>
      </c>
      <c r="F30" s="7">
        <v>2616873.4199999995</v>
      </c>
      <c r="G30" s="7">
        <v>766</v>
      </c>
      <c r="H30" s="7">
        <v>1646010.325</v>
      </c>
      <c r="I30" s="7">
        <v>1450625.4144120018</v>
      </c>
      <c r="J30" s="7">
        <v>257</v>
      </c>
      <c r="K30" s="7">
        <v>6928908.6244121008</v>
      </c>
      <c r="L30" s="7">
        <v>1111211.5900000001</v>
      </c>
      <c r="M30" s="7">
        <v>4495232.504999999</v>
      </c>
      <c r="N30" s="7">
        <v>469</v>
      </c>
      <c r="O30" s="7">
        <v>6239.85</v>
      </c>
      <c r="P30" s="7">
        <v>3276.05</v>
      </c>
      <c r="Q30" s="7">
        <v>125217.43272458331</v>
      </c>
      <c r="R30" s="7">
        <v>4325292.232445349</v>
      </c>
      <c r="S30" s="7">
        <v>1686.54</v>
      </c>
      <c r="T30" s="7">
        <v>1473.8286194343998</v>
      </c>
      <c r="U30" s="7">
        <v>2067179.4028233353</v>
      </c>
      <c r="V30" s="7">
        <v>166231.54143826329</v>
      </c>
      <c r="W30" s="7">
        <v>6683920.6094315313</v>
      </c>
      <c r="X30" s="85"/>
      <c r="Y30" s="82"/>
    </row>
    <row r="31" spans="1:25" ht="15.75" x14ac:dyDescent="0.25">
      <c r="A31" s="4" t="s">
        <v>47</v>
      </c>
      <c r="B31" s="7">
        <v>2411596.1780500002</v>
      </c>
      <c r="C31" s="7">
        <v>950186.95</v>
      </c>
      <c r="D31" s="7">
        <v>2381797.12</v>
      </c>
      <c r="E31" s="7">
        <v>47636.00759999999</v>
      </c>
      <c r="F31" s="7">
        <v>1735012.9400000002</v>
      </c>
      <c r="G31" s="7">
        <v>87</v>
      </c>
      <c r="H31" s="7">
        <v>682411.77</v>
      </c>
      <c r="I31" s="7">
        <v>158670.27000000002</v>
      </c>
      <c r="J31" s="7">
        <v>14</v>
      </c>
      <c r="K31" s="7">
        <v>3065602.79</v>
      </c>
      <c r="L31" s="7">
        <v>112</v>
      </c>
      <c r="M31" s="7">
        <v>134667.32</v>
      </c>
      <c r="N31" s="7">
        <v>7</v>
      </c>
      <c r="O31" s="7">
        <v>372969.57999999996</v>
      </c>
      <c r="P31" s="7">
        <v>78329.740000000005</v>
      </c>
      <c r="Q31" s="7">
        <v>84.481226160018167</v>
      </c>
      <c r="R31" s="7">
        <v>349591.2127035702</v>
      </c>
      <c r="S31" s="7">
        <v>0</v>
      </c>
      <c r="T31" s="7">
        <v>0</v>
      </c>
      <c r="U31" s="7">
        <v>593999.29227662878</v>
      </c>
      <c r="V31" s="7">
        <v>55201.612983945881</v>
      </c>
      <c r="W31" s="7">
        <v>998876.59919030487</v>
      </c>
      <c r="X31" s="85"/>
      <c r="Y31" s="82"/>
    </row>
    <row r="32" spans="1:25" ht="15.75" x14ac:dyDescent="0.25">
      <c r="A32" s="4" t="s">
        <v>48</v>
      </c>
      <c r="B32" s="7">
        <v>20717838.4536805</v>
      </c>
      <c r="C32" s="7">
        <v>9407849.5299999993</v>
      </c>
      <c r="D32" s="7">
        <v>21481337.160000008</v>
      </c>
      <c r="E32" s="7">
        <v>281778.59999999969</v>
      </c>
      <c r="F32" s="7">
        <v>183821.57</v>
      </c>
      <c r="G32" s="7">
        <v>866</v>
      </c>
      <c r="H32" s="7">
        <v>0</v>
      </c>
      <c r="I32" s="7">
        <v>137181.9</v>
      </c>
      <c r="J32" s="7">
        <v>584</v>
      </c>
      <c r="K32" s="7">
        <v>95080.360000000015</v>
      </c>
      <c r="L32" s="7">
        <v>497</v>
      </c>
      <c r="M32" s="7">
        <v>15649.210000000001</v>
      </c>
      <c r="N32" s="7">
        <v>77</v>
      </c>
      <c r="O32" s="7">
        <v>4258.3900000000003</v>
      </c>
      <c r="P32" s="7">
        <v>0</v>
      </c>
      <c r="Q32" s="7">
        <v>18045.270450856366</v>
      </c>
      <c r="R32" s="7">
        <v>5663082.9264379358</v>
      </c>
      <c r="S32" s="7">
        <v>0</v>
      </c>
      <c r="T32" s="7">
        <v>0</v>
      </c>
      <c r="U32" s="7">
        <v>2187330.9364214395</v>
      </c>
      <c r="V32" s="7">
        <v>2196.2056856683125</v>
      </c>
      <c r="W32" s="7">
        <v>7870655.3389958991</v>
      </c>
      <c r="X32" s="85"/>
      <c r="Y32" s="82"/>
    </row>
    <row r="33" spans="1:25" ht="15.75" x14ac:dyDescent="0.25">
      <c r="A33" s="4" t="s">
        <v>49</v>
      </c>
      <c r="B33" s="7">
        <v>4350270.6264147004</v>
      </c>
      <c r="C33" s="7">
        <v>176441.59</v>
      </c>
      <c r="D33" s="7">
        <v>4639464.1100000003</v>
      </c>
      <c r="E33" s="7">
        <v>75206.739102487816</v>
      </c>
      <c r="F33" s="7">
        <v>1316452.3900000001</v>
      </c>
      <c r="G33" s="7">
        <v>318</v>
      </c>
      <c r="H33" s="7">
        <v>0</v>
      </c>
      <c r="I33" s="7">
        <v>674377.46</v>
      </c>
      <c r="J33" s="7">
        <v>101</v>
      </c>
      <c r="K33" s="7">
        <v>2416565.0499999998</v>
      </c>
      <c r="L33" s="7">
        <v>7584.6</v>
      </c>
      <c r="M33" s="7">
        <v>1664280.1700000002</v>
      </c>
      <c r="N33" s="7">
        <v>131</v>
      </c>
      <c r="O33" s="7">
        <v>635772.99</v>
      </c>
      <c r="P33" s="7">
        <v>0</v>
      </c>
      <c r="Q33" s="7">
        <v>21348.520051014097</v>
      </c>
      <c r="R33" s="7">
        <v>974854.07328152796</v>
      </c>
      <c r="S33" s="7">
        <v>2809.98</v>
      </c>
      <c r="T33" s="7">
        <v>2317.1360595000006</v>
      </c>
      <c r="U33" s="7">
        <v>1306826.5382936604</v>
      </c>
      <c r="V33" s="7">
        <v>104131.71341921471</v>
      </c>
      <c r="W33" s="7">
        <v>2407160.8450454166</v>
      </c>
      <c r="X33" s="85"/>
      <c r="Y33" s="82"/>
    </row>
    <row r="34" spans="1:25" ht="15.75" x14ac:dyDescent="0.25">
      <c r="A34" s="4" t="s">
        <v>50</v>
      </c>
      <c r="B34" s="7">
        <v>775027.86</v>
      </c>
      <c r="C34" s="7">
        <v>0</v>
      </c>
      <c r="D34" s="7">
        <v>116659.94</v>
      </c>
      <c r="E34" s="7">
        <v>991.5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1564.664</v>
      </c>
      <c r="L34" s="7">
        <v>0.88890000000000002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74372.546827459897</v>
      </c>
      <c r="S34" s="7">
        <v>0</v>
      </c>
      <c r="T34" s="7">
        <v>0</v>
      </c>
      <c r="U34" s="7">
        <v>99564.712001079854</v>
      </c>
      <c r="V34" s="7">
        <v>0</v>
      </c>
      <c r="W34" s="7">
        <v>173937.25882853975</v>
      </c>
      <c r="X34" s="85"/>
      <c r="Y34" s="82"/>
    </row>
    <row r="35" spans="1:25" ht="15.75" x14ac:dyDescent="0.25">
      <c r="A35" s="4" t="s">
        <v>51</v>
      </c>
      <c r="B35" s="7">
        <v>9622918.8430283032</v>
      </c>
      <c r="C35" s="7">
        <v>66918.48</v>
      </c>
      <c r="D35" s="7">
        <v>6998533.0400000019</v>
      </c>
      <c r="E35" s="7">
        <v>120067.36120000004</v>
      </c>
      <c r="F35" s="7">
        <v>3106991.4592058044</v>
      </c>
      <c r="G35" s="7">
        <v>5206</v>
      </c>
      <c r="H35" s="7">
        <v>4646.08</v>
      </c>
      <c r="I35" s="7">
        <v>1543752.6582609988</v>
      </c>
      <c r="J35" s="7">
        <v>2812</v>
      </c>
      <c r="K35" s="7">
        <v>2764809.5339084012</v>
      </c>
      <c r="L35" s="7">
        <v>43367.020000000004</v>
      </c>
      <c r="M35" s="7">
        <v>529872.02288229996</v>
      </c>
      <c r="N35" s="7">
        <v>947</v>
      </c>
      <c r="O35" s="7">
        <v>21811.34</v>
      </c>
      <c r="P35" s="7">
        <v>92.63</v>
      </c>
      <c r="Q35" s="7">
        <v>258487.25877482546</v>
      </c>
      <c r="R35" s="7">
        <v>2541996.1445823838</v>
      </c>
      <c r="S35" s="7">
        <v>2143.66</v>
      </c>
      <c r="T35" s="7">
        <v>1782.4497954970004</v>
      </c>
      <c r="U35" s="7">
        <v>1556212.2409028874</v>
      </c>
      <c r="V35" s="7">
        <v>83915.734575176466</v>
      </c>
      <c r="W35" s="7">
        <v>4440611.378835272</v>
      </c>
      <c r="X35" s="85"/>
      <c r="Y35" s="82"/>
    </row>
    <row r="36" spans="1:25" ht="15.75" x14ac:dyDescent="0.25">
      <c r="A36" s="6" t="s">
        <v>52</v>
      </c>
      <c r="B36" s="110">
        <v>994121151.57416201</v>
      </c>
      <c r="C36" s="110">
        <v>279327228.2603488</v>
      </c>
      <c r="D36" s="110">
        <v>911453173.98774493</v>
      </c>
      <c r="E36" s="110">
        <v>15812907.484500568</v>
      </c>
      <c r="F36" s="110">
        <v>417726076.20693278</v>
      </c>
      <c r="G36" s="110">
        <v>470889.06079999998</v>
      </c>
      <c r="H36" s="110">
        <v>118768035.94171113</v>
      </c>
      <c r="I36" s="110">
        <v>271602994.31571865</v>
      </c>
      <c r="J36" s="110">
        <v>150793.03950000001</v>
      </c>
      <c r="K36" s="110">
        <v>334689517.85443616</v>
      </c>
      <c r="L36" s="110">
        <v>12936971.097499998</v>
      </c>
      <c r="M36" s="110">
        <v>116522262.55217271</v>
      </c>
      <c r="N36" s="110">
        <v>99030.998999999996</v>
      </c>
      <c r="O36" s="110">
        <v>28465081.925431795</v>
      </c>
      <c r="P36" s="110">
        <v>1583677.132</v>
      </c>
      <c r="Q36" s="110">
        <v>17556285.934407149</v>
      </c>
      <c r="R36" s="110">
        <v>211151536.88753131</v>
      </c>
      <c r="S36" s="110">
        <v>86766.479999999981</v>
      </c>
      <c r="T36" s="110">
        <v>75204.584787381347</v>
      </c>
      <c r="U36" s="110">
        <v>85170622.509256124</v>
      </c>
      <c r="V36" s="110">
        <v>15498020.27065115</v>
      </c>
      <c r="W36" s="110">
        <v>329376465.60184574</v>
      </c>
      <c r="X36" s="85"/>
      <c r="Y36" s="82"/>
    </row>
    <row r="37" spans="1:25" ht="16.5" x14ac:dyDescent="0.25">
      <c r="A37" s="8" t="s">
        <v>53</v>
      </c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printOptions horizontalCentered="1" verticalCentered="1"/>
  <pageMargins left="0.23622047244094491" right="0.23622047244094491" top="0.23622047244094491" bottom="0.23622047244094491" header="0" footer="0"/>
  <pageSetup paperSize="9" scale="55" orientation="landscape" r:id="rId1"/>
  <colBreaks count="1" manualBreakCount="1">
    <brk id="14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"/>
  <sheetViews>
    <sheetView zoomScaleNormal="100" zoomScaleSheetLayoutView="100" workbookViewId="0">
      <selection activeCell="B19" sqref="B19"/>
    </sheetView>
  </sheetViews>
  <sheetFormatPr defaultRowHeight="15" x14ac:dyDescent="0.25"/>
  <cols>
    <col min="1" max="1" width="9.140625" style="9"/>
    <col min="2" max="2" width="80.5703125" style="9" customWidth="1"/>
    <col min="3" max="3" width="20" style="9" customWidth="1"/>
    <col min="4" max="16384" width="9.140625" style="9"/>
  </cols>
  <sheetData>
    <row r="1" spans="1:3" x14ac:dyDescent="0.25">
      <c r="A1" s="139" t="s">
        <v>386</v>
      </c>
      <c r="B1" s="139"/>
      <c r="C1" s="139"/>
    </row>
    <row r="2" spans="1:3" ht="23.25" customHeight="1" x14ac:dyDescent="0.25">
      <c r="A2" s="140"/>
      <c r="B2" s="140"/>
      <c r="C2" s="140"/>
    </row>
    <row r="3" spans="1:3" ht="15.75" x14ac:dyDescent="0.25">
      <c r="A3" s="141" t="s">
        <v>54</v>
      </c>
      <c r="B3" s="142"/>
      <c r="C3" s="11" t="s">
        <v>55</v>
      </c>
    </row>
    <row r="4" spans="1:3" ht="15.75" x14ac:dyDescent="0.25">
      <c r="A4" s="143"/>
      <c r="B4" s="144"/>
      <c r="C4" s="11" t="s">
        <v>56</v>
      </c>
    </row>
    <row r="5" spans="1:3" ht="15.75" x14ac:dyDescent="0.25">
      <c r="A5" s="145"/>
      <c r="B5" s="146"/>
      <c r="C5" s="11" t="s">
        <v>57</v>
      </c>
    </row>
    <row r="6" spans="1:3" ht="15.75" x14ac:dyDescent="0.25">
      <c r="A6" s="147">
        <v>1</v>
      </c>
      <c r="B6" s="148"/>
      <c r="C6" s="20">
        <v>2</v>
      </c>
    </row>
    <row r="7" spans="1:3" ht="15.75" x14ac:dyDescent="0.25">
      <c r="A7" s="120" t="s">
        <v>58</v>
      </c>
      <c r="B7" s="12" t="s">
        <v>59</v>
      </c>
      <c r="C7" s="91">
        <v>25144.139449999999</v>
      </c>
    </row>
    <row r="8" spans="1:3" ht="15.75" x14ac:dyDescent="0.25">
      <c r="A8" s="120" t="s">
        <v>60</v>
      </c>
      <c r="B8" s="13" t="s">
        <v>61</v>
      </c>
      <c r="C8" s="91">
        <v>13696.56732</v>
      </c>
    </row>
    <row r="9" spans="1:3" ht="15.75" x14ac:dyDescent="0.25">
      <c r="A9" s="120" t="s">
        <v>60</v>
      </c>
      <c r="B9" s="13" t="s">
        <v>62</v>
      </c>
      <c r="C9" s="91">
        <v>0</v>
      </c>
    </row>
    <row r="10" spans="1:3" ht="15.75" x14ac:dyDescent="0.25">
      <c r="A10" s="120" t="s">
        <v>60</v>
      </c>
      <c r="B10" s="13" t="s">
        <v>63</v>
      </c>
      <c r="C10" s="91">
        <v>11447.57213</v>
      </c>
    </row>
    <row r="11" spans="1:3" ht="15.75" x14ac:dyDescent="0.25">
      <c r="A11" s="120" t="s">
        <v>64</v>
      </c>
      <c r="B11" s="12" t="s">
        <v>65</v>
      </c>
      <c r="C11" s="91">
        <v>0</v>
      </c>
    </row>
    <row r="12" spans="1:3" ht="15.75" x14ac:dyDescent="0.25">
      <c r="A12" s="120" t="s">
        <v>66</v>
      </c>
      <c r="B12" s="13" t="s">
        <v>67</v>
      </c>
      <c r="C12" s="91">
        <v>227030.94079000002</v>
      </c>
    </row>
    <row r="13" spans="1:3" ht="15.75" x14ac:dyDescent="0.25">
      <c r="A13" s="14">
        <v>1</v>
      </c>
      <c r="B13" s="15" t="s">
        <v>68</v>
      </c>
      <c r="C13" s="91">
        <v>24013.946760000003</v>
      </c>
    </row>
    <row r="14" spans="1:3" ht="31.5" x14ac:dyDescent="0.25">
      <c r="A14" s="120" t="s">
        <v>69</v>
      </c>
      <c r="B14" s="13" t="s">
        <v>70</v>
      </c>
      <c r="C14" s="91">
        <v>82966</v>
      </c>
    </row>
    <row r="15" spans="1:3" ht="15.75" x14ac:dyDescent="0.25">
      <c r="A15" s="120" t="s">
        <v>71</v>
      </c>
      <c r="B15" s="13" t="s">
        <v>72</v>
      </c>
      <c r="C15" s="91">
        <v>82877</v>
      </c>
    </row>
    <row r="16" spans="1:3" ht="31.5" x14ac:dyDescent="0.25">
      <c r="A16" s="120" t="s">
        <v>73</v>
      </c>
      <c r="B16" s="13" t="s">
        <v>74</v>
      </c>
      <c r="C16" s="91">
        <v>0</v>
      </c>
    </row>
    <row r="17" spans="1:3" ht="15.75" x14ac:dyDescent="0.25">
      <c r="A17" s="120" t="s">
        <v>75</v>
      </c>
      <c r="B17" s="13" t="s">
        <v>76</v>
      </c>
      <c r="C17" s="91">
        <v>89</v>
      </c>
    </row>
    <row r="18" spans="1:3" ht="31.5" x14ac:dyDescent="0.25">
      <c r="A18" s="120" t="s">
        <v>77</v>
      </c>
      <c r="B18" s="13" t="s">
        <v>78</v>
      </c>
      <c r="C18" s="91">
        <v>0</v>
      </c>
    </row>
    <row r="19" spans="1:3" ht="15.75" x14ac:dyDescent="0.25">
      <c r="A19" s="120" t="s">
        <v>79</v>
      </c>
      <c r="B19" s="13" t="s">
        <v>80</v>
      </c>
      <c r="C19" s="91">
        <v>1595903.1686100003</v>
      </c>
    </row>
    <row r="20" spans="1:3" ht="31.5" x14ac:dyDescent="0.25">
      <c r="A20" s="120" t="s">
        <v>71</v>
      </c>
      <c r="B20" s="13" t="s">
        <v>81</v>
      </c>
      <c r="C20" s="91">
        <v>326495.78699999995</v>
      </c>
    </row>
    <row r="21" spans="1:3" ht="15.75" x14ac:dyDescent="0.25">
      <c r="A21" s="120" t="s">
        <v>73</v>
      </c>
      <c r="B21" s="13" t="s">
        <v>82</v>
      </c>
      <c r="C21" s="91">
        <v>1169926.65588</v>
      </c>
    </row>
    <row r="22" spans="1:3" ht="15.75" x14ac:dyDescent="0.25">
      <c r="A22" s="120"/>
      <c r="B22" s="13" t="s">
        <v>83</v>
      </c>
      <c r="C22" s="91">
        <v>938824.71688000008</v>
      </c>
    </row>
    <row r="23" spans="1:3" ht="15.75" x14ac:dyDescent="0.25">
      <c r="A23" s="120" t="s">
        <v>75</v>
      </c>
      <c r="B23" s="13" t="s">
        <v>84</v>
      </c>
      <c r="C23" s="91">
        <v>0</v>
      </c>
    </row>
    <row r="24" spans="1:3" ht="15.75" x14ac:dyDescent="0.25">
      <c r="A24" s="120" t="s">
        <v>77</v>
      </c>
      <c r="B24" s="13" t="s">
        <v>85</v>
      </c>
      <c r="C24" s="91">
        <v>0</v>
      </c>
    </row>
    <row r="25" spans="1:3" ht="15.75" x14ac:dyDescent="0.25">
      <c r="A25" s="120" t="s">
        <v>86</v>
      </c>
      <c r="B25" s="13" t="s">
        <v>87</v>
      </c>
      <c r="C25" s="91">
        <v>19593.094819999998</v>
      </c>
    </row>
    <row r="26" spans="1:3" ht="15.75" x14ac:dyDescent="0.25">
      <c r="A26" s="120" t="s">
        <v>88</v>
      </c>
      <c r="B26" s="13" t="s">
        <v>89</v>
      </c>
      <c r="C26" s="91">
        <v>78468.630909999993</v>
      </c>
    </row>
    <row r="27" spans="1:3" ht="15.75" x14ac:dyDescent="0.25">
      <c r="A27" s="120" t="s">
        <v>90</v>
      </c>
      <c r="B27" s="13" t="s">
        <v>63</v>
      </c>
      <c r="C27" s="91">
        <v>1419</v>
      </c>
    </row>
    <row r="28" spans="1:3" ht="15.75" x14ac:dyDescent="0.25">
      <c r="A28" s="120" t="s">
        <v>91</v>
      </c>
      <c r="B28" s="13" t="s">
        <v>92</v>
      </c>
      <c r="C28" s="91">
        <v>0</v>
      </c>
    </row>
    <row r="29" spans="1:3" ht="15.75" x14ac:dyDescent="0.25">
      <c r="A29" s="120"/>
      <c r="B29" s="12" t="s">
        <v>93</v>
      </c>
      <c r="C29" s="91">
        <v>1905900.1094000004</v>
      </c>
    </row>
    <row r="30" spans="1:3" ht="31.5" x14ac:dyDescent="0.25">
      <c r="A30" s="120" t="s">
        <v>94</v>
      </c>
      <c r="B30" s="12" t="s">
        <v>95</v>
      </c>
      <c r="C30" s="91">
        <v>0</v>
      </c>
    </row>
    <row r="31" spans="1:3" ht="15.75" x14ac:dyDescent="0.25">
      <c r="A31" s="120" t="s">
        <v>96</v>
      </c>
      <c r="B31" s="12" t="s">
        <v>97</v>
      </c>
      <c r="C31" s="91">
        <v>965996.38412041205</v>
      </c>
    </row>
    <row r="32" spans="1:3" ht="15.75" x14ac:dyDescent="0.25">
      <c r="A32" s="120" t="s">
        <v>66</v>
      </c>
      <c r="B32" s="13" t="s">
        <v>98</v>
      </c>
      <c r="C32" s="91">
        <v>0</v>
      </c>
    </row>
    <row r="33" spans="1:3" ht="15.75" x14ac:dyDescent="0.25">
      <c r="A33" s="120" t="s">
        <v>71</v>
      </c>
      <c r="B33" s="13" t="s">
        <v>99</v>
      </c>
      <c r="C33" s="91">
        <v>629981.19738000003</v>
      </c>
    </row>
    <row r="34" spans="1:3" ht="15.75" x14ac:dyDescent="0.25">
      <c r="A34" s="120" t="s">
        <v>60</v>
      </c>
      <c r="B34" s="13" t="s">
        <v>100</v>
      </c>
      <c r="C34" s="91">
        <v>780</v>
      </c>
    </row>
    <row r="35" spans="1:3" ht="15.75" x14ac:dyDescent="0.25">
      <c r="A35" s="120" t="s">
        <v>60</v>
      </c>
      <c r="B35" s="13" t="s">
        <v>101</v>
      </c>
      <c r="C35" s="91">
        <v>0</v>
      </c>
    </row>
    <row r="36" spans="1:3" ht="15.75" x14ac:dyDescent="0.25">
      <c r="A36" s="120" t="s">
        <v>73</v>
      </c>
      <c r="B36" s="13" t="s">
        <v>102</v>
      </c>
      <c r="C36" s="91">
        <v>33130.665999999997</v>
      </c>
    </row>
    <row r="37" spans="1:3" ht="15.75" x14ac:dyDescent="0.25">
      <c r="A37" s="120" t="s">
        <v>60</v>
      </c>
      <c r="B37" s="13" t="s">
        <v>100</v>
      </c>
      <c r="C37" s="91">
        <v>0</v>
      </c>
    </row>
    <row r="38" spans="1:3" ht="15.75" x14ac:dyDescent="0.25">
      <c r="A38" s="120" t="s">
        <v>60</v>
      </c>
      <c r="B38" s="13" t="s">
        <v>101</v>
      </c>
      <c r="C38" s="91">
        <v>0</v>
      </c>
    </row>
    <row r="39" spans="1:3" ht="15.75" x14ac:dyDescent="0.25">
      <c r="A39" s="120" t="s">
        <v>103</v>
      </c>
      <c r="B39" s="12" t="s">
        <v>104</v>
      </c>
      <c r="C39" s="91">
        <v>663111.86338</v>
      </c>
    </row>
    <row r="40" spans="1:3" ht="15.75" x14ac:dyDescent="0.25">
      <c r="A40" s="120" t="s">
        <v>69</v>
      </c>
      <c r="B40" s="13" t="s">
        <v>105</v>
      </c>
      <c r="C40" s="91">
        <v>61212.848369999992</v>
      </c>
    </row>
    <row r="41" spans="1:3" ht="15.75" x14ac:dyDescent="0.25">
      <c r="A41" s="120" t="s">
        <v>60</v>
      </c>
      <c r="B41" s="13" t="s">
        <v>100</v>
      </c>
      <c r="C41" s="91">
        <v>0</v>
      </c>
    </row>
    <row r="42" spans="1:3" ht="15.75" x14ac:dyDescent="0.25">
      <c r="A42" s="120" t="s">
        <v>60</v>
      </c>
      <c r="B42" s="13" t="s">
        <v>101</v>
      </c>
      <c r="C42" s="91">
        <v>0</v>
      </c>
    </row>
    <row r="43" spans="1:3" ht="15.75" x14ac:dyDescent="0.25">
      <c r="A43" s="120" t="s">
        <v>79</v>
      </c>
      <c r="B43" s="13" t="s">
        <v>106</v>
      </c>
      <c r="C43" s="91">
        <v>241671.67237041213</v>
      </c>
    </row>
    <row r="44" spans="1:3" ht="15.75" x14ac:dyDescent="0.25">
      <c r="A44" s="120" t="s">
        <v>60</v>
      </c>
      <c r="B44" s="13" t="s">
        <v>100</v>
      </c>
      <c r="C44" s="91">
        <v>793</v>
      </c>
    </row>
    <row r="45" spans="1:3" ht="15.75" x14ac:dyDescent="0.25">
      <c r="A45" s="120" t="s">
        <v>60</v>
      </c>
      <c r="B45" s="13" t="s">
        <v>101</v>
      </c>
      <c r="C45" s="91">
        <v>0</v>
      </c>
    </row>
    <row r="46" spans="1:3" ht="15.75" x14ac:dyDescent="0.25">
      <c r="A46" s="120" t="s">
        <v>107</v>
      </c>
      <c r="B46" s="12" t="s">
        <v>108</v>
      </c>
      <c r="C46" s="91">
        <v>0</v>
      </c>
    </row>
    <row r="47" spans="1:3" ht="15.75" x14ac:dyDescent="0.25">
      <c r="A47" s="120" t="s">
        <v>71</v>
      </c>
      <c r="B47" s="13" t="s">
        <v>109</v>
      </c>
      <c r="C47" s="91">
        <v>313539.83000478864</v>
      </c>
    </row>
    <row r="48" spans="1:3" ht="15.75" x14ac:dyDescent="0.25">
      <c r="A48" s="120" t="s">
        <v>73</v>
      </c>
      <c r="B48" s="13" t="s">
        <v>110</v>
      </c>
      <c r="C48" s="91">
        <v>434</v>
      </c>
    </row>
    <row r="49" spans="1:3" ht="15.75" x14ac:dyDescent="0.25">
      <c r="A49" s="120" t="s">
        <v>75</v>
      </c>
      <c r="B49" s="13" t="s">
        <v>111</v>
      </c>
      <c r="C49" s="91">
        <v>0</v>
      </c>
    </row>
    <row r="50" spans="1:3" ht="15.75" x14ac:dyDescent="0.25">
      <c r="A50" s="120" t="s">
        <v>77</v>
      </c>
      <c r="B50" s="13" t="s">
        <v>112</v>
      </c>
      <c r="C50" s="91">
        <v>1039548.6838943982</v>
      </c>
    </row>
    <row r="51" spans="1:3" ht="15.75" x14ac:dyDescent="0.25">
      <c r="A51" s="120" t="s">
        <v>86</v>
      </c>
      <c r="B51" s="13" t="s">
        <v>113</v>
      </c>
      <c r="C51" s="91">
        <v>0</v>
      </c>
    </row>
    <row r="52" spans="1:3" ht="15.75" x14ac:dyDescent="0.25">
      <c r="A52" s="120" t="s">
        <v>88</v>
      </c>
      <c r="B52" s="13" t="s">
        <v>114</v>
      </c>
      <c r="C52" s="91">
        <v>887</v>
      </c>
    </row>
    <row r="53" spans="1:3" ht="31.5" x14ac:dyDescent="0.25">
      <c r="A53" s="120" t="s">
        <v>90</v>
      </c>
      <c r="B53" s="13" t="s">
        <v>115</v>
      </c>
      <c r="C53" s="91">
        <v>0</v>
      </c>
    </row>
    <row r="54" spans="1:3" ht="15.75" x14ac:dyDescent="0.25">
      <c r="A54" s="120" t="s">
        <v>116</v>
      </c>
      <c r="B54" s="13" t="s">
        <v>117</v>
      </c>
      <c r="C54" s="91">
        <v>0</v>
      </c>
    </row>
    <row r="55" spans="1:3" ht="15.75" x14ac:dyDescent="0.25">
      <c r="A55" s="120"/>
      <c r="B55" s="16" t="s">
        <v>118</v>
      </c>
      <c r="C55" s="91">
        <v>1354409.5138991869</v>
      </c>
    </row>
    <row r="56" spans="1:3" ht="15.75" x14ac:dyDescent="0.25">
      <c r="A56" s="120" t="s">
        <v>119</v>
      </c>
      <c r="B56" s="12" t="s">
        <v>120</v>
      </c>
      <c r="C56" s="91">
        <v>0</v>
      </c>
    </row>
    <row r="57" spans="1:3" ht="15.75" x14ac:dyDescent="0.25">
      <c r="A57" s="120" t="s">
        <v>66</v>
      </c>
      <c r="B57" s="13" t="s">
        <v>121</v>
      </c>
      <c r="C57" s="91">
        <v>87679.647440000001</v>
      </c>
    </row>
    <row r="58" spans="1:3" ht="15.75" x14ac:dyDescent="0.25">
      <c r="A58" s="120" t="s">
        <v>71</v>
      </c>
      <c r="B58" s="13" t="s">
        <v>122</v>
      </c>
      <c r="C58" s="91">
        <v>15210.294200000002</v>
      </c>
    </row>
    <row r="59" spans="1:3" ht="15.75" x14ac:dyDescent="0.25">
      <c r="A59" s="120" t="s">
        <v>73</v>
      </c>
      <c r="B59" s="13" t="s">
        <v>63</v>
      </c>
      <c r="C59" s="91">
        <v>72469.353239999997</v>
      </c>
    </row>
    <row r="60" spans="1:3" ht="15.75" x14ac:dyDescent="0.25">
      <c r="A60" s="120" t="s">
        <v>69</v>
      </c>
      <c r="B60" s="13" t="s">
        <v>123</v>
      </c>
      <c r="C60" s="91">
        <v>0</v>
      </c>
    </row>
    <row r="61" spans="1:3" ht="15.75" x14ac:dyDescent="0.25">
      <c r="A61" s="120" t="s">
        <v>71</v>
      </c>
      <c r="B61" s="13" t="s">
        <v>124</v>
      </c>
      <c r="C61" s="91">
        <v>206390.72998999999</v>
      </c>
    </row>
    <row r="62" spans="1:3" ht="15.75" x14ac:dyDescent="0.25">
      <c r="A62" s="120" t="s">
        <v>73</v>
      </c>
      <c r="B62" s="13" t="s">
        <v>125</v>
      </c>
      <c r="C62" s="91">
        <v>12652.72322</v>
      </c>
    </row>
    <row r="63" spans="1:3" ht="15.75" x14ac:dyDescent="0.25">
      <c r="A63" s="120" t="s">
        <v>75</v>
      </c>
      <c r="B63" s="13" t="s">
        <v>126</v>
      </c>
      <c r="C63" s="91">
        <v>1657.675</v>
      </c>
    </row>
    <row r="64" spans="1:3" ht="15.75" x14ac:dyDescent="0.25">
      <c r="A64" s="120"/>
      <c r="B64" s="12" t="s">
        <v>127</v>
      </c>
      <c r="C64" s="91">
        <v>220701.12820999997</v>
      </c>
    </row>
    <row r="65" spans="1:3" ht="15.75" x14ac:dyDescent="0.25">
      <c r="A65" s="120" t="s">
        <v>128</v>
      </c>
      <c r="B65" s="13" t="s">
        <v>63</v>
      </c>
      <c r="C65" s="91">
        <v>2568.41095</v>
      </c>
    </row>
    <row r="66" spans="1:3" ht="15.75" x14ac:dyDescent="0.25">
      <c r="A66" s="120"/>
      <c r="B66" s="12" t="s">
        <v>129</v>
      </c>
      <c r="C66" s="91">
        <v>310949.18660000002</v>
      </c>
    </row>
    <row r="67" spans="1:3" ht="15.75" x14ac:dyDescent="0.25">
      <c r="A67" s="120" t="s">
        <v>130</v>
      </c>
      <c r="B67" s="12" t="s">
        <v>131</v>
      </c>
      <c r="C67" s="91">
        <v>0</v>
      </c>
    </row>
    <row r="68" spans="1:3" ht="15.75" x14ac:dyDescent="0.25">
      <c r="A68" s="120" t="s">
        <v>66</v>
      </c>
      <c r="B68" s="13" t="s">
        <v>132</v>
      </c>
      <c r="C68" s="91">
        <v>0</v>
      </c>
    </row>
    <row r="69" spans="1:3" ht="15.75" x14ac:dyDescent="0.25">
      <c r="A69" s="120" t="s">
        <v>69</v>
      </c>
      <c r="B69" s="13" t="s">
        <v>133</v>
      </c>
      <c r="C69" s="91">
        <v>34763.154399999999</v>
      </c>
    </row>
    <row r="70" spans="1:3" ht="15.75" x14ac:dyDescent="0.25">
      <c r="A70" s="120" t="s">
        <v>79</v>
      </c>
      <c r="B70" s="13" t="s">
        <v>134</v>
      </c>
      <c r="C70" s="91">
        <v>7350.8908199999996</v>
      </c>
    </row>
    <row r="71" spans="1:3" ht="15.75" x14ac:dyDescent="0.25">
      <c r="A71" s="120"/>
      <c r="B71" s="12" t="s">
        <v>135</v>
      </c>
      <c r="C71" s="91">
        <v>42114.04522</v>
      </c>
    </row>
    <row r="72" spans="1:3" ht="15.75" x14ac:dyDescent="0.25">
      <c r="A72" s="120"/>
      <c r="B72" s="12" t="s">
        <v>136</v>
      </c>
      <c r="C72" s="91">
        <v>4604513.3786895983</v>
      </c>
    </row>
    <row r="73" spans="1:3" ht="15.75" x14ac:dyDescent="0.25">
      <c r="A73" s="120" t="s">
        <v>137</v>
      </c>
      <c r="B73" s="12" t="s">
        <v>138</v>
      </c>
      <c r="C73" s="91">
        <v>16311.441279999999</v>
      </c>
    </row>
    <row r="74" spans="1:3" ht="15.75" x14ac:dyDescent="0.25">
      <c r="A74" s="149" t="s">
        <v>139</v>
      </c>
      <c r="B74" s="149"/>
      <c r="C74" s="91"/>
    </row>
    <row r="75" spans="1:3" ht="15.75" x14ac:dyDescent="0.25">
      <c r="A75" s="17" t="s">
        <v>58</v>
      </c>
      <c r="B75" s="12" t="s">
        <v>140</v>
      </c>
      <c r="C75" s="91"/>
    </row>
    <row r="76" spans="1:3" ht="15.75" x14ac:dyDescent="0.25">
      <c r="A76" s="120" t="s">
        <v>66</v>
      </c>
      <c r="B76" s="13" t="s">
        <v>141</v>
      </c>
      <c r="C76" s="91">
        <v>492459.77901</v>
      </c>
    </row>
    <row r="77" spans="1:3" ht="15.75" x14ac:dyDescent="0.25">
      <c r="A77" s="18" t="s">
        <v>60</v>
      </c>
      <c r="B77" s="13" t="s">
        <v>142</v>
      </c>
      <c r="C77" s="91">
        <v>-12000</v>
      </c>
    </row>
    <row r="78" spans="1:3" ht="15.75" x14ac:dyDescent="0.25">
      <c r="A78" s="18" t="s">
        <v>60</v>
      </c>
      <c r="B78" s="13" t="s">
        <v>143</v>
      </c>
      <c r="C78" s="91">
        <v>-542</v>
      </c>
    </row>
    <row r="79" spans="1:3" ht="15.75" x14ac:dyDescent="0.25">
      <c r="A79" s="120" t="s">
        <v>69</v>
      </c>
      <c r="B79" s="13" t="s">
        <v>144</v>
      </c>
      <c r="C79" s="91">
        <v>24488.947</v>
      </c>
    </row>
    <row r="80" spans="1:3" ht="15.75" x14ac:dyDescent="0.25">
      <c r="A80" s="120" t="s">
        <v>79</v>
      </c>
      <c r="B80" s="13" t="s">
        <v>145</v>
      </c>
      <c r="C80" s="91">
        <v>47012.925309999999</v>
      </c>
    </row>
    <row r="81" spans="1:3" ht="15.75" x14ac:dyDescent="0.25">
      <c r="A81" s="120" t="s">
        <v>91</v>
      </c>
      <c r="B81" s="13" t="s">
        <v>146</v>
      </c>
      <c r="C81" s="91">
        <v>166859.55400999999</v>
      </c>
    </row>
    <row r="82" spans="1:3" ht="15.75" x14ac:dyDescent="0.25">
      <c r="A82" s="120" t="s">
        <v>147</v>
      </c>
      <c r="B82" s="13" t="s">
        <v>148</v>
      </c>
      <c r="C82" s="91">
        <v>221007.23527</v>
      </c>
    </row>
    <row r="83" spans="1:3" ht="15.75" x14ac:dyDescent="0.25">
      <c r="A83" s="120" t="s">
        <v>149</v>
      </c>
      <c r="B83" s="13" t="s">
        <v>150</v>
      </c>
      <c r="C83" s="91">
        <v>-53166.709880000002</v>
      </c>
    </row>
    <row r="84" spans="1:3" ht="15.75" x14ac:dyDescent="0.25">
      <c r="A84" s="120" t="s">
        <v>151</v>
      </c>
      <c r="B84" s="13" t="s">
        <v>152</v>
      </c>
      <c r="C84" s="91">
        <v>118648.88474864088</v>
      </c>
    </row>
    <row r="85" spans="1:3" ht="15.75" x14ac:dyDescent="0.25">
      <c r="A85" s="18"/>
      <c r="B85" s="12" t="s">
        <v>153</v>
      </c>
      <c r="C85" s="91">
        <v>1017310.6154686409</v>
      </c>
    </row>
    <row r="86" spans="1:3" ht="15.75" x14ac:dyDescent="0.25">
      <c r="A86" s="120" t="s">
        <v>64</v>
      </c>
      <c r="B86" s="12" t="s">
        <v>154</v>
      </c>
      <c r="C86" s="91">
        <v>28503</v>
      </c>
    </row>
    <row r="87" spans="1:3" ht="15.75" x14ac:dyDescent="0.25">
      <c r="A87" s="120" t="s">
        <v>155</v>
      </c>
      <c r="B87" s="12" t="s">
        <v>156</v>
      </c>
      <c r="C87" s="91">
        <v>0</v>
      </c>
    </row>
    <row r="88" spans="1:3" ht="15.75" x14ac:dyDescent="0.25">
      <c r="A88" s="120" t="s">
        <v>94</v>
      </c>
      <c r="B88" s="12" t="s">
        <v>157</v>
      </c>
      <c r="C88" s="91">
        <v>0</v>
      </c>
    </row>
    <row r="89" spans="1:3" ht="15.75" x14ac:dyDescent="0.25">
      <c r="A89" s="120" t="s">
        <v>71</v>
      </c>
      <c r="B89" s="13" t="s">
        <v>158</v>
      </c>
      <c r="C89" s="91">
        <v>1006885.8656199999</v>
      </c>
    </row>
    <row r="90" spans="1:3" ht="15.75" x14ac:dyDescent="0.25">
      <c r="A90" s="120" t="s">
        <v>73</v>
      </c>
      <c r="B90" s="13" t="s">
        <v>159</v>
      </c>
      <c r="C90" s="91">
        <v>17399.857863870187</v>
      </c>
    </row>
    <row r="91" spans="1:3" ht="15.75" x14ac:dyDescent="0.25">
      <c r="A91" s="120" t="s">
        <v>75</v>
      </c>
      <c r="B91" s="13" t="s">
        <v>160</v>
      </c>
      <c r="C91" s="91">
        <v>0</v>
      </c>
    </row>
    <row r="92" spans="1:3" ht="15.75" x14ac:dyDescent="0.25">
      <c r="A92" s="120" t="s">
        <v>77</v>
      </c>
      <c r="B92" s="13" t="s">
        <v>161</v>
      </c>
      <c r="C92" s="91">
        <v>2031016.9599100002</v>
      </c>
    </row>
    <row r="93" spans="1:3" ht="15.75" x14ac:dyDescent="0.25">
      <c r="A93" s="120" t="s">
        <v>86</v>
      </c>
      <c r="B93" s="13" t="s">
        <v>162</v>
      </c>
      <c r="C93" s="91">
        <v>2157.8330000000001</v>
      </c>
    </row>
    <row r="94" spans="1:3" ht="15.75" x14ac:dyDescent="0.25">
      <c r="A94" s="120" t="s">
        <v>88</v>
      </c>
      <c r="B94" s="13" t="s">
        <v>163</v>
      </c>
      <c r="C94" s="91">
        <v>0</v>
      </c>
    </row>
    <row r="95" spans="1:3" ht="15.75" x14ac:dyDescent="0.25">
      <c r="A95" s="120" t="s">
        <v>90</v>
      </c>
      <c r="B95" s="13" t="s">
        <v>164</v>
      </c>
      <c r="C95" s="91">
        <v>0</v>
      </c>
    </row>
    <row r="96" spans="1:3" ht="15.75" x14ac:dyDescent="0.25">
      <c r="A96" s="120" t="s">
        <v>116</v>
      </c>
      <c r="B96" s="13" t="s">
        <v>165</v>
      </c>
      <c r="C96" s="91">
        <v>5153.4580003768951</v>
      </c>
    </row>
    <row r="97" spans="1:3" ht="15.75" x14ac:dyDescent="0.25">
      <c r="A97" s="120" t="s">
        <v>166</v>
      </c>
      <c r="B97" s="13" t="s">
        <v>167</v>
      </c>
      <c r="C97" s="91">
        <v>841.75381999999991</v>
      </c>
    </row>
    <row r="98" spans="1:3" ht="15.75" x14ac:dyDescent="0.25">
      <c r="A98" s="18"/>
      <c r="B98" s="12" t="s">
        <v>168</v>
      </c>
      <c r="C98" s="91">
        <v>3063455.7282142467</v>
      </c>
    </row>
    <row r="99" spans="1:3" ht="31.5" x14ac:dyDescent="0.25">
      <c r="A99" s="120" t="s">
        <v>96</v>
      </c>
      <c r="B99" s="12" t="s">
        <v>169</v>
      </c>
      <c r="C99" s="91">
        <v>0</v>
      </c>
    </row>
    <row r="100" spans="1:3" ht="15.75" x14ac:dyDescent="0.25">
      <c r="A100" s="14" t="s">
        <v>170</v>
      </c>
      <c r="B100" s="16" t="s">
        <v>171</v>
      </c>
      <c r="C100" s="91">
        <v>1658</v>
      </c>
    </row>
    <row r="101" spans="1:3" ht="15.75" x14ac:dyDescent="0.25">
      <c r="A101" s="19" t="s">
        <v>71</v>
      </c>
      <c r="B101" s="15" t="s">
        <v>172</v>
      </c>
      <c r="C101" s="91">
        <v>529</v>
      </c>
    </row>
    <row r="102" spans="1:3" ht="15.75" x14ac:dyDescent="0.25">
      <c r="A102" s="19" t="s">
        <v>73</v>
      </c>
      <c r="B102" s="15" t="s">
        <v>173</v>
      </c>
      <c r="C102" s="91">
        <v>0</v>
      </c>
    </row>
    <row r="103" spans="1:3" ht="15.75" x14ac:dyDescent="0.25">
      <c r="A103" s="19" t="s">
        <v>75</v>
      </c>
      <c r="B103" s="15" t="s">
        <v>174</v>
      </c>
      <c r="C103" s="91">
        <v>1129</v>
      </c>
    </row>
    <row r="104" spans="1:3" ht="15.75" x14ac:dyDescent="0.25">
      <c r="A104" s="120" t="s">
        <v>119</v>
      </c>
      <c r="B104" s="12" t="s">
        <v>175</v>
      </c>
      <c r="C104" s="91">
        <v>42407</v>
      </c>
    </row>
    <row r="105" spans="1:3" ht="15.75" x14ac:dyDescent="0.25">
      <c r="A105" s="120" t="s">
        <v>130</v>
      </c>
      <c r="B105" s="12" t="s">
        <v>176</v>
      </c>
      <c r="C105" s="91">
        <v>448080.23457000003</v>
      </c>
    </row>
    <row r="106" spans="1:3" ht="15.75" x14ac:dyDescent="0.25">
      <c r="A106" s="120" t="s">
        <v>66</v>
      </c>
      <c r="B106" s="13" t="s">
        <v>177</v>
      </c>
      <c r="C106" s="91">
        <v>143298.02163000003</v>
      </c>
    </row>
    <row r="107" spans="1:3" ht="15.75" x14ac:dyDescent="0.25">
      <c r="A107" s="120" t="s">
        <v>60</v>
      </c>
      <c r="B107" s="13" t="s">
        <v>178</v>
      </c>
      <c r="C107" s="91">
        <v>0</v>
      </c>
    </row>
    <row r="108" spans="1:3" ht="15.75" x14ac:dyDescent="0.25">
      <c r="A108" s="120" t="s">
        <v>60</v>
      </c>
      <c r="B108" s="13" t="s">
        <v>179</v>
      </c>
      <c r="C108" s="91">
        <v>0</v>
      </c>
    </row>
    <row r="109" spans="1:3" ht="15.75" x14ac:dyDescent="0.25">
      <c r="A109" s="120" t="s">
        <v>69</v>
      </c>
      <c r="B109" s="13" t="s">
        <v>180</v>
      </c>
      <c r="C109" s="91">
        <v>136000.82225</v>
      </c>
    </row>
    <row r="110" spans="1:3" ht="15.75" x14ac:dyDescent="0.25">
      <c r="A110" s="120" t="s">
        <v>60</v>
      </c>
      <c r="B110" s="13" t="s">
        <v>178</v>
      </c>
      <c r="C110" s="91">
        <v>0</v>
      </c>
    </row>
    <row r="111" spans="1:3" ht="15.75" x14ac:dyDescent="0.25">
      <c r="A111" s="120" t="s">
        <v>60</v>
      </c>
      <c r="B111" s="13" t="s">
        <v>179</v>
      </c>
      <c r="C111" s="91">
        <v>0</v>
      </c>
    </row>
    <row r="112" spans="1:3" ht="15.75" x14ac:dyDescent="0.25">
      <c r="A112" s="120" t="s">
        <v>79</v>
      </c>
      <c r="B112" s="13" t="s">
        <v>181</v>
      </c>
      <c r="C112" s="91">
        <v>20084</v>
      </c>
    </row>
    <row r="113" spans="1:3" ht="15.75" x14ac:dyDescent="0.25">
      <c r="A113" s="120" t="s">
        <v>71</v>
      </c>
      <c r="B113" s="13" t="s">
        <v>182</v>
      </c>
      <c r="C113" s="91">
        <v>0</v>
      </c>
    </row>
    <row r="114" spans="1:3" ht="15.75" x14ac:dyDescent="0.25">
      <c r="A114" s="120" t="s">
        <v>60</v>
      </c>
      <c r="B114" s="13" t="s">
        <v>178</v>
      </c>
      <c r="C114" s="91">
        <v>0</v>
      </c>
    </row>
    <row r="115" spans="1:3" ht="15.75" x14ac:dyDescent="0.25">
      <c r="A115" s="120" t="s">
        <v>60</v>
      </c>
      <c r="B115" s="13" t="s">
        <v>179</v>
      </c>
      <c r="C115" s="91">
        <v>0</v>
      </c>
    </row>
    <row r="116" spans="1:3" ht="15.75" x14ac:dyDescent="0.25">
      <c r="A116" s="120" t="s">
        <v>73</v>
      </c>
      <c r="B116" s="13" t="s">
        <v>183</v>
      </c>
      <c r="C116" s="91">
        <v>20084</v>
      </c>
    </row>
    <row r="117" spans="1:3" ht="15.75" x14ac:dyDescent="0.25">
      <c r="A117" s="120" t="s">
        <v>60</v>
      </c>
      <c r="B117" s="13" t="s">
        <v>178</v>
      </c>
      <c r="C117" s="91">
        <v>84</v>
      </c>
    </row>
    <row r="118" spans="1:3" ht="15.75" x14ac:dyDescent="0.25">
      <c r="A118" s="120" t="s">
        <v>60</v>
      </c>
      <c r="B118" s="13" t="s">
        <v>179</v>
      </c>
      <c r="C118" s="91">
        <v>0</v>
      </c>
    </row>
    <row r="119" spans="1:3" ht="15.75" x14ac:dyDescent="0.25">
      <c r="A119" s="120" t="s">
        <v>91</v>
      </c>
      <c r="B119" s="13" t="s">
        <v>184</v>
      </c>
      <c r="C119" s="91">
        <v>11565.13</v>
      </c>
    </row>
    <row r="120" spans="1:3" ht="15.75" x14ac:dyDescent="0.25">
      <c r="A120" s="120" t="s">
        <v>60</v>
      </c>
      <c r="B120" s="13" t="s">
        <v>178</v>
      </c>
      <c r="C120" s="91">
        <v>0</v>
      </c>
    </row>
    <row r="121" spans="1:3" ht="15.75" x14ac:dyDescent="0.25">
      <c r="A121" s="120" t="s">
        <v>60</v>
      </c>
      <c r="B121" s="13" t="s">
        <v>179</v>
      </c>
      <c r="C121" s="91">
        <v>0</v>
      </c>
    </row>
    <row r="122" spans="1:3" ht="15.75" x14ac:dyDescent="0.25">
      <c r="A122" s="120" t="s">
        <v>147</v>
      </c>
      <c r="B122" s="13" t="s">
        <v>185</v>
      </c>
      <c r="C122" s="91">
        <v>137132.26069000002</v>
      </c>
    </row>
    <row r="123" spans="1:3" ht="15.75" x14ac:dyDescent="0.25">
      <c r="A123" s="120" t="s">
        <v>60</v>
      </c>
      <c r="B123" s="13" t="s">
        <v>178</v>
      </c>
      <c r="C123" s="91">
        <v>4</v>
      </c>
    </row>
    <row r="124" spans="1:3" ht="15.75" x14ac:dyDescent="0.25">
      <c r="A124" s="120" t="s">
        <v>60</v>
      </c>
      <c r="B124" s="13" t="s">
        <v>179</v>
      </c>
      <c r="C124" s="91">
        <v>0</v>
      </c>
    </row>
    <row r="125" spans="1:3" ht="15.75" x14ac:dyDescent="0.25">
      <c r="A125" s="120" t="s">
        <v>60</v>
      </c>
      <c r="B125" s="13" t="s">
        <v>186</v>
      </c>
      <c r="C125" s="91">
        <v>17632.694480000002</v>
      </c>
    </row>
    <row r="126" spans="1:3" ht="15.75" x14ac:dyDescent="0.25">
      <c r="A126" s="120" t="s">
        <v>60</v>
      </c>
      <c r="B126" s="13" t="s">
        <v>187</v>
      </c>
      <c r="C126" s="91">
        <v>18290.494269999999</v>
      </c>
    </row>
    <row r="127" spans="1:3" ht="15.75" x14ac:dyDescent="0.25">
      <c r="A127" s="120" t="s">
        <v>60</v>
      </c>
      <c r="B127" s="13" t="s">
        <v>188</v>
      </c>
      <c r="C127" s="91">
        <v>2820.3457400000002</v>
      </c>
    </row>
    <row r="128" spans="1:3" ht="15.75" x14ac:dyDescent="0.25">
      <c r="A128" s="120" t="s">
        <v>137</v>
      </c>
      <c r="B128" s="12" t="s">
        <v>189</v>
      </c>
      <c r="C128" s="91">
        <v>0</v>
      </c>
    </row>
    <row r="129" spans="1:3" ht="15.75" x14ac:dyDescent="0.25">
      <c r="A129" s="120" t="s">
        <v>66</v>
      </c>
      <c r="B129" s="13" t="s">
        <v>190</v>
      </c>
      <c r="C129" s="91">
        <v>2441.8000000000002</v>
      </c>
    </row>
    <row r="130" spans="1:3" ht="15.75" x14ac:dyDescent="0.25">
      <c r="A130" s="120" t="s">
        <v>69</v>
      </c>
      <c r="B130" s="13" t="s">
        <v>191</v>
      </c>
      <c r="C130" s="91">
        <v>657</v>
      </c>
    </row>
    <row r="131" spans="1:3" ht="15.75" x14ac:dyDescent="0.25">
      <c r="A131" s="120"/>
      <c r="B131" s="12" t="s">
        <v>192</v>
      </c>
      <c r="C131" s="91">
        <v>3098.8</v>
      </c>
    </row>
    <row r="132" spans="1:3" ht="15.75" x14ac:dyDescent="0.25">
      <c r="A132" s="18"/>
      <c r="B132" s="12" t="s">
        <v>193</v>
      </c>
      <c r="C132" s="91">
        <v>4604513.3782528881</v>
      </c>
    </row>
    <row r="133" spans="1:3" ht="15.75" x14ac:dyDescent="0.25">
      <c r="A133" s="120" t="s">
        <v>194</v>
      </c>
      <c r="B133" s="12" t="s">
        <v>195</v>
      </c>
      <c r="C133" s="91">
        <v>16311.441279999999</v>
      </c>
    </row>
    <row r="134" spans="1:3" ht="27" customHeight="1" x14ac:dyDescent="0.25">
      <c r="A134" s="130" t="s">
        <v>53</v>
      </c>
      <c r="B134" s="130"/>
      <c r="C134" s="130"/>
    </row>
    <row r="135" spans="1:3" x14ac:dyDescent="0.25">
      <c r="A135" s="130"/>
      <c r="B135" s="130"/>
      <c r="C135" s="130"/>
    </row>
    <row r="136" spans="1:3" ht="27.75" customHeight="1" x14ac:dyDescent="0.25">
      <c r="A136" s="138"/>
      <c r="B136" s="138"/>
      <c r="C136" s="138"/>
    </row>
    <row r="138" spans="1:3" x14ac:dyDescent="0.25">
      <c r="C138" s="82"/>
    </row>
    <row r="139" spans="1:3" x14ac:dyDescent="0.25">
      <c r="C139" s="82"/>
    </row>
  </sheetData>
  <mergeCells count="6">
    <mergeCell ref="A136:C136"/>
    <mergeCell ref="A1:C2"/>
    <mergeCell ref="A134:C135"/>
    <mergeCell ref="A3:B5"/>
    <mergeCell ref="A6:B6"/>
    <mergeCell ref="A74:B7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view="pageBreakPreview" zoomScaleNormal="100" zoomScaleSheetLayoutView="100" workbookViewId="0">
      <selection sqref="A1:C1"/>
    </sheetView>
  </sheetViews>
  <sheetFormatPr defaultRowHeight="15" x14ac:dyDescent="0.25"/>
  <cols>
    <col min="1" max="1" width="4.85546875" style="9" customWidth="1"/>
    <col min="2" max="2" width="125.5703125" style="9" customWidth="1"/>
    <col min="3" max="3" width="20" style="9" customWidth="1"/>
    <col min="4" max="4" width="20" style="94" customWidth="1"/>
    <col min="5" max="5" width="14.42578125" style="94" customWidth="1"/>
    <col min="6" max="16384" width="9.140625" style="9"/>
  </cols>
  <sheetData>
    <row r="1" spans="1:6" ht="37.5" customHeight="1" x14ac:dyDescent="0.25">
      <c r="A1" s="139" t="s">
        <v>385</v>
      </c>
      <c r="B1" s="139"/>
      <c r="C1" s="139"/>
      <c r="D1" s="93"/>
    </row>
    <row r="2" spans="1:6" ht="9" customHeight="1" x14ac:dyDescent="0.25"/>
    <row r="3" spans="1:6" ht="47.25" x14ac:dyDescent="0.25">
      <c r="A3" s="150"/>
      <c r="B3" s="151"/>
      <c r="C3" s="21" t="s">
        <v>196</v>
      </c>
      <c r="D3" s="95"/>
    </row>
    <row r="4" spans="1:6" ht="15.75" x14ac:dyDescent="0.25">
      <c r="A4" s="152">
        <v>1</v>
      </c>
      <c r="B4" s="153"/>
      <c r="C4" s="22">
        <v>2</v>
      </c>
      <c r="D4" s="96"/>
    </row>
    <row r="5" spans="1:6" ht="15.75" x14ac:dyDescent="0.25">
      <c r="A5" s="31" t="s">
        <v>279</v>
      </c>
      <c r="B5" s="23" t="s">
        <v>197</v>
      </c>
      <c r="C5" s="37"/>
      <c r="D5" s="97"/>
      <c r="E5" s="98"/>
      <c r="F5" s="39"/>
    </row>
    <row r="6" spans="1:6" ht="15.75" x14ac:dyDescent="0.25">
      <c r="A6" s="32" t="s">
        <v>71</v>
      </c>
      <c r="B6" s="24" t="s">
        <v>198</v>
      </c>
      <c r="C6" s="38"/>
      <c r="D6" s="97"/>
      <c r="E6" s="98"/>
      <c r="F6" s="39"/>
    </row>
    <row r="7" spans="1:6" ht="15.75" x14ac:dyDescent="0.25">
      <c r="A7" s="27" t="s">
        <v>280</v>
      </c>
      <c r="B7" s="24" t="s">
        <v>199</v>
      </c>
      <c r="C7" s="121">
        <v>995563.37462000002</v>
      </c>
      <c r="D7" s="99"/>
      <c r="E7" s="98"/>
    </row>
    <row r="8" spans="1:6" ht="31.5" x14ac:dyDescent="0.25">
      <c r="A8" s="27"/>
      <c r="B8" s="24" t="s">
        <v>200</v>
      </c>
      <c r="C8" s="121">
        <v>-27869.051310000003</v>
      </c>
      <c r="D8" s="98"/>
      <c r="E8" s="100"/>
    </row>
    <row r="9" spans="1:6" ht="15.75" x14ac:dyDescent="0.25">
      <c r="A9" s="27" t="s">
        <v>281</v>
      </c>
      <c r="B9" s="24" t="s">
        <v>201</v>
      </c>
      <c r="C9" s="121">
        <v>-279637.14253999997</v>
      </c>
      <c r="D9" s="98"/>
      <c r="E9" s="98"/>
    </row>
    <row r="10" spans="1:6" ht="15.75" x14ac:dyDescent="0.25">
      <c r="A10" s="27" t="s">
        <v>282</v>
      </c>
      <c r="B10" s="24" t="s">
        <v>202</v>
      </c>
      <c r="C10" s="121">
        <v>-2154.2337600000046</v>
      </c>
      <c r="D10" s="98"/>
      <c r="E10" s="98"/>
    </row>
    <row r="11" spans="1:6" ht="15.75" x14ac:dyDescent="0.25">
      <c r="A11" s="27"/>
      <c r="B11" s="24" t="s">
        <v>203</v>
      </c>
      <c r="C11" s="121">
        <v>-1791.7871799999998</v>
      </c>
      <c r="D11" s="98"/>
      <c r="E11" s="98"/>
    </row>
    <row r="12" spans="1:6" ht="15.75" x14ac:dyDescent="0.25">
      <c r="A12" s="27" t="s">
        <v>283</v>
      </c>
      <c r="B12" s="24" t="s">
        <v>204</v>
      </c>
      <c r="C12" s="121">
        <v>20824.083005461838</v>
      </c>
      <c r="D12" s="98"/>
      <c r="E12" s="98"/>
    </row>
    <row r="13" spans="1:6" ht="15.75" x14ac:dyDescent="0.25">
      <c r="A13" s="33"/>
      <c r="B13" s="25" t="s">
        <v>205</v>
      </c>
      <c r="C13" s="121">
        <v>734596.08132546174</v>
      </c>
      <c r="D13" s="101"/>
      <c r="E13" s="101"/>
    </row>
    <row r="14" spans="1:6" ht="15.75" x14ac:dyDescent="0.25">
      <c r="A14" s="22" t="s">
        <v>73</v>
      </c>
      <c r="B14" s="26" t="s">
        <v>206</v>
      </c>
      <c r="C14" s="121">
        <v>4610.95237</v>
      </c>
      <c r="D14" s="102"/>
      <c r="E14" s="102"/>
    </row>
    <row r="15" spans="1:6" ht="15.75" x14ac:dyDescent="0.25">
      <c r="A15" s="22" t="s">
        <v>75</v>
      </c>
      <c r="B15" s="24" t="s">
        <v>207</v>
      </c>
      <c r="C15" s="121">
        <v>5767.7037899999996</v>
      </c>
      <c r="D15" s="98"/>
      <c r="E15" s="98"/>
    </row>
    <row r="16" spans="1:6" ht="15.75" x14ac:dyDescent="0.25">
      <c r="A16" s="32" t="s">
        <v>77</v>
      </c>
      <c r="B16" s="24" t="s">
        <v>208</v>
      </c>
      <c r="C16" s="121">
        <v>0</v>
      </c>
      <c r="D16" s="98"/>
      <c r="E16" s="98"/>
    </row>
    <row r="17" spans="1:5" ht="15.75" x14ac:dyDescent="0.25">
      <c r="A17" s="27" t="s">
        <v>280</v>
      </c>
      <c r="B17" s="24" t="s">
        <v>209</v>
      </c>
      <c r="C17" s="121">
        <v>0</v>
      </c>
      <c r="D17" s="98"/>
      <c r="E17" s="98"/>
    </row>
    <row r="18" spans="1:5" ht="15.75" x14ac:dyDescent="0.25">
      <c r="A18" s="27" t="s">
        <v>284</v>
      </c>
      <c r="B18" s="24" t="s">
        <v>210</v>
      </c>
      <c r="C18" s="121">
        <v>-407975.15268</v>
      </c>
      <c r="D18" s="98"/>
      <c r="E18" s="98"/>
    </row>
    <row r="19" spans="1:5" ht="15.75" x14ac:dyDescent="0.25">
      <c r="A19" s="27" t="s">
        <v>285</v>
      </c>
      <c r="B19" s="24" t="s">
        <v>211</v>
      </c>
      <c r="C19" s="121">
        <v>119296.10014</v>
      </c>
      <c r="D19" s="98"/>
      <c r="E19" s="98"/>
    </row>
    <row r="20" spans="1:5" ht="15.75" x14ac:dyDescent="0.25">
      <c r="A20" s="33"/>
      <c r="B20" s="27" t="s">
        <v>212</v>
      </c>
      <c r="C20" s="121">
        <v>-288679.05253999995</v>
      </c>
      <c r="D20" s="101"/>
      <c r="E20" s="101"/>
    </row>
    <row r="21" spans="1:5" ht="15.75" x14ac:dyDescent="0.25">
      <c r="A21" s="27" t="s">
        <v>281</v>
      </c>
      <c r="B21" s="24" t="s">
        <v>213</v>
      </c>
      <c r="C21" s="121">
        <v>-10176.970925116519</v>
      </c>
      <c r="D21" s="98"/>
      <c r="E21" s="98"/>
    </row>
    <row r="22" spans="1:5" ht="15.75" x14ac:dyDescent="0.25">
      <c r="A22" s="27" t="s">
        <v>282</v>
      </c>
      <c r="B22" s="24" t="s">
        <v>214</v>
      </c>
      <c r="C22" s="121">
        <v>13354.056228295562</v>
      </c>
      <c r="D22" s="98"/>
      <c r="E22" s="98"/>
    </row>
    <row r="23" spans="1:5" ht="15.75" x14ac:dyDescent="0.25">
      <c r="A23" s="33"/>
      <c r="B23" s="25" t="s">
        <v>215</v>
      </c>
      <c r="C23" s="121">
        <v>-285501.96723682096</v>
      </c>
      <c r="D23" s="101"/>
      <c r="E23" s="101"/>
    </row>
    <row r="24" spans="1:5" ht="15.75" x14ac:dyDescent="0.25">
      <c r="A24" s="32" t="s">
        <v>86</v>
      </c>
      <c r="B24" s="24" t="s">
        <v>216</v>
      </c>
      <c r="C24" s="121">
        <v>0</v>
      </c>
      <c r="D24" s="98"/>
      <c r="E24" s="98"/>
    </row>
    <row r="25" spans="1:5" ht="15.75" x14ac:dyDescent="0.25">
      <c r="A25" s="27" t="s">
        <v>280</v>
      </c>
      <c r="B25" s="24" t="s">
        <v>217</v>
      </c>
      <c r="C25" s="121">
        <v>17.082450000000193</v>
      </c>
      <c r="D25" s="98"/>
      <c r="E25" s="98"/>
    </row>
    <row r="26" spans="1:5" ht="15.75" x14ac:dyDescent="0.25">
      <c r="A26" s="27" t="s">
        <v>281</v>
      </c>
      <c r="B26" s="24" t="s">
        <v>218</v>
      </c>
      <c r="C26" s="121">
        <v>223</v>
      </c>
      <c r="D26" s="98"/>
      <c r="E26" s="98"/>
    </row>
    <row r="27" spans="1:5" ht="15.75" x14ac:dyDescent="0.25">
      <c r="A27" s="32"/>
      <c r="B27" s="25" t="s">
        <v>219</v>
      </c>
      <c r="C27" s="121">
        <v>240.08245000000019</v>
      </c>
      <c r="D27" s="101"/>
      <c r="E27" s="101"/>
    </row>
    <row r="28" spans="1:5" ht="15.75" x14ac:dyDescent="0.25">
      <c r="A28" s="32" t="s">
        <v>88</v>
      </c>
      <c r="B28" s="24" t="s">
        <v>220</v>
      </c>
      <c r="C28" s="121">
        <v>-1581.0880099999999</v>
      </c>
      <c r="D28" s="98"/>
      <c r="E28" s="98"/>
    </row>
    <row r="29" spans="1:5" ht="15.75" x14ac:dyDescent="0.25">
      <c r="A29" s="32" t="s">
        <v>90</v>
      </c>
      <c r="B29" s="24" t="s">
        <v>221</v>
      </c>
      <c r="C29" s="121">
        <v>0</v>
      </c>
      <c r="D29" s="98"/>
      <c r="E29" s="98"/>
    </row>
    <row r="30" spans="1:5" ht="15.75" x14ac:dyDescent="0.25">
      <c r="A30" s="27" t="s">
        <v>280</v>
      </c>
      <c r="B30" s="24" t="s">
        <v>222</v>
      </c>
      <c r="C30" s="121">
        <v>-211443.82720999999</v>
      </c>
      <c r="D30" s="98"/>
      <c r="E30" s="98"/>
    </row>
    <row r="31" spans="1:5" ht="15.75" x14ac:dyDescent="0.25">
      <c r="A31" s="27" t="s">
        <v>281</v>
      </c>
      <c r="B31" s="24" t="s">
        <v>223</v>
      </c>
      <c r="C31" s="121">
        <v>1981.8208700000012</v>
      </c>
      <c r="D31" s="98"/>
      <c r="E31" s="98"/>
    </row>
    <row r="32" spans="1:5" ht="15.75" x14ac:dyDescent="0.25">
      <c r="A32" s="27" t="s">
        <v>282</v>
      </c>
      <c r="B32" s="24" t="s">
        <v>224</v>
      </c>
      <c r="C32" s="121">
        <v>-85971.89172</v>
      </c>
      <c r="D32" s="98"/>
      <c r="E32" s="98"/>
    </row>
    <row r="33" spans="1:5" ht="15.75" x14ac:dyDescent="0.25">
      <c r="A33" s="27" t="s">
        <v>283</v>
      </c>
      <c r="B33" s="24" t="s">
        <v>225</v>
      </c>
      <c r="C33" s="121">
        <v>51956.564000000006</v>
      </c>
      <c r="D33" s="98"/>
      <c r="E33" s="98"/>
    </row>
    <row r="34" spans="1:5" ht="15.75" x14ac:dyDescent="0.25">
      <c r="A34" s="34"/>
      <c r="B34" s="25" t="s">
        <v>226</v>
      </c>
      <c r="C34" s="121">
        <v>-243477.33405999996</v>
      </c>
      <c r="D34" s="101"/>
      <c r="E34" s="101"/>
    </row>
    <row r="35" spans="1:5" ht="15.75" x14ac:dyDescent="0.25">
      <c r="A35" s="32" t="s">
        <v>116</v>
      </c>
      <c r="B35" s="24" t="s">
        <v>227</v>
      </c>
      <c r="C35" s="121">
        <v>-85098.746540000007</v>
      </c>
      <c r="D35" s="98"/>
      <c r="E35" s="98"/>
    </row>
    <row r="36" spans="1:5" ht="15.75" customHeight="1" x14ac:dyDescent="0.25">
      <c r="A36" s="32"/>
      <c r="B36" s="24" t="s">
        <v>228</v>
      </c>
      <c r="C36" s="121">
        <v>-68776.127280000001</v>
      </c>
      <c r="D36" s="98"/>
      <c r="E36" s="98"/>
    </row>
    <row r="37" spans="1:5" ht="15.75" x14ac:dyDescent="0.25">
      <c r="A37" s="32" t="s">
        <v>166</v>
      </c>
      <c r="B37" s="24" t="s">
        <v>229</v>
      </c>
      <c r="C37" s="121">
        <v>0</v>
      </c>
      <c r="D37" s="98"/>
      <c r="E37" s="98"/>
    </row>
    <row r="38" spans="1:5" ht="15.75" x14ac:dyDescent="0.25">
      <c r="A38" s="32" t="s">
        <v>286</v>
      </c>
      <c r="B38" s="24" t="s">
        <v>230</v>
      </c>
      <c r="C38" s="121">
        <v>129555.68408864086</v>
      </c>
      <c r="D38" s="101"/>
      <c r="E38" s="101"/>
    </row>
    <row r="39" spans="1:5" ht="15.75" x14ac:dyDescent="0.25">
      <c r="A39" s="35" t="s">
        <v>69</v>
      </c>
      <c r="B39" s="23" t="s">
        <v>231</v>
      </c>
      <c r="C39" s="121">
        <v>0</v>
      </c>
      <c r="D39" s="98"/>
      <c r="E39" s="98"/>
    </row>
    <row r="40" spans="1:5" ht="15.75" x14ac:dyDescent="0.25">
      <c r="A40" s="32" t="s">
        <v>71</v>
      </c>
      <c r="B40" s="24" t="s">
        <v>198</v>
      </c>
      <c r="C40" s="121">
        <v>0</v>
      </c>
      <c r="D40" s="98"/>
      <c r="E40" s="98"/>
    </row>
    <row r="41" spans="1:5" ht="15.75" x14ac:dyDescent="0.25">
      <c r="A41" s="27" t="s">
        <v>280</v>
      </c>
      <c r="B41" s="24" t="s">
        <v>199</v>
      </c>
      <c r="C41" s="121">
        <v>0</v>
      </c>
      <c r="D41" s="98"/>
      <c r="E41" s="98"/>
    </row>
    <row r="42" spans="1:5" ht="31.5" x14ac:dyDescent="0.25">
      <c r="A42" s="27"/>
      <c r="B42" s="24" t="s">
        <v>200</v>
      </c>
      <c r="C42" s="121">
        <v>0.32631578947368423</v>
      </c>
      <c r="D42" s="98"/>
      <c r="E42" s="98"/>
    </row>
    <row r="43" spans="1:5" ht="15.75" x14ac:dyDescent="0.25">
      <c r="A43" s="27" t="s">
        <v>281</v>
      </c>
      <c r="B43" s="24" t="s">
        <v>201</v>
      </c>
      <c r="C43" s="121">
        <v>0</v>
      </c>
      <c r="D43" s="98"/>
      <c r="E43" s="98"/>
    </row>
    <row r="44" spans="1:5" ht="15.75" x14ac:dyDescent="0.25">
      <c r="A44" s="27" t="s">
        <v>282</v>
      </c>
      <c r="B44" s="24" t="s">
        <v>202</v>
      </c>
      <c r="C44" s="121">
        <v>0</v>
      </c>
      <c r="D44" s="98"/>
      <c r="E44" s="98"/>
    </row>
    <row r="45" spans="1:5" ht="15.75" x14ac:dyDescent="0.25">
      <c r="A45" s="27" t="s">
        <v>283</v>
      </c>
      <c r="B45" s="24" t="s">
        <v>204</v>
      </c>
      <c r="C45" s="121">
        <v>0</v>
      </c>
      <c r="D45" s="98"/>
      <c r="E45" s="98"/>
    </row>
    <row r="46" spans="1:5" ht="15.75" x14ac:dyDescent="0.25">
      <c r="A46" s="33"/>
      <c r="B46" s="25" t="s">
        <v>232</v>
      </c>
      <c r="C46" s="121">
        <v>0</v>
      </c>
      <c r="D46" s="101"/>
      <c r="E46" s="101"/>
    </row>
    <row r="47" spans="1:5" ht="15.75" x14ac:dyDescent="0.25">
      <c r="A47" s="34" t="s">
        <v>73</v>
      </c>
      <c r="B47" s="24" t="s">
        <v>233</v>
      </c>
      <c r="C47" s="121">
        <v>0</v>
      </c>
      <c r="D47" s="98"/>
      <c r="E47" s="98"/>
    </row>
    <row r="48" spans="1:5" ht="15.75" x14ac:dyDescent="0.25">
      <c r="A48" s="27" t="s">
        <v>280</v>
      </c>
      <c r="B48" s="24" t="s">
        <v>234</v>
      </c>
      <c r="C48" s="121">
        <v>0</v>
      </c>
      <c r="D48" s="98"/>
      <c r="E48" s="98"/>
    </row>
    <row r="49" spans="1:5" ht="15.75" x14ac:dyDescent="0.25">
      <c r="A49" s="33"/>
      <c r="B49" s="24" t="s">
        <v>235</v>
      </c>
      <c r="C49" s="121">
        <v>0</v>
      </c>
      <c r="D49" s="98"/>
      <c r="E49" s="98"/>
    </row>
    <row r="50" spans="1:5" ht="15.75" x14ac:dyDescent="0.25">
      <c r="A50" s="33" t="s">
        <v>281</v>
      </c>
      <c r="B50" s="24" t="s">
        <v>236</v>
      </c>
      <c r="C50" s="121">
        <v>0</v>
      </c>
      <c r="D50" s="98"/>
      <c r="E50" s="98"/>
    </row>
    <row r="51" spans="1:5" ht="15.75" x14ac:dyDescent="0.25">
      <c r="A51" s="33"/>
      <c r="B51" s="24" t="s">
        <v>235</v>
      </c>
      <c r="C51" s="121">
        <v>0</v>
      </c>
      <c r="D51" s="98"/>
      <c r="E51" s="98"/>
    </row>
    <row r="52" spans="1:5" ht="15.75" x14ac:dyDescent="0.25">
      <c r="A52" s="36" t="s">
        <v>287</v>
      </c>
      <c r="B52" s="24" t="s">
        <v>237</v>
      </c>
      <c r="C52" s="121">
        <v>0</v>
      </c>
      <c r="D52" s="98"/>
      <c r="E52" s="98"/>
    </row>
    <row r="53" spans="1:5" ht="15.75" x14ac:dyDescent="0.25">
      <c r="A53" s="36" t="s">
        <v>288</v>
      </c>
      <c r="B53" s="24" t="s">
        <v>238</v>
      </c>
      <c r="C53" s="121">
        <v>0</v>
      </c>
      <c r="D53" s="98"/>
      <c r="E53" s="98"/>
    </row>
    <row r="54" spans="1:5" ht="15.75" x14ac:dyDescent="0.25">
      <c r="A54" s="28"/>
      <c r="B54" s="27" t="s">
        <v>239</v>
      </c>
      <c r="C54" s="121">
        <v>0</v>
      </c>
      <c r="D54" s="101"/>
      <c r="E54" s="101"/>
    </row>
    <row r="55" spans="1:5" ht="15.75" x14ac:dyDescent="0.25">
      <c r="A55" s="33" t="s">
        <v>282</v>
      </c>
      <c r="B55" s="24" t="s">
        <v>240</v>
      </c>
      <c r="C55" s="121">
        <v>0</v>
      </c>
      <c r="D55" s="98"/>
      <c r="E55" s="98"/>
    </row>
    <row r="56" spans="1:5" ht="15.75" x14ac:dyDescent="0.25">
      <c r="A56" s="33" t="s">
        <v>283</v>
      </c>
      <c r="B56" s="24" t="s">
        <v>241</v>
      </c>
      <c r="C56" s="121">
        <v>0</v>
      </c>
      <c r="D56" s="98"/>
      <c r="E56" s="98"/>
    </row>
    <row r="57" spans="1:5" ht="15.75" x14ac:dyDescent="0.25">
      <c r="A57" s="31"/>
      <c r="B57" s="25" t="s">
        <v>242</v>
      </c>
      <c r="C57" s="121">
        <v>0</v>
      </c>
      <c r="D57" s="101"/>
      <c r="E57" s="101"/>
    </row>
    <row r="58" spans="1:5" ht="15.75" x14ac:dyDescent="0.25">
      <c r="A58" s="34" t="s">
        <v>75</v>
      </c>
      <c r="B58" s="28" t="s">
        <v>207</v>
      </c>
      <c r="C58" s="121">
        <v>0</v>
      </c>
      <c r="D58" s="98"/>
      <c r="E58" s="98"/>
    </row>
    <row r="59" spans="1:5" ht="15.75" x14ac:dyDescent="0.25">
      <c r="A59" s="32" t="s">
        <v>77</v>
      </c>
      <c r="B59" s="24" t="s">
        <v>243</v>
      </c>
      <c r="C59" s="121">
        <v>0</v>
      </c>
      <c r="D59" s="98"/>
      <c r="E59" s="98"/>
    </row>
    <row r="60" spans="1:5" ht="15.75" x14ac:dyDescent="0.25">
      <c r="A60" s="27" t="s">
        <v>280</v>
      </c>
      <c r="B60" s="24" t="s">
        <v>244</v>
      </c>
      <c r="C60" s="121">
        <v>0</v>
      </c>
      <c r="D60" s="98"/>
      <c r="E60" s="98"/>
    </row>
    <row r="61" spans="1:5" ht="15.75" x14ac:dyDescent="0.25">
      <c r="A61" s="27" t="s">
        <v>284</v>
      </c>
      <c r="B61" s="24" t="s">
        <v>210</v>
      </c>
      <c r="C61" s="121">
        <v>0</v>
      </c>
      <c r="D61" s="98"/>
      <c r="E61" s="98"/>
    </row>
    <row r="62" spans="1:5" ht="15.75" x14ac:dyDescent="0.25">
      <c r="A62" s="27" t="s">
        <v>285</v>
      </c>
      <c r="B62" s="24" t="s">
        <v>211</v>
      </c>
      <c r="C62" s="121">
        <v>0</v>
      </c>
      <c r="D62" s="98"/>
      <c r="E62" s="98"/>
    </row>
    <row r="63" spans="1:5" ht="15.75" x14ac:dyDescent="0.25">
      <c r="A63" s="33"/>
      <c r="B63" s="27" t="s">
        <v>245</v>
      </c>
      <c r="C63" s="121">
        <v>0</v>
      </c>
      <c r="D63" s="101"/>
      <c r="E63" s="101"/>
    </row>
    <row r="64" spans="1:5" ht="15.75" x14ac:dyDescent="0.25">
      <c r="A64" s="33" t="s">
        <v>281</v>
      </c>
      <c r="B64" s="24" t="s">
        <v>246</v>
      </c>
      <c r="C64" s="121">
        <v>0</v>
      </c>
      <c r="D64" s="98"/>
      <c r="E64" s="98"/>
    </row>
    <row r="65" spans="1:5" ht="15.75" x14ac:dyDescent="0.25">
      <c r="A65" s="36" t="s">
        <v>287</v>
      </c>
      <c r="B65" s="24" t="s">
        <v>210</v>
      </c>
      <c r="C65" s="121">
        <v>0</v>
      </c>
      <c r="D65" s="98"/>
      <c r="E65" s="98"/>
    </row>
    <row r="66" spans="1:5" ht="15.75" x14ac:dyDescent="0.25">
      <c r="A66" s="36" t="s">
        <v>288</v>
      </c>
      <c r="B66" s="24" t="s">
        <v>211</v>
      </c>
      <c r="C66" s="121">
        <v>0</v>
      </c>
      <c r="D66" s="98"/>
      <c r="E66" s="98"/>
    </row>
    <row r="67" spans="1:5" ht="15.75" x14ac:dyDescent="0.25">
      <c r="A67" s="33"/>
      <c r="B67" s="27" t="s">
        <v>239</v>
      </c>
      <c r="C67" s="121">
        <v>0</v>
      </c>
      <c r="D67" s="101"/>
      <c r="E67" s="101"/>
    </row>
    <row r="68" spans="1:5" ht="15.75" x14ac:dyDescent="0.25">
      <c r="A68" s="34"/>
      <c r="B68" s="29" t="s">
        <v>215</v>
      </c>
      <c r="C68" s="121">
        <v>0</v>
      </c>
      <c r="D68" s="101"/>
      <c r="E68" s="101"/>
    </row>
    <row r="69" spans="1:5" ht="15.75" x14ac:dyDescent="0.25">
      <c r="A69" s="32" t="s">
        <v>86</v>
      </c>
      <c r="B69" s="24" t="s">
        <v>247</v>
      </c>
      <c r="C69" s="121">
        <v>0</v>
      </c>
      <c r="D69" s="98"/>
      <c r="E69" s="98"/>
    </row>
    <row r="70" spans="1:5" ht="15.75" x14ac:dyDescent="0.25">
      <c r="A70" s="27" t="s">
        <v>280</v>
      </c>
      <c r="B70" s="30" t="s">
        <v>248</v>
      </c>
      <c r="C70" s="121">
        <v>0</v>
      </c>
      <c r="D70" s="98"/>
      <c r="E70" s="98"/>
    </row>
    <row r="71" spans="1:5" ht="15.75" x14ac:dyDescent="0.25">
      <c r="A71" s="27" t="s">
        <v>284</v>
      </c>
      <c r="B71" s="24" t="s">
        <v>210</v>
      </c>
      <c r="C71" s="121">
        <v>0</v>
      </c>
      <c r="D71" s="98"/>
      <c r="E71" s="98"/>
    </row>
    <row r="72" spans="1:5" ht="15.75" x14ac:dyDescent="0.25">
      <c r="A72" s="27" t="s">
        <v>285</v>
      </c>
      <c r="B72" s="24" t="s">
        <v>211</v>
      </c>
      <c r="C72" s="121">
        <v>0</v>
      </c>
      <c r="D72" s="98"/>
      <c r="E72" s="98"/>
    </row>
    <row r="73" spans="1:5" ht="15.75" x14ac:dyDescent="0.25">
      <c r="A73" s="33"/>
      <c r="B73" s="27" t="s">
        <v>245</v>
      </c>
      <c r="C73" s="121">
        <v>0</v>
      </c>
      <c r="D73" s="101"/>
      <c r="E73" s="101"/>
    </row>
    <row r="74" spans="1:5" ht="15.75" x14ac:dyDescent="0.25">
      <c r="A74" s="33" t="s">
        <v>281</v>
      </c>
      <c r="B74" s="24" t="s">
        <v>249</v>
      </c>
      <c r="C74" s="121">
        <v>0</v>
      </c>
      <c r="D74" s="98"/>
      <c r="E74" s="98"/>
    </row>
    <row r="75" spans="1:5" ht="15.75" x14ac:dyDescent="0.25">
      <c r="A75" s="33"/>
      <c r="B75" s="25" t="s">
        <v>250</v>
      </c>
      <c r="C75" s="121">
        <v>0</v>
      </c>
      <c r="D75" s="101"/>
      <c r="E75" s="101"/>
    </row>
    <row r="76" spans="1:5" ht="15.75" x14ac:dyDescent="0.25">
      <c r="A76" s="32" t="s">
        <v>88</v>
      </c>
      <c r="B76" s="24" t="s">
        <v>220</v>
      </c>
      <c r="C76" s="121">
        <v>0</v>
      </c>
      <c r="D76" s="98"/>
      <c r="E76" s="98"/>
    </row>
    <row r="77" spans="1:5" ht="15.75" x14ac:dyDescent="0.25">
      <c r="A77" s="32" t="s">
        <v>90</v>
      </c>
      <c r="B77" s="24" t="s">
        <v>251</v>
      </c>
      <c r="C77" s="121">
        <v>0</v>
      </c>
      <c r="D77" s="98"/>
      <c r="E77" s="98"/>
    </row>
    <row r="78" spans="1:5" ht="15.75" x14ac:dyDescent="0.25">
      <c r="A78" s="27" t="s">
        <v>280</v>
      </c>
      <c r="B78" s="24" t="s">
        <v>222</v>
      </c>
      <c r="C78" s="121">
        <v>0</v>
      </c>
      <c r="D78" s="98"/>
      <c r="E78" s="98"/>
    </row>
    <row r="79" spans="1:5" ht="15.75" x14ac:dyDescent="0.25">
      <c r="A79" s="27" t="s">
        <v>281</v>
      </c>
      <c r="B79" s="24" t="s">
        <v>223</v>
      </c>
      <c r="C79" s="121">
        <v>0</v>
      </c>
      <c r="D79" s="98"/>
      <c r="E79" s="98"/>
    </row>
    <row r="80" spans="1:5" ht="15.75" x14ac:dyDescent="0.25">
      <c r="A80" s="27" t="s">
        <v>282</v>
      </c>
      <c r="B80" s="24" t="s">
        <v>224</v>
      </c>
      <c r="C80" s="121">
        <v>0</v>
      </c>
      <c r="D80" s="98"/>
      <c r="E80" s="98"/>
    </row>
    <row r="81" spans="1:5" ht="15.75" x14ac:dyDescent="0.25">
      <c r="A81" s="27" t="s">
        <v>283</v>
      </c>
      <c r="B81" s="24" t="s">
        <v>252</v>
      </c>
      <c r="C81" s="121">
        <v>0</v>
      </c>
      <c r="D81" s="98"/>
      <c r="E81" s="98"/>
    </row>
    <row r="82" spans="1:5" ht="15.75" x14ac:dyDescent="0.25">
      <c r="A82" s="34"/>
      <c r="B82" s="25" t="s">
        <v>226</v>
      </c>
      <c r="C82" s="121">
        <v>0</v>
      </c>
      <c r="D82" s="101"/>
      <c r="E82" s="101"/>
    </row>
    <row r="83" spans="1:5" ht="15.75" x14ac:dyDescent="0.25">
      <c r="A83" s="32" t="s">
        <v>116</v>
      </c>
      <c r="B83" s="24" t="s">
        <v>253</v>
      </c>
      <c r="C83" s="121">
        <v>0</v>
      </c>
      <c r="D83" s="98"/>
      <c r="E83" s="98"/>
    </row>
    <row r="84" spans="1:5" ht="15.75" x14ac:dyDescent="0.25">
      <c r="A84" s="27" t="s">
        <v>280</v>
      </c>
      <c r="B84" s="24" t="s">
        <v>254</v>
      </c>
      <c r="C84" s="121">
        <v>0</v>
      </c>
      <c r="D84" s="98"/>
      <c r="E84" s="98"/>
    </row>
    <row r="85" spans="1:5" ht="15.75" x14ac:dyDescent="0.25">
      <c r="A85" s="27" t="s">
        <v>281</v>
      </c>
      <c r="B85" s="24" t="s">
        <v>255</v>
      </c>
      <c r="C85" s="121">
        <v>0</v>
      </c>
      <c r="D85" s="98"/>
      <c r="E85" s="98"/>
    </row>
    <row r="86" spans="1:5" ht="15.75" x14ac:dyDescent="0.25">
      <c r="A86" s="27" t="s">
        <v>282</v>
      </c>
      <c r="B86" s="24" t="s">
        <v>256</v>
      </c>
      <c r="C86" s="121">
        <v>0</v>
      </c>
      <c r="D86" s="98"/>
      <c r="E86" s="98"/>
    </row>
    <row r="87" spans="1:5" ht="15.75" x14ac:dyDescent="0.25">
      <c r="A87" s="27"/>
      <c r="B87" s="25" t="s">
        <v>257</v>
      </c>
      <c r="C87" s="121">
        <v>0</v>
      </c>
      <c r="D87" s="101"/>
      <c r="E87" s="101"/>
    </row>
    <row r="88" spans="1:5" ht="15.75" x14ac:dyDescent="0.25">
      <c r="A88" s="32" t="s">
        <v>166</v>
      </c>
      <c r="B88" s="24" t="s">
        <v>227</v>
      </c>
      <c r="C88" s="121">
        <v>0</v>
      </c>
      <c r="D88" s="98"/>
      <c r="E88" s="98"/>
    </row>
    <row r="89" spans="1:5" ht="15.75" customHeight="1" x14ac:dyDescent="0.25">
      <c r="A89" s="32"/>
      <c r="B89" s="24" t="s">
        <v>228</v>
      </c>
      <c r="C89" s="121">
        <v>0</v>
      </c>
      <c r="D89" s="98"/>
      <c r="E89" s="98"/>
    </row>
    <row r="90" spans="1:5" ht="15.75" x14ac:dyDescent="0.25">
      <c r="A90" s="32" t="s">
        <v>286</v>
      </c>
      <c r="B90" s="24" t="s">
        <v>258</v>
      </c>
      <c r="C90" s="121">
        <v>0</v>
      </c>
      <c r="D90" s="98"/>
      <c r="E90" s="98"/>
    </row>
    <row r="91" spans="1:5" ht="15.75" x14ac:dyDescent="0.25">
      <c r="A91" s="32" t="s">
        <v>289</v>
      </c>
      <c r="B91" s="24" t="s">
        <v>259</v>
      </c>
      <c r="C91" s="121">
        <v>0</v>
      </c>
      <c r="D91" s="98"/>
      <c r="E91" s="98"/>
    </row>
    <row r="92" spans="1:5" ht="15.75" x14ac:dyDescent="0.25">
      <c r="A92" s="32" t="s">
        <v>290</v>
      </c>
      <c r="B92" s="24" t="s">
        <v>260</v>
      </c>
      <c r="C92" s="121">
        <v>0</v>
      </c>
      <c r="D92" s="101"/>
      <c r="E92" s="101"/>
    </row>
    <row r="93" spans="1:5" ht="15.75" x14ac:dyDescent="0.25">
      <c r="A93" s="31" t="s">
        <v>291</v>
      </c>
      <c r="B93" s="23" t="s">
        <v>261</v>
      </c>
      <c r="C93" s="121">
        <v>0</v>
      </c>
      <c r="D93" s="98"/>
      <c r="E93" s="98"/>
    </row>
    <row r="94" spans="1:5" ht="15.75" x14ac:dyDescent="0.25">
      <c r="A94" s="32" t="s">
        <v>71</v>
      </c>
      <c r="B94" s="24" t="s">
        <v>262</v>
      </c>
      <c r="C94" s="121">
        <v>129555.68408864086</v>
      </c>
      <c r="D94" s="101"/>
      <c r="E94" s="101"/>
    </row>
    <row r="95" spans="1:5" ht="15.75" x14ac:dyDescent="0.25">
      <c r="A95" s="32" t="s">
        <v>73</v>
      </c>
      <c r="B95" s="24" t="s">
        <v>263</v>
      </c>
      <c r="C95" s="121">
        <v>0</v>
      </c>
      <c r="D95" s="101"/>
      <c r="E95" s="101"/>
    </row>
    <row r="96" spans="1:5" ht="15.75" x14ac:dyDescent="0.25">
      <c r="A96" s="34" t="s">
        <v>75</v>
      </c>
      <c r="B96" s="24" t="s">
        <v>264</v>
      </c>
      <c r="C96" s="121">
        <v>0</v>
      </c>
      <c r="D96" s="98"/>
      <c r="E96" s="98"/>
    </row>
    <row r="97" spans="1:5" ht="15.75" x14ac:dyDescent="0.25">
      <c r="A97" s="27" t="s">
        <v>280</v>
      </c>
      <c r="B97" s="24" t="s">
        <v>234</v>
      </c>
      <c r="C97" s="121">
        <v>531</v>
      </c>
      <c r="D97" s="98"/>
      <c r="E97" s="98"/>
    </row>
    <row r="98" spans="1:5" ht="15.75" x14ac:dyDescent="0.25">
      <c r="A98" s="33"/>
      <c r="B98" s="24" t="s">
        <v>235</v>
      </c>
      <c r="C98" s="121">
        <v>0</v>
      </c>
      <c r="D98" s="98"/>
      <c r="E98" s="98"/>
    </row>
    <row r="99" spans="1:5" ht="15.75" x14ac:dyDescent="0.25">
      <c r="A99" s="33" t="s">
        <v>281</v>
      </c>
      <c r="B99" s="24" t="s">
        <v>236</v>
      </c>
      <c r="C99" s="121">
        <v>206</v>
      </c>
      <c r="D99" s="98"/>
      <c r="E99" s="98"/>
    </row>
    <row r="100" spans="1:5" ht="15.75" x14ac:dyDescent="0.25">
      <c r="A100" s="33"/>
      <c r="B100" s="24" t="s">
        <v>235</v>
      </c>
      <c r="C100" s="121">
        <v>0</v>
      </c>
      <c r="D100" s="98"/>
      <c r="E100" s="98"/>
    </row>
    <row r="101" spans="1:5" ht="15.75" x14ac:dyDescent="0.25">
      <c r="A101" s="36" t="s">
        <v>287</v>
      </c>
      <c r="B101" s="24" t="s">
        <v>237</v>
      </c>
      <c r="C101" s="121">
        <v>1576.50901</v>
      </c>
      <c r="D101" s="98"/>
      <c r="E101" s="98"/>
    </row>
    <row r="102" spans="1:5" ht="15.75" x14ac:dyDescent="0.25">
      <c r="A102" s="36" t="s">
        <v>288</v>
      </c>
      <c r="B102" s="24" t="s">
        <v>238</v>
      </c>
      <c r="C102" s="121">
        <v>7630.6862099999998</v>
      </c>
      <c r="D102" s="98"/>
      <c r="E102" s="98"/>
    </row>
    <row r="103" spans="1:5" ht="15.75" x14ac:dyDescent="0.25">
      <c r="A103" s="28"/>
      <c r="B103" s="27" t="s">
        <v>239</v>
      </c>
      <c r="C103" s="121">
        <v>9207.1952199999996</v>
      </c>
      <c r="D103" s="101"/>
      <c r="E103" s="101"/>
    </row>
    <row r="104" spans="1:5" ht="15.75" x14ac:dyDescent="0.25">
      <c r="A104" s="33" t="s">
        <v>282</v>
      </c>
      <c r="B104" s="24" t="s">
        <v>240</v>
      </c>
      <c r="C104" s="121">
        <v>32165.84621</v>
      </c>
      <c r="D104" s="98"/>
      <c r="E104" s="98"/>
    </row>
    <row r="105" spans="1:5" ht="15.75" x14ac:dyDescent="0.25">
      <c r="A105" s="33" t="s">
        <v>283</v>
      </c>
      <c r="B105" s="24" t="s">
        <v>241</v>
      </c>
      <c r="C105" s="121">
        <v>1556.4802700000002</v>
      </c>
      <c r="D105" s="98"/>
      <c r="E105" s="98"/>
    </row>
    <row r="106" spans="1:5" ht="15.75" x14ac:dyDescent="0.25">
      <c r="A106" s="31"/>
      <c r="B106" s="25" t="s">
        <v>265</v>
      </c>
      <c r="C106" s="121">
        <v>43460.521700000005</v>
      </c>
      <c r="D106" s="101"/>
      <c r="E106" s="101"/>
    </row>
    <row r="107" spans="1:5" ht="15.75" x14ac:dyDescent="0.25">
      <c r="A107" s="34" t="s">
        <v>77</v>
      </c>
      <c r="B107" s="24" t="s">
        <v>266</v>
      </c>
      <c r="C107" s="121">
        <v>0</v>
      </c>
      <c r="D107" s="98"/>
      <c r="E107" s="98"/>
    </row>
    <row r="108" spans="1:5" ht="15.75" x14ac:dyDescent="0.25">
      <c r="A108" s="32" t="s">
        <v>86</v>
      </c>
      <c r="B108" s="24" t="s">
        <v>253</v>
      </c>
      <c r="C108" s="121">
        <v>0</v>
      </c>
      <c r="D108" s="98"/>
      <c r="E108" s="98"/>
    </row>
    <row r="109" spans="1:5" ht="15.75" x14ac:dyDescent="0.25">
      <c r="A109" s="27" t="s">
        <v>280</v>
      </c>
      <c r="B109" s="24" t="s">
        <v>267</v>
      </c>
      <c r="C109" s="121">
        <v>-1302.2307000000001</v>
      </c>
      <c r="D109" s="98"/>
      <c r="E109" s="98"/>
    </row>
    <row r="110" spans="1:5" ht="15.75" x14ac:dyDescent="0.25">
      <c r="A110" s="27" t="s">
        <v>281</v>
      </c>
      <c r="B110" s="24" t="s">
        <v>255</v>
      </c>
      <c r="C110" s="121">
        <v>-36274.84893</v>
      </c>
      <c r="D110" s="98"/>
      <c r="E110" s="98"/>
    </row>
    <row r="111" spans="1:5" ht="15.75" x14ac:dyDescent="0.25">
      <c r="A111" s="27" t="s">
        <v>282</v>
      </c>
      <c r="B111" s="24" t="s">
        <v>268</v>
      </c>
      <c r="C111" s="121">
        <v>-2461.2649700000002</v>
      </c>
      <c r="D111" s="98"/>
      <c r="E111" s="98"/>
    </row>
    <row r="112" spans="1:5" ht="15.75" x14ac:dyDescent="0.25">
      <c r="A112" s="27"/>
      <c r="B112" s="25" t="s">
        <v>250</v>
      </c>
      <c r="C112" s="121">
        <v>-40038.344599999997</v>
      </c>
      <c r="D112" s="101"/>
      <c r="E112" s="101"/>
    </row>
    <row r="113" spans="1:6" ht="15.75" x14ac:dyDescent="0.25">
      <c r="A113" s="34" t="s">
        <v>88</v>
      </c>
      <c r="B113" s="24" t="s">
        <v>269</v>
      </c>
      <c r="C113" s="121">
        <v>-4610.95237</v>
      </c>
      <c r="D113" s="102"/>
      <c r="E113" s="102"/>
    </row>
    <row r="114" spans="1:6" ht="15.75" x14ac:dyDescent="0.25">
      <c r="A114" s="34" t="s">
        <v>90</v>
      </c>
      <c r="B114" s="24" t="s">
        <v>270</v>
      </c>
      <c r="C114" s="121">
        <v>3002.1682900000001</v>
      </c>
      <c r="D114" s="98"/>
      <c r="E114" s="98"/>
    </row>
    <row r="115" spans="1:6" ht="15.75" x14ac:dyDescent="0.25">
      <c r="A115" s="34" t="s">
        <v>116</v>
      </c>
      <c r="B115" s="24" t="s">
        <v>271</v>
      </c>
      <c r="C115" s="121">
        <v>-7805.7968199999996</v>
      </c>
      <c r="D115" s="98"/>
      <c r="E115" s="98"/>
    </row>
    <row r="116" spans="1:6" ht="15.75" x14ac:dyDescent="0.25">
      <c r="A116" s="34" t="s">
        <v>166</v>
      </c>
      <c r="B116" s="24" t="s">
        <v>272</v>
      </c>
      <c r="C116" s="121">
        <v>123563.28028864086</v>
      </c>
      <c r="D116" s="102"/>
      <c r="E116" s="102"/>
    </row>
    <row r="117" spans="1:6" ht="15.75" x14ac:dyDescent="0.25">
      <c r="A117" s="34" t="s">
        <v>286</v>
      </c>
      <c r="B117" s="24" t="s">
        <v>273</v>
      </c>
      <c r="C117" s="121">
        <v>385.64891</v>
      </c>
      <c r="D117" s="98"/>
      <c r="E117" s="98"/>
    </row>
    <row r="118" spans="1:6" ht="15.75" x14ac:dyDescent="0.25">
      <c r="A118" s="34" t="s">
        <v>290</v>
      </c>
      <c r="B118" s="24" t="s">
        <v>274</v>
      </c>
      <c r="C118" s="121">
        <v>-372.63497000000001</v>
      </c>
      <c r="D118" s="98"/>
      <c r="E118" s="98"/>
    </row>
    <row r="119" spans="1:6" ht="15.75" x14ac:dyDescent="0.25">
      <c r="A119" s="34" t="s">
        <v>292</v>
      </c>
      <c r="B119" s="24" t="s">
        <v>275</v>
      </c>
      <c r="C119" s="121">
        <v>13.013939999999984</v>
      </c>
      <c r="D119" s="101"/>
      <c r="E119" s="101"/>
    </row>
    <row r="120" spans="1:6" ht="15.75" x14ac:dyDescent="0.25">
      <c r="A120" s="34" t="s">
        <v>293</v>
      </c>
      <c r="B120" s="24" t="s">
        <v>276</v>
      </c>
      <c r="C120" s="121">
        <v>-5020.9346399999995</v>
      </c>
      <c r="D120" s="98"/>
      <c r="E120" s="98"/>
    </row>
    <row r="121" spans="1:6" ht="15.75" x14ac:dyDescent="0.25">
      <c r="A121" s="34" t="s">
        <v>294</v>
      </c>
      <c r="B121" s="24" t="s">
        <v>277</v>
      </c>
      <c r="C121" s="121">
        <v>93.622</v>
      </c>
      <c r="D121" s="98"/>
      <c r="E121" s="98"/>
    </row>
    <row r="122" spans="1:6" ht="15.75" x14ac:dyDescent="0.25">
      <c r="A122" s="34" t="s">
        <v>295</v>
      </c>
      <c r="B122" s="24" t="s">
        <v>278</v>
      </c>
      <c r="C122" s="121">
        <v>118648.98158864088</v>
      </c>
      <c r="D122" s="109"/>
      <c r="E122" s="101"/>
    </row>
    <row r="123" spans="1:6" ht="8.25" customHeight="1" x14ac:dyDescent="0.25"/>
    <row r="124" spans="1:6" ht="15" customHeight="1" x14ac:dyDescent="0.25">
      <c r="A124" s="130" t="s">
        <v>53</v>
      </c>
      <c r="B124" s="130"/>
      <c r="C124" s="130"/>
      <c r="D124" s="114"/>
      <c r="E124" s="103"/>
      <c r="F124" s="76"/>
    </row>
    <row r="125" spans="1:6" x14ac:dyDescent="0.25">
      <c r="A125" s="130"/>
      <c r="B125" s="130"/>
      <c r="C125" s="130"/>
      <c r="D125" s="114"/>
    </row>
    <row r="126" spans="1:6" x14ac:dyDescent="0.25">
      <c r="A126" s="138"/>
      <c r="B126" s="138"/>
      <c r="C126" s="138"/>
    </row>
  </sheetData>
  <mergeCells count="5">
    <mergeCell ref="A3:B3"/>
    <mergeCell ref="A4:B4"/>
    <mergeCell ref="A1:C1"/>
    <mergeCell ref="A124:C125"/>
    <mergeCell ref="A126:C126"/>
  </mergeCells>
  <conditionalFormatting sqref="D13">
    <cfRule type="cellIs" dxfId="49" priority="51" operator="notEqual">
      <formula>0</formula>
    </cfRule>
  </conditionalFormatting>
  <conditionalFormatting sqref="D20">
    <cfRule type="cellIs" dxfId="48" priority="50" operator="notEqual">
      <formula>0</formula>
    </cfRule>
  </conditionalFormatting>
  <conditionalFormatting sqref="D23:E23">
    <cfRule type="cellIs" dxfId="47" priority="49" operator="notEqual">
      <formula>0</formula>
    </cfRule>
  </conditionalFormatting>
  <conditionalFormatting sqref="D27">
    <cfRule type="cellIs" dxfId="46" priority="48" operator="notEqual">
      <formula>0</formula>
    </cfRule>
  </conditionalFormatting>
  <conditionalFormatting sqref="D34">
    <cfRule type="cellIs" dxfId="45" priority="47" operator="notEqual">
      <formula>0</formula>
    </cfRule>
  </conditionalFormatting>
  <conditionalFormatting sqref="D38">
    <cfRule type="cellIs" dxfId="44" priority="46" operator="notEqual">
      <formula>0</formula>
    </cfRule>
  </conditionalFormatting>
  <conditionalFormatting sqref="D46">
    <cfRule type="cellIs" dxfId="43" priority="45" operator="notEqual">
      <formula>0</formula>
    </cfRule>
  </conditionalFormatting>
  <conditionalFormatting sqref="D54">
    <cfRule type="cellIs" dxfId="42" priority="44" operator="notEqual">
      <formula>0</formula>
    </cfRule>
  </conditionalFormatting>
  <conditionalFormatting sqref="D57">
    <cfRule type="cellIs" dxfId="41" priority="43" operator="notEqual">
      <formula>0</formula>
    </cfRule>
  </conditionalFormatting>
  <conditionalFormatting sqref="D63">
    <cfRule type="cellIs" dxfId="40" priority="42" operator="notEqual">
      <formula>0</formula>
    </cfRule>
  </conditionalFormatting>
  <conditionalFormatting sqref="D67">
    <cfRule type="cellIs" dxfId="39" priority="41" operator="notEqual">
      <formula>0</formula>
    </cfRule>
  </conditionalFormatting>
  <conditionalFormatting sqref="D68">
    <cfRule type="cellIs" dxfId="38" priority="40" operator="notEqual">
      <formula>0</formula>
    </cfRule>
  </conditionalFormatting>
  <conditionalFormatting sqref="D73">
    <cfRule type="cellIs" dxfId="37" priority="39" operator="notEqual">
      <formula>0</formula>
    </cfRule>
  </conditionalFormatting>
  <conditionalFormatting sqref="D75">
    <cfRule type="cellIs" dxfId="36" priority="38" operator="notEqual">
      <formula>0</formula>
    </cfRule>
  </conditionalFormatting>
  <conditionalFormatting sqref="D82">
    <cfRule type="cellIs" dxfId="35" priority="37" operator="notEqual">
      <formula>0</formula>
    </cfRule>
  </conditionalFormatting>
  <conditionalFormatting sqref="D87">
    <cfRule type="cellIs" dxfId="34" priority="36" operator="notEqual">
      <formula>0</formula>
    </cfRule>
  </conditionalFormatting>
  <conditionalFormatting sqref="D92">
    <cfRule type="cellIs" dxfId="33" priority="35" operator="notEqual">
      <formula>0</formula>
    </cfRule>
  </conditionalFormatting>
  <conditionalFormatting sqref="D94">
    <cfRule type="cellIs" dxfId="32" priority="34" operator="notEqual">
      <formula>0</formula>
    </cfRule>
  </conditionalFormatting>
  <conditionalFormatting sqref="D95">
    <cfRule type="cellIs" dxfId="31" priority="33" operator="notEqual">
      <formula>0</formula>
    </cfRule>
  </conditionalFormatting>
  <conditionalFormatting sqref="D103">
    <cfRule type="cellIs" dxfId="30" priority="32" operator="notEqual">
      <formula>0</formula>
    </cfRule>
  </conditionalFormatting>
  <conditionalFormatting sqref="D106">
    <cfRule type="cellIs" dxfId="29" priority="31" operator="notEqual">
      <formula>0</formula>
    </cfRule>
  </conditionalFormatting>
  <conditionalFormatting sqref="D112">
    <cfRule type="cellIs" dxfId="28" priority="30" operator="notEqual">
      <formula>0</formula>
    </cfRule>
  </conditionalFormatting>
  <conditionalFormatting sqref="D119">
    <cfRule type="cellIs" dxfId="27" priority="29" operator="notEqual">
      <formula>0</formula>
    </cfRule>
  </conditionalFormatting>
  <conditionalFormatting sqref="E13">
    <cfRule type="cellIs" dxfId="26" priority="27" operator="notEqual">
      <formula>0</formula>
    </cfRule>
  </conditionalFormatting>
  <conditionalFormatting sqref="E20">
    <cfRule type="cellIs" dxfId="25" priority="26" operator="notEqual">
      <formula>0</formula>
    </cfRule>
  </conditionalFormatting>
  <conditionalFormatting sqref="E27">
    <cfRule type="cellIs" dxfId="24" priority="25" operator="notEqual">
      <formula>0</formula>
    </cfRule>
  </conditionalFormatting>
  <conditionalFormatting sqref="E34">
    <cfRule type="cellIs" dxfId="23" priority="24" operator="notEqual">
      <formula>0</formula>
    </cfRule>
  </conditionalFormatting>
  <conditionalFormatting sqref="E38">
    <cfRule type="cellIs" dxfId="22" priority="23" operator="notEqual">
      <formula>0</formula>
    </cfRule>
  </conditionalFormatting>
  <conditionalFormatting sqref="E46">
    <cfRule type="cellIs" dxfId="21" priority="22" operator="notEqual">
      <formula>0</formula>
    </cfRule>
  </conditionalFormatting>
  <conditionalFormatting sqref="E54">
    <cfRule type="cellIs" dxfId="20" priority="21" operator="notEqual">
      <formula>0</formula>
    </cfRule>
  </conditionalFormatting>
  <conditionalFormatting sqref="E57">
    <cfRule type="cellIs" dxfId="19" priority="20" operator="notEqual">
      <formula>0</formula>
    </cfRule>
  </conditionalFormatting>
  <conditionalFormatting sqref="E63">
    <cfRule type="cellIs" dxfId="18" priority="19" operator="notEqual">
      <formula>0</formula>
    </cfRule>
  </conditionalFormatting>
  <conditionalFormatting sqref="E67">
    <cfRule type="cellIs" dxfId="17" priority="18" operator="notEqual">
      <formula>0</formula>
    </cfRule>
  </conditionalFormatting>
  <conditionalFormatting sqref="E68">
    <cfRule type="cellIs" dxfId="16" priority="17" operator="notEqual">
      <formula>0</formula>
    </cfRule>
  </conditionalFormatting>
  <conditionalFormatting sqref="E73">
    <cfRule type="cellIs" dxfId="15" priority="16" operator="notEqual">
      <formula>0</formula>
    </cfRule>
  </conditionalFormatting>
  <conditionalFormatting sqref="E75">
    <cfRule type="cellIs" dxfId="14" priority="15" operator="notEqual">
      <formula>0</formula>
    </cfRule>
  </conditionalFormatting>
  <conditionalFormatting sqref="E82">
    <cfRule type="cellIs" dxfId="13" priority="14" operator="notEqual">
      <formula>0</formula>
    </cfRule>
  </conditionalFormatting>
  <conditionalFormatting sqref="E87">
    <cfRule type="cellIs" dxfId="12" priority="13" operator="notEqual">
      <formula>0</formula>
    </cfRule>
  </conditionalFormatting>
  <conditionalFormatting sqref="E92">
    <cfRule type="cellIs" dxfId="11" priority="12" operator="notEqual">
      <formula>0</formula>
    </cfRule>
  </conditionalFormatting>
  <conditionalFormatting sqref="E94">
    <cfRule type="cellIs" dxfId="10" priority="11" operator="notEqual">
      <formula>0</formula>
    </cfRule>
  </conditionalFormatting>
  <conditionalFormatting sqref="E95">
    <cfRule type="cellIs" dxfId="9" priority="10" operator="notEqual">
      <formula>0</formula>
    </cfRule>
  </conditionalFormatting>
  <conditionalFormatting sqref="E103">
    <cfRule type="cellIs" dxfId="8" priority="9" operator="notEqual">
      <formula>0</formula>
    </cfRule>
  </conditionalFormatting>
  <conditionalFormatting sqref="E106">
    <cfRule type="cellIs" dxfId="7" priority="8" operator="notEqual">
      <formula>0</formula>
    </cfRule>
  </conditionalFormatting>
  <conditionalFormatting sqref="E112">
    <cfRule type="cellIs" dxfId="6" priority="7" operator="notEqual">
      <formula>0</formula>
    </cfRule>
  </conditionalFormatting>
  <conditionalFormatting sqref="E119">
    <cfRule type="cellIs" dxfId="5" priority="6" operator="notEqual">
      <formula>0</formula>
    </cfRule>
  </conditionalFormatting>
  <conditionalFormatting sqref="E122">
    <cfRule type="cellIs" dxfId="4" priority="5" operator="notEqual">
      <formula>0</formula>
    </cfRule>
  </conditionalFormatting>
  <conditionalFormatting sqref="D113:E113">
    <cfRule type="cellIs" dxfId="3" priority="4" operator="notEqual">
      <formula>0</formula>
    </cfRule>
  </conditionalFormatting>
  <conditionalFormatting sqref="D14:E14">
    <cfRule type="cellIs" dxfId="2" priority="3" operator="notEqual">
      <formula>0</formula>
    </cfRule>
  </conditionalFormatting>
  <conditionalFormatting sqref="D116:E116">
    <cfRule type="cellIs" dxfId="1" priority="2" operator="notEqual">
      <formula>0</formula>
    </cfRule>
  </conditionalFormatting>
  <conditionalFormatting sqref="E124:F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rowBreaks count="1" manualBreakCount="1">
    <brk id="82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Mircho Stoyanov</dc:creator>
  <cp:lastModifiedBy>Mircho Stoyanov</cp:lastModifiedBy>
  <cp:lastPrinted>2020-09-11T07:14:35Z</cp:lastPrinted>
  <dcterms:created xsi:type="dcterms:W3CDTF">2017-08-01T06:48:00Z</dcterms:created>
  <dcterms:modified xsi:type="dcterms:W3CDTF">2020-09-11T07:37:19Z</dcterms:modified>
</cp:coreProperties>
</file>