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hristova\Documents\STATISTIKA\STATISTIKA_Q2_2020\"/>
    </mc:Choice>
  </mc:AlternateContent>
  <bookViews>
    <workbookView xWindow="0" yWindow="0" windowWidth="27870" windowHeight="12915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M8" i="2" l="1"/>
  <c r="M6" i="2"/>
  <c r="M7" i="2"/>
  <c r="M6" i="1"/>
  <c r="M7" i="1"/>
  <c r="M8" i="1"/>
  <c r="C6" i="2" l="1"/>
  <c r="C12" i="2"/>
  <c r="H16" i="2"/>
  <c r="C20" i="1"/>
  <c r="L16" i="2"/>
  <c r="J20" i="2"/>
  <c r="M16" i="2"/>
  <c r="D12" i="2"/>
  <c r="E12" i="2"/>
  <c r="O20" i="1"/>
  <c r="F20" i="2"/>
  <c r="C15" i="2"/>
  <c r="C7" i="2"/>
  <c r="L8" i="2"/>
  <c r="E8" i="2"/>
  <c r="I8" i="2"/>
  <c r="D16" i="2"/>
  <c r="C8" i="1"/>
  <c r="D10" i="2"/>
  <c r="E10" i="2"/>
  <c r="F10" i="2"/>
  <c r="G10" i="2"/>
  <c r="H10" i="2"/>
  <c r="I10" i="2"/>
  <c r="J10" i="2"/>
  <c r="K10" i="2"/>
  <c r="L10" i="2"/>
  <c r="M10" i="2"/>
  <c r="N10" i="2"/>
  <c r="D11" i="2"/>
  <c r="E11" i="2"/>
  <c r="F11" i="2"/>
  <c r="G11" i="2"/>
  <c r="H11" i="2"/>
  <c r="I11" i="2"/>
  <c r="J11" i="2"/>
  <c r="K11" i="2"/>
  <c r="L11" i="2"/>
  <c r="M11" i="2"/>
  <c r="N11" i="2"/>
  <c r="F12" i="2"/>
  <c r="G12" i="2"/>
  <c r="H12" i="2"/>
  <c r="I12" i="2"/>
  <c r="J12" i="2"/>
  <c r="K12" i="2"/>
  <c r="L12" i="2"/>
  <c r="M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F15" i="2"/>
  <c r="G15" i="2"/>
  <c r="H15" i="2"/>
  <c r="I15" i="2"/>
  <c r="J15" i="2"/>
  <c r="K15" i="2"/>
  <c r="L15" i="2"/>
  <c r="M15" i="2"/>
  <c r="N15" i="2"/>
  <c r="E16" i="2"/>
  <c r="F16" i="2"/>
  <c r="G16" i="2"/>
  <c r="I16" i="2"/>
  <c r="J16" i="2"/>
  <c r="K16" i="2"/>
  <c r="N16" i="2"/>
  <c r="D18" i="2"/>
  <c r="E18" i="2"/>
  <c r="F18" i="2"/>
  <c r="G18" i="2"/>
  <c r="H18" i="2"/>
  <c r="I18" i="2"/>
  <c r="J18" i="2"/>
  <c r="K18" i="2"/>
  <c r="L18" i="2"/>
  <c r="M18" i="2"/>
  <c r="N18" i="2"/>
  <c r="D19" i="2"/>
  <c r="E19" i="2"/>
  <c r="F19" i="2"/>
  <c r="G19" i="2"/>
  <c r="H19" i="2"/>
  <c r="I19" i="2"/>
  <c r="J19" i="2"/>
  <c r="K19" i="2"/>
  <c r="L19" i="2"/>
  <c r="M19" i="2"/>
  <c r="N19" i="2"/>
  <c r="D20" i="2"/>
  <c r="E20" i="2"/>
  <c r="G20" i="2"/>
  <c r="H20" i="2"/>
  <c r="I20" i="2"/>
  <c r="K20" i="2"/>
  <c r="L20" i="2"/>
  <c r="M20" i="2"/>
  <c r="N20" i="2"/>
  <c r="C18" i="2"/>
  <c r="C11" i="2"/>
  <c r="C10" i="2"/>
  <c r="D6" i="2"/>
  <c r="E6" i="2"/>
  <c r="F6" i="2"/>
  <c r="G6" i="2"/>
  <c r="H6" i="2"/>
  <c r="I6" i="2"/>
  <c r="J6" i="2"/>
  <c r="K6" i="2"/>
  <c r="L6" i="2"/>
  <c r="D7" i="2"/>
  <c r="E7" i="2"/>
  <c r="F7" i="2"/>
  <c r="G7" i="2"/>
  <c r="H7" i="2"/>
  <c r="I7" i="2"/>
  <c r="J7" i="2"/>
  <c r="K7" i="2"/>
  <c r="L7" i="2"/>
  <c r="D8" i="2"/>
  <c r="F8" i="2"/>
  <c r="G8" i="2"/>
  <c r="H8" i="2"/>
  <c r="J8" i="2"/>
  <c r="K8" i="2"/>
  <c r="B2" i="2"/>
  <c r="B2" i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D20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18" i="1"/>
  <c r="C15" i="1"/>
  <c r="C14" i="1"/>
  <c r="O19" i="1"/>
  <c r="O18" i="1"/>
  <c r="O15" i="1"/>
  <c r="O14" i="1"/>
  <c r="O12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E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2" i="1"/>
  <c r="C11" i="1"/>
  <c r="C10" i="1"/>
  <c r="O7" i="1"/>
  <c r="O6" i="1"/>
  <c r="C7" i="1"/>
  <c r="D7" i="1"/>
  <c r="E7" i="1"/>
  <c r="F7" i="1"/>
  <c r="G7" i="1"/>
  <c r="H7" i="1"/>
  <c r="I7" i="1"/>
  <c r="J7" i="1"/>
  <c r="K7" i="1"/>
  <c r="L7" i="1"/>
  <c r="D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E26" i="1" l="1"/>
  <c r="E28" i="1" s="1"/>
  <c r="O16" i="1"/>
  <c r="C16" i="1"/>
  <c r="C19" i="2"/>
  <c r="C8" i="2"/>
  <c r="O8" i="1"/>
  <c r="C20" i="2"/>
  <c r="E8" i="1"/>
  <c r="C19" i="1"/>
  <c r="E30" i="1" l="1"/>
  <c r="D30" i="2"/>
  <c r="E29" i="1"/>
  <c r="D29" i="2"/>
  <c r="D28" i="2"/>
  <c r="E27" i="1"/>
  <c r="D27" i="2"/>
  <c r="C16" i="2"/>
  <c r="C14" i="2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<sst xmlns="http://schemas.openxmlformats.org/spreadsheetml/2006/main" count="134" uniqueCount="40">
  <si>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</si>
  <si>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</si>
  <si>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</si>
  <si>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</si>
  <si>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</si>
  <si>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</si>
  <si>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</si>
  <si>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</si>
  <si>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</si>
  <si>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</si>
  <si>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</si>
  <si>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</si>
  <si>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</si>
  <si>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</si>
  <si>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</si>
  <si>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</si>
  <si>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</si>
  <si>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</si>
  <si>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</si>
  <si>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</si>
  <si>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</si>
  <si>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</si>
  <si>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</si>
  <si>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</si>
  <si>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</si>
  <si>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</si>
  <si>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</si>
  <si>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</si>
  <si>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</si>
  <si>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</si>
  <si>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</si>
  <si>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</si>
  <si>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</si>
  <si>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</si>
  <si>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</si>
  <si>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</si>
  <si>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</si>
  <si>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</si>
  <si>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във фондовете за допълнително пенсионно осигуряване по пол и възраст към 30.6.2020 г.</t>
  </si>
  <si>
    <t>Среден размер на натрупаните средства на едно осигурено лице* според пола и възрастта към 30.6.2020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</si>
</sst>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5" fillId="0" borderId="0" xfId="1"/>
    <xf numFmtId="0" fontId="2" fillId="0" borderId="0" xfId="1" applyFont="1"/>
    <xf numFmtId="4" fontId="2" fillId="0" borderId="0" xfId="1" applyNumberFormat="1" applyFont="1"/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30.6.2020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07"/>
          <c:w val="0.8870346598202824"/>
          <c:h val="0.64111498257840138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19237</c:v>
                </c:pt>
                <c:pt idx="1">
                  <c:v>122969</c:v>
                </c:pt>
                <c:pt idx="2">
                  <c:v>189891</c:v>
                </c:pt>
                <c:pt idx="3">
                  <c:v>257686</c:v>
                </c:pt>
                <c:pt idx="4">
                  <c:v>274628</c:v>
                </c:pt>
                <c:pt idx="5">
                  <c:v>299610</c:v>
                </c:pt>
                <c:pt idx="6">
                  <c:v>307695</c:v>
                </c:pt>
                <c:pt idx="7">
                  <c:v>252004</c:v>
                </c:pt>
                <c:pt idx="8">
                  <c:v>229173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17589</c:v>
                </c:pt>
                <c:pt idx="1">
                  <c:v>107234</c:v>
                </c:pt>
                <c:pt idx="2">
                  <c:v>171361</c:v>
                </c:pt>
                <c:pt idx="3">
                  <c:v>236679</c:v>
                </c:pt>
                <c:pt idx="4">
                  <c:v>250544</c:v>
                </c:pt>
                <c:pt idx="5">
                  <c:v>279701</c:v>
                </c:pt>
                <c:pt idx="6">
                  <c:v>286768</c:v>
                </c:pt>
                <c:pt idx="7">
                  <c:v>253197</c:v>
                </c:pt>
                <c:pt idx="8">
                  <c:v>233766</c:v>
                </c:pt>
                <c:pt idx="9">
                  <c:v>23195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36826</c:v>
                </c:pt>
                <c:pt idx="1">
                  <c:v>230203</c:v>
                </c:pt>
                <c:pt idx="2">
                  <c:v>361252</c:v>
                </c:pt>
                <c:pt idx="3">
                  <c:v>494365</c:v>
                </c:pt>
                <c:pt idx="4">
                  <c:v>525172</c:v>
                </c:pt>
                <c:pt idx="5">
                  <c:v>579311</c:v>
                </c:pt>
                <c:pt idx="6">
                  <c:v>594463</c:v>
                </c:pt>
                <c:pt idx="7">
                  <c:v>505201</c:v>
                </c:pt>
                <c:pt idx="8">
                  <c:v>462939</c:v>
                </c:pt>
                <c:pt idx="9">
                  <c:v>46046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79744"/>
        <c:axId val="84081280"/>
      </c:lineChart>
      <c:catAx>
        <c:axId val="840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8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081280"/>
        <c:scaling>
          <c:orientation val="minMax"/>
          <c:max val="60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974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719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 30.6.2020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3996.768116945434</c:v>
                </c:pt>
                <c:pt idx="1">
                  <c:v>499.94089552238808</c:v>
                </c:pt>
                <c:pt idx="2">
                  <c:v>1220.1405552659019</c:v>
                </c:pt>
                <c:pt idx="3">
                  <c:v>1948.5537242277919</c:v>
                </c:pt>
                <c:pt idx="4">
                  <c:v>2825.6219523236018</c:v>
                </c:pt>
                <c:pt idx="5">
                  <c:v>3556.5169520639547</c:v>
                </c:pt>
                <c:pt idx="6">
                  <c:v>4126.1539405396106</c:v>
                </c:pt>
                <c:pt idx="7">
                  <c:v>5109.7912779814378</c:v>
                </c:pt>
                <c:pt idx="8">
                  <c:v>5826.3077906509134</c:v>
                </c:pt>
                <c:pt idx="9">
                  <c:v>4562.1989487284436</c:v>
                </c:pt>
                <c:pt idx="10">
                  <c:v>1740.7739670772285</c:v>
                </c:pt>
                <c:pt idx="11">
                  <c:v>752.4574795761589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3030.1784263864124</c:v>
                </c:pt>
                <c:pt idx="1">
                  <c:v>604.07863636363629</c:v>
                </c:pt>
                <c:pt idx="2">
                  <c:v>1346.3010904255318</c:v>
                </c:pt>
                <c:pt idx="3">
                  <c:v>2094.3796407506702</c:v>
                </c:pt>
                <c:pt idx="4">
                  <c:v>2493.5051386202449</c:v>
                </c:pt>
                <c:pt idx="5">
                  <c:v>2861.4474568021415</c:v>
                </c:pt>
                <c:pt idx="6">
                  <c:v>3135.7757052001498</c:v>
                </c:pt>
                <c:pt idx="7">
                  <c:v>3984.7266239617061</c:v>
                </c:pt>
                <c:pt idx="8">
                  <c:v>4857.3505696699849</c:v>
                </c:pt>
                <c:pt idx="9">
                  <c:v>2872.263456203686</c:v>
                </c:pt>
                <c:pt idx="10">
                  <c:v>1618.6577269043762</c:v>
                </c:pt>
                <c:pt idx="11">
                  <c:v>700.62682789197902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4156.9296060350462</c:v>
                </c:pt>
                <c:pt idx="1">
                  <c:v>479.48526785714284</c:v>
                </c:pt>
                <c:pt idx="2">
                  <c:v>1189.3776750972763</c:v>
                </c:pt>
                <c:pt idx="3">
                  <c:v>1924.2320166338759</c:v>
                </c:pt>
                <c:pt idx="4">
                  <c:v>2874.7341397721316</c:v>
                </c:pt>
                <c:pt idx="5">
                  <c:v>3653.2007894380508</c:v>
                </c:pt>
                <c:pt idx="6">
                  <c:v>4254.644015920011</c:v>
                </c:pt>
                <c:pt idx="7">
                  <c:v>5290.6684477490335</c:v>
                </c:pt>
                <c:pt idx="8">
                  <c:v>5992.266953098715</c:v>
                </c:pt>
                <c:pt idx="9">
                  <c:v>4825.1599662951239</c:v>
                </c:pt>
                <c:pt idx="10">
                  <c:v>1761.3279383482236</c:v>
                </c:pt>
                <c:pt idx="11">
                  <c:v>770.94261532379778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36736"/>
        <c:axId val="44838272"/>
      </c:barChart>
      <c:catAx>
        <c:axId val="4483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38272"/>
        <c:scaling>
          <c:orientation val="minMax"/>
          <c:max val="61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673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87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8740157480314954" l="0.74803149606299579" r="0.74803149606299579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 30.6.2020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1779.325542359634</c:v>
                </c:pt>
                <c:pt idx="1">
                  <c:v>901.4487591240877</c:v>
                </c:pt>
                <c:pt idx="2">
                  <c:v>1156.7817579999999</c:v>
                </c:pt>
                <c:pt idx="3">
                  <c:v>714.82607398967912</c:v>
                </c:pt>
                <c:pt idx="4">
                  <c:v>1235.1474337504312</c:v>
                </c:pt>
                <c:pt idx="5">
                  <c:v>1506.2796533540447</c:v>
                </c:pt>
                <c:pt idx="6">
                  <c:v>1911.0421121331958</c:v>
                </c:pt>
                <c:pt idx="7">
                  <c:v>2081.848284798647</c:v>
                </c:pt>
                <c:pt idx="8">
                  <c:v>2257.355864408757</c:v>
                </c:pt>
                <c:pt idx="9">
                  <c:v>2082.4917497152019</c:v>
                </c:pt>
                <c:pt idx="10">
                  <c:v>1880.1584363669187</c:v>
                </c:pt>
                <c:pt idx="11">
                  <c:v>1174.5492217398703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1568.5932744758227</c:v>
                </c:pt>
                <c:pt idx="1">
                  <c:v>1005.3057281553398</c:v>
                </c:pt>
                <c:pt idx="2">
                  <c:v>2432.0064330484324</c:v>
                </c:pt>
                <c:pt idx="3">
                  <c:v>695.73317314365033</c:v>
                </c:pt>
                <c:pt idx="4">
                  <c:v>1088.13328</c:v>
                </c:pt>
                <c:pt idx="5">
                  <c:v>1510.834763079258</c:v>
                </c:pt>
                <c:pt idx="6">
                  <c:v>1759.0053143374037</c:v>
                </c:pt>
                <c:pt idx="7">
                  <c:v>1784.6812759448269</c:v>
                </c:pt>
                <c:pt idx="8">
                  <c:v>1892.0696095130238</c:v>
                </c:pt>
                <c:pt idx="9">
                  <c:v>1662.240405943664</c:v>
                </c:pt>
                <c:pt idx="10">
                  <c:v>1652.7665490643699</c:v>
                </c:pt>
                <c:pt idx="11">
                  <c:v>1091.6977752663865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1937.350199130897</c:v>
                </c:pt>
                <c:pt idx="1">
                  <c:v>838.89163742690073</c:v>
                </c:pt>
                <c:pt idx="2">
                  <c:v>467.09938366718029</c:v>
                </c:pt>
                <c:pt idx="3">
                  <c:v>726.84436387463143</c:v>
                </c:pt>
                <c:pt idx="4">
                  <c:v>1337.9915211597911</c:v>
                </c:pt>
                <c:pt idx="5">
                  <c:v>1502.8304783967246</c:v>
                </c:pt>
                <c:pt idx="6">
                  <c:v>2032.2158862454298</c:v>
                </c:pt>
                <c:pt idx="7">
                  <c:v>2298.7430196342634</c:v>
                </c:pt>
                <c:pt idx="8">
                  <c:v>2532.0142000749343</c:v>
                </c:pt>
                <c:pt idx="9">
                  <c:v>2415.7156105679219</c:v>
                </c:pt>
                <c:pt idx="10">
                  <c:v>2055.2070798274572</c:v>
                </c:pt>
                <c:pt idx="11">
                  <c:v>1234.9875516723587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1456"/>
        <c:axId val="45172992"/>
      </c:barChart>
      <c:catAx>
        <c:axId val="45171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72992"/>
        <c:scaling>
          <c:orientation val="minMax"/>
          <c:max val="27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145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98"/>
          <c:y val="0.45454611277038626"/>
          <c:w val="6.1224492349660098E-2"/>
          <c:h val="0.338558651955342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 30.6.2020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734E-2"/>
          <c:y val="0.13442622950819674"/>
          <c:w val="0.84042582177227854"/>
          <c:h val="0.66885245901639712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1688.2697710855632</c:v>
                </c:pt>
                <c:pt idx="1">
                  <c:v>65.33</c:v>
                </c:pt>
                <c:pt idx="2">
                  <c:v>333.29773504273504</c:v>
                </c:pt>
                <c:pt idx="3">
                  <c:v>678.4589285714286</c:v>
                </c:pt>
                <c:pt idx="4">
                  <c:v>1209.7389928909952</c:v>
                </c:pt>
                <c:pt idx="5">
                  <c:v>1766.9388014590934</c:v>
                </c:pt>
                <c:pt idx="6">
                  <c:v>1935.8972972972972</c:v>
                </c:pt>
                <c:pt idx="7">
                  <c:v>2148.9477932232844</c:v>
                </c:pt>
                <c:pt idx="8">
                  <c:v>2397.0909064327484</c:v>
                </c:pt>
                <c:pt idx="9">
                  <c:v>2100.8154061251662</c:v>
                </c:pt>
                <c:pt idx="10">
                  <c:v>2128.5184403669728</c:v>
                </c:pt>
                <c:pt idx="11">
                  <c:v>1108.5975903614458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1773.1387200467564</c:v>
                </c:pt>
                <c:pt idx="1">
                  <c:v>47.93</c:v>
                </c:pt>
                <c:pt idx="2">
                  <c:v>337.44</c:v>
                </c:pt>
                <c:pt idx="3">
                  <c:v>705.46</c:v>
                </c:pt>
                <c:pt idx="4">
                  <c:v>1257.9100000000001</c:v>
                </c:pt>
                <c:pt idx="5">
                  <c:v>1866.14</c:v>
                </c:pt>
                <c:pt idx="6">
                  <c:v>1999</c:v>
                </c:pt>
                <c:pt idx="7">
                  <c:v>2285.75</c:v>
                </c:pt>
                <c:pt idx="8">
                  <c:v>2604.2800000000002</c:v>
                </c:pt>
                <c:pt idx="9">
                  <c:v>2295.4699999999998</c:v>
                </c:pt>
                <c:pt idx="10">
                  <c:v>2123.87</c:v>
                </c:pt>
                <c:pt idx="11">
                  <c:v>1140.45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1493.682472361809</c:v>
                </c:pt>
                <c:pt idx="1">
                  <c:v>134.93</c:v>
                </c:pt>
                <c:pt idx="2">
                  <c:v>321.55</c:v>
                </c:pt>
                <c:pt idx="3">
                  <c:v>601.17999999999995</c:v>
                </c:pt>
                <c:pt idx="4">
                  <c:v>1090.5999999999999</c:v>
                </c:pt>
                <c:pt idx="5">
                  <c:v>1556.6</c:v>
                </c:pt>
                <c:pt idx="6">
                  <c:v>1783.48</c:v>
                </c:pt>
                <c:pt idx="7">
                  <c:v>1870.29</c:v>
                </c:pt>
                <c:pt idx="8">
                  <c:v>1911.85</c:v>
                </c:pt>
                <c:pt idx="9">
                  <c:v>1630.99</c:v>
                </c:pt>
                <c:pt idx="10">
                  <c:v>2138.21</c:v>
                </c:pt>
                <c:pt idx="11">
                  <c:v>1084.2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90528"/>
        <c:axId val="45319296"/>
      </c:barChart>
      <c:catAx>
        <c:axId val="4519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1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19296"/>
        <c:scaling>
          <c:orientation val="minMax"/>
          <c:max val="3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90528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63"/>
          <c:y val="0.45573770491803273"/>
          <c:w val="5.4025496812898387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30.6.2020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112</c:v>
                </c:pt>
                <c:pt idx="1">
                  <c:v>3084</c:v>
                </c:pt>
                <c:pt idx="2">
                  <c:v>11182</c:v>
                </c:pt>
                <c:pt idx="3">
                  <c:v>20977</c:v>
                </c:pt>
                <c:pt idx="4">
                  <c:v>29540</c:v>
                </c:pt>
                <c:pt idx="5">
                  <c:v>41206</c:v>
                </c:pt>
                <c:pt idx="6">
                  <c:v>44181</c:v>
                </c:pt>
                <c:pt idx="7">
                  <c:v>44583</c:v>
                </c:pt>
                <c:pt idx="8">
                  <c:v>33823</c:v>
                </c:pt>
                <c:pt idx="9">
                  <c:v>14663</c:v>
                </c:pt>
                <c:pt idx="10">
                  <c:v>13913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22</c:v>
                </c:pt>
                <c:pt idx="1">
                  <c:v>752</c:v>
                </c:pt>
                <c:pt idx="2">
                  <c:v>1865</c:v>
                </c:pt>
                <c:pt idx="3">
                  <c:v>3102</c:v>
                </c:pt>
                <c:pt idx="4">
                  <c:v>4109</c:v>
                </c:pt>
                <c:pt idx="5">
                  <c:v>5346</c:v>
                </c:pt>
                <c:pt idx="6">
                  <c:v>7103</c:v>
                </c:pt>
                <c:pt idx="7">
                  <c:v>7636</c:v>
                </c:pt>
                <c:pt idx="8">
                  <c:v>5263</c:v>
                </c:pt>
                <c:pt idx="9">
                  <c:v>2468</c:v>
                </c:pt>
                <c:pt idx="10">
                  <c:v>4962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134</c:v>
                </c:pt>
                <c:pt idx="1">
                  <c:v>3836</c:v>
                </c:pt>
                <c:pt idx="2">
                  <c:v>13047</c:v>
                </c:pt>
                <c:pt idx="3">
                  <c:v>24079</c:v>
                </c:pt>
                <c:pt idx="4">
                  <c:v>33649</c:v>
                </c:pt>
                <c:pt idx="5">
                  <c:v>46552</c:v>
                </c:pt>
                <c:pt idx="6">
                  <c:v>51284</c:v>
                </c:pt>
                <c:pt idx="7">
                  <c:v>52219</c:v>
                </c:pt>
                <c:pt idx="8">
                  <c:v>39086</c:v>
                </c:pt>
                <c:pt idx="9">
                  <c:v>17131</c:v>
                </c:pt>
                <c:pt idx="10">
                  <c:v>18875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27232"/>
        <c:axId val="115184768"/>
      </c:lineChart>
      <c:catAx>
        <c:axId val="9812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184768"/>
        <c:scaling>
          <c:orientation val="minMax"/>
          <c:max val="55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27232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30.6.2020 г.</c:v>
            </c:pt>
          </c:strCache>
        </c:strRef>
      </c:tx>
      <c:layout>
        <c:manualLayout>
          <c:xMode val="edge"/>
          <c:yMode val="edge"/>
          <c:x val="0.20076726342711118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189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171</c:v>
                </c:pt>
                <c:pt idx="1">
                  <c:v>3245</c:v>
                </c:pt>
                <c:pt idx="2">
                  <c:v>9157</c:v>
                </c:pt>
                <c:pt idx="3">
                  <c:v>18762</c:v>
                </c:pt>
                <c:pt idx="4">
                  <c:v>27843</c:v>
                </c:pt>
                <c:pt idx="5">
                  <c:v>38838</c:v>
                </c:pt>
                <c:pt idx="6">
                  <c:v>51950</c:v>
                </c:pt>
                <c:pt idx="7">
                  <c:v>58718</c:v>
                </c:pt>
                <c:pt idx="8">
                  <c:v>52877</c:v>
                </c:pt>
                <c:pt idx="9">
                  <c:v>37556</c:v>
                </c:pt>
                <c:pt idx="10">
                  <c:v>67928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103</c:v>
                </c:pt>
                <c:pt idx="1">
                  <c:v>1755</c:v>
                </c:pt>
                <c:pt idx="2">
                  <c:v>5764</c:v>
                </c:pt>
                <c:pt idx="3">
                  <c:v>13125</c:v>
                </c:pt>
                <c:pt idx="4">
                  <c:v>21083</c:v>
                </c:pt>
                <c:pt idx="5">
                  <c:v>30954</c:v>
                </c:pt>
                <c:pt idx="6">
                  <c:v>37917</c:v>
                </c:pt>
                <c:pt idx="7">
                  <c:v>44150</c:v>
                </c:pt>
                <c:pt idx="8">
                  <c:v>41927</c:v>
                </c:pt>
                <c:pt idx="9">
                  <c:v>28911</c:v>
                </c:pt>
                <c:pt idx="10">
                  <c:v>49552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274</c:v>
                </c:pt>
                <c:pt idx="1">
                  <c:v>5000</c:v>
                </c:pt>
                <c:pt idx="2">
                  <c:v>14921</c:v>
                </c:pt>
                <c:pt idx="3">
                  <c:v>31887</c:v>
                </c:pt>
                <c:pt idx="4">
                  <c:v>48926</c:v>
                </c:pt>
                <c:pt idx="5">
                  <c:v>69792</c:v>
                </c:pt>
                <c:pt idx="6">
                  <c:v>89867</c:v>
                </c:pt>
                <c:pt idx="7">
                  <c:v>102868</c:v>
                </c:pt>
                <c:pt idx="8">
                  <c:v>94804</c:v>
                </c:pt>
                <c:pt idx="9">
                  <c:v>66467</c:v>
                </c:pt>
                <c:pt idx="10">
                  <c:v>117480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908416"/>
        <c:axId val="118909952"/>
      </c:lineChart>
      <c:catAx>
        <c:axId val="1189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09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8909952"/>
        <c:scaling>
          <c:orientation val="minMax"/>
          <c:max val="111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08416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16"/>
          <c:y val="0.89547038327525719"/>
          <c:w val="0.52046035805626001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30.6.2020 г.</c:v>
            </c:pt>
          </c:strCache>
        </c:strRef>
      </c:tx>
      <c:layout>
        <c:manualLayout>
          <c:xMode val="edge"/>
          <c:yMode val="edge"/>
          <c:x val="0.15074642535354721"/>
          <c:y val="3.79310344827588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4626920058098831E-2"/>
          <c:y val="0.12068965517241392"/>
          <c:w val="0.92081656459609218"/>
          <c:h val="0.713793103448280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112</c:v>
                </c:pt>
                <c:pt idx="1">
                  <c:v>3084</c:v>
                </c:pt>
                <c:pt idx="2">
                  <c:v>11182</c:v>
                </c:pt>
                <c:pt idx="3">
                  <c:v>20977</c:v>
                </c:pt>
                <c:pt idx="4">
                  <c:v>29540</c:v>
                </c:pt>
                <c:pt idx="5">
                  <c:v>41206</c:v>
                </c:pt>
                <c:pt idx="6">
                  <c:v>44181</c:v>
                </c:pt>
                <c:pt idx="7">
                  <c:v>44583</c:v>
                </c:pt>
                <c:pt idx="8">
                  <c:v>33823</c:v>
                </c:pt>
                <c:pt idx="9">
                  <c:v>14663</c:v>
                </c:pt>
                <c:pt idx="10">
                  <c:v>13913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22</c:v>
                </c:pt>
                <c:pt idx="1">
                  <c:v>752</c:v>
                </c:pt>
                <c:pt idx="2">
                  <c:v>1865</c:v>
                </c:pt>
                <c:pt idx="3">
                  <c:v>3102</c:v>
                </c:pt>
                <c:pt idx="4">
                  <c:v>4109</c:v>
                </c:pt>
                <c:pt idx="5">
                  <c:v>5346</c:v>
                </c:pt>
                <c:pt idx="6">
                  <c:v>7103</c:v>
                </c:pt>
                <c:pt idx="7">
                  <c:v>7636</c:v>
                </c:pt>
                <c:pt idx="8">
                  <c:v>5263</c:v>
                </c:pt>
                <c:pt idx="9">
                  <c:v>2468</c:v>
                </c:pt>
                <c:pt idx="10">
                  <c:v>4962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134</c:v>
                </c:pt>
                <c:pt idx="1">
                  <c:v>3836</c:v>
                </c:pt>
                <c:pt idx="2">
                  <c:v>13047</c:v>
                </c:pt>
                <c:pt idx="3">
                  <c:v>24079</c:v>
                </c:pt>
                <c:pt idx="4">
                  <c:v>33649</c:v>
                </c:pt>
                <c:pt idx="5">
                  <c:v>46552</c:v>
                </c:pt>
                <c:pt idx="6">
                  <c:v>51284</c:v>
                </c:pt>
                <c:pt idx="7">
                  <c:v>52219</c:v>
                </c:pt>
                <c:pt idx="8">
                  <c:v>39086</c:v>
                </c:pt>
                <c:pt idx="9">
                  <c:v>17131</c:v>
                </c:pt>
                <c:pt idx="10">
                  <c:v>18875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19045120"/>
        <c:axId val="119055488"/>
        <c:axId val="0"/>
      </c:bar3DChart>
      <c:catAx>
        <c:axId val="11904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5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55488"/>
        <c:scaling>
          <c:orientation val="minMax"/>
          <c:max val="55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4512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30.6.2020 г.</c:v>
            </c:pt>
          </c:strCache>
        </c:strRef>
      </c:tx>
      <c:layout>
        <c:manualLayout>
          <c:xMode val="edge"/>
          <c:yMode val="edge"/>
          <c:x val="0.15281899109792493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171</c:v>
                </c:pt>
                <c:pt idx="1">
                  <c:v>3245</c:v>
                </c:pt>
                <c:pt idx="2">
                  <c:v>9157</c:v>
                </c:pt>
                <c:pt idx="3">
                  <c:v>18762</c:v>
                </c:pt>
                <c:pt idx="4">
                  <c:v>27843</c:v>
                </c:pt>
                <c:pt idx="5">
                  <c:v>38838</c:v>
                </c:pt>
                <c:pt idx="6">
                  <c:v>51950</c:v>
                </c:pt>
                <c:pt idx="7">
                  <c:v>58718</c:v>
                </c:pt>
                <c:pt idx="8">
                  <c:v>52877</c:v>
                </c:pt>
                <c:pt idx="9">
                  <c:v>37556</c:v>
                </c:pt>
                <c:pt idx="10">
                  <c:v>67928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103</c:v>
                </c:pt>
                <c:pt idx="1">
                  <c:v>1755</c:v>
                </c:pt>
                <c:pt idx="2">
                  <c:v>5764</c:v>
                </c:pt>
                <c:pt idx="3">
                  <c:v>13125</c:v>
                </c:pt>
                <c:pt idx="4">
                  <c:v>21083</c:v>
                </c:pt>
                <c:pt idx="5">
                  <c:v>30954</c:v>
                </c:pt>
                <c:pt idx="6">
                  <c:v>37917</c:v>
                </c:pt>
                <c:pt idx="7">
                  <c:v>44150</c:v>
                </c:pt>
                <c:pt idx="8">
                  <c:v>41927</c:v>
                </c:pt>
                <c:pt idx="9">
                  <c:v>28911</c:v>
                </c:pt>
                <c:pt idx="10">
                  <c:v>49552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274</c:v>
                </c:pt>
                <c:pt idx="1">
                  <c:v>5000</c:v>
                </c:pt>
                <c:pt idx="2">
                  <c:v>14921</c:v>
                </c:pt>
                <c:pt idx="3">
                  <c:v>31887</c:v>
                </c:pt>
                <c:pt idx="4">
                  <c:v>48926</c:v>
                </c:pt>
                <c:pt idx="5">
                  <c:v>69792</c:v>
                </c:pt>
                <c:pt idx="6">
                  <c:v>89867</c:v>
                </c:pt>
                <c:pt idx="7">
                  <c:v>102868</c:v>
                </c:pt>
                <c:pt idx="8">
                  <c:v>94804</c:v>
                </c:pt>
                <c:pt idx="9">
                  <c:v>66467</c:v>
                </c:pt>
                <c:pt idx="10">
                  <c:v>117480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3906688"/>
        <c:axId val="123952512"/>
        <c:axId val="0"/>
      </c:bar3DChart>
      <c:catAx>
        <c:axId val="12390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95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952512"/>
        <c:scaling>
          <c:orientation val="minMax"/>
          <c:max val="1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90668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498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30.6.2020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82"/>
          <c:w val="0.90384728546585225"/>
          <c:h val="0.60219085415512597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61</c:v>
                </c:pt>
                <c:pt idx="2">
                  <c:v>261</c:v>
                </c:pt>
                <c:pt idx="3">
                  <c:v>486</c:v>
                </c:pt>
                <c:pt idx="4">
                  <c:v>615</c:v>
                </c:pt>
                <c:pt idx="5">
                  <c:v>455</c:v>
                </c:pt>
                <c:pt idx="6">
                  <c:v>379</c:v>
                </c:pt>
                <c:pt idx="7">
                  <c:v>307</c:v>
                </c:pt>
                <c:pt idx="8">
                  <c:v>220</c:v>
                </c:pt>
                <c:pt idx="9">
                  <c:v>106</c:v>
                </c:pt>
                <c:pt idx="10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4</c:v>
                </c:pt>
                <c:pt idx="1">
                  <c:v>173</c:v>
                </c:pt>
                <c:pt idx="2">
                  <c:v>747</c:v>
                </c:pt>
                <c:pt idx="3">
                  <c:v>1202</c:v>
                </c:pt>
                <c:pt idx="4">
                  <c:v>1304</c:v>
                </c:pt>
                <c:pt idx="5">
                  <c:v>1099</c:v>
                </c:pt>
                <c:pt idx="6">
                  <c:v>772</c:v>
                </c:pt>
                <c:pt idx="7">
                  <c:v>719</c:v>
                </c:pt>
                <c:pt idx="8">
                  <c:v>531</c:v>
                </c:pt>
                <c:pt idx="9">
                  <c:v>221</c:v>
                </c:pt>
                <c:pt idx="10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5</c:v>
                </c:pt>
                <c:pt idx="1">
                  <c:v>234</c:v>
                </c:pt>
                <c:pt idx="2">
                  <c:v>1008</c:v>
                </c:pt>
                <c:pt idx="3">
                  <c:v>1688</c:v>
                </c:pt>
                <c:pt idx="4">
                  <c:v>1919</c:v>
                </c:pt>
                <c:pt idx="5">
                  <c:v>1554</c:v>
                </c:pt>
                <c:pt idx="6">
                  <c:v>1151</c:v>
                </c:pt>
                <c:pt idx="7">
                  <c:v>1026</c:v>
                </c:pt>
                <c:pt idx="8">
                  <c:v>751</c:v>
                </c:pt>
                <c:pt idx="9">
                  <c:v>327</c:v>
                </c:pt>
                <c:pt idx="10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33344"/>
        <c:axId val="39434880"/>
      </c:lineChart>
      <c:catAx>
        <c:axId val="3943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3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34880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3334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26"/>
          <c:y val="0.89051248156023599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30.6.2020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355E-2"/>
          <c:y val="0.1135535197513155"/>
          <c:w val="0.92422058139610808"/>
          <c:h val="0.747255420298984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61</c:v>
                </c:pt>
                <c:pt idx="2">
                  <c:v>261</c:v>
                </c:pt>
                <c:pt idx="3">
                  <c:v>486</c:v>
                </c:pt>
                <c:pt idx="4">
                  <c:v>615</c:v>
                </c:pt>
                <c:pt idx="5">
                  <c:v>455</c:v>
                </c:pt>
                <c:pt idx="6">
                  <c:v>379</c:v>
                </c:pt>
                <c:pt idx="7">
                  <c:v>307</c:v>
                </c:pt>
                <c:pt idx="8">
                  <c:v>220</c:v>
                </c:pt>
                <c:pt idx="9">
                  <c:v>106</c:v>
                </c:pt>
                <c:pt idx="1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4</c:v>
                </c:pt>
                <c:pt idx="1">
                  <c:v>173</c:v>
                </c:pt>
                <c:pt idx="2">
                  <c:v>747</c:v>
                </c:pt>
                <c:pt idx="3">
                  <c:v>1202</c:v>
                </c:pt>
                <c:pt idx="4">
                  <c:v>1304</c:v>
                </c:pt>
                <c:pt idx="5">
                  <c:v>1099</c:v>
                </c:pt>
                <c:pt idx="6">
                  <c:v>772</c:v>
                </c:pt>
                <c:pt idx="7">
                  <c:v>719</c:v>
                </c:pt>
                <c:pt idx="8">
                  <c:v>531</c:v>
                </c:pt>
                <c:pt idx="9">
                  <c:v>221</c:v>
                </c:pt>
                <c:pt idx="10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5</c:v>
                </c:pt>
                <c:pt idx="1">
                  <c:v>234</c:v>
                </c:pt>
                <c:pt idx="2">
                  <c:v>1008</c:v>
                </c:pt>
                <c:pt idx="3">
                  <c:v>1688</c:v>
                </c:pt>
                <c:pt idx="4">
                  <c:v>1919</c:v>
                </c:pt>
                <c:pt idx="5">
                  <c:v>1554</c:v>
                </c:pt>
                <c:pt idx="6">
                  <c:v>1151</c:v>
                </c:pt>
                <c:pt idx="7">
                  <c:v>1026</c:v>
                </c:pt>
                <c:pt idx="8">
                  <c:v>751</c:v>
                </c:pt>
                <c:pt idx="9">
                  <c:v>327</c:v>
                </c:pt>
                <c:pt idx="10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9449344"/>
        <c:axId val="39450880"/>
        <c:axId val="0"/>
      </c:bar3DChart>
      <c:catAx>
        <c:axId val="394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5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50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4934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30.6.2020 г.</c:v>
            </c:pt>
          </c:strCache>
        </c:strRef>
      </c:tx>
      <c:layout>
        <c:manualLayout>
          <c:xMode val="edge"/>
          <c:yMode val="edge"/>
          <c:x val="0.15074642535354721"/>
          <c:y val="3.79310344827588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1"/>
          <c:w val="0.8955230406971787"/>
          <c:h val="0.713793103448280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19237</c:v>
                </c:pt>
                <c:pt idx="1">
                  <c:v>122969</c:v>
                </c:pt>
                <c:pt idx="2">
                  <c:v>189891</c:v>
                </c:pt>
                <c:pt idx="3">
                  <c:v>257686</c:v>
                </c:pt>
                <c:pt idx="4">
                  <c:v>274628</c:v>
                </c:pt>
                <c:pt idx="5">
                  <c:v>299610</c:v>
                </c:pt>
                <c:pt idx="6">
                  <c:v>307695</c:v>
                </c:pt>
                <c:pt idx="7">
                  <c:v>252004</c:v>
                </c:pt>
                <c:pt idx="8">
                  <c:v>229173</c:v>
                </c:pt>
                <c:pt idx="9">
                  <c:v>22851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17589</c:v>
                </c:pt>
                <c:pt idx="1">
                  <c:v>107234</c:v>
                </c:pt>
                <c:pt idx="2">
                  <c:v>171361</c:v>
                </c:pt>
                <c:pt idx="3">
                  <c:v>236679</c:v>
                </c:pt>
                <c:pt idx="4">
                  <c:v>250544</c:v>
                </c:pt>
                <c:pt idx="5">
                  <c:v>279701</c:v>
                </c:pt>
                <c:pt idx="6">
                  <c:v>286768</c:v>
                </c:pt>
                <c:pt idx="7">
                  <c:v>253197</c:v>
                </c:pt>
                <c:pt idx="8">
                  <c:v>233766</c:v>
                </c:pt>
                <c:pt idx="9">
                  <c:v>23195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36826</c:v>
                </c:pt>
                <c:pt idx="1">
                  <c:v>230203</c:v>
                </c:pt>
                <c:pt idx="2">
                  <c:v>361252</c:v>
                </c:pt>
                <c:pt idx="3">
                  <c:v>494365</c:v>
                </c:pt>
                <c:pt idx="4">
                  <c:v>525172</c:v>
                </c:pt>
                <c:pt idx="5">
                  <c:v>579311</c:v>
                </c:pt>
                <c:pt idx="6">
                  <c:v>594463</c:v>
                </c:pt>
                <c:pt idx="7">
                  <c:v>505201</c:v>
                </c:pt>
                <c:pt idx="8">
                  <c:v>462939</c:v>
                </c:pt>
                <c:pt idx="9">
                  <c:v>46046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40304640"/>
        <c:axId val="40306176"/>
        <c:axId val="0"/>
      </c:bar3DChart>
      <c:catAx>
        <c:axId val="4030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0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06176"/>
        <c:scaling>
          <c:orientation val="minMax"/>
          <c:max val="6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046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 30.6.2020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661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3510.0023134837315</c:v>
                </c:pt>
                <c:pt idx="1">
                  <c:v>143.07417884103623</c:v>
                </c:pt>
                <c:pt idx="2">
                  <c:v>622.30636803169375</c:v>
                </c:pt>
                <c:pt idx="3">
                  <c:v>1611.5118420659264</c:v>
                </c:pt>
                <c:pt idx="4">
                  <c:v>2775.1097476763121</c:v>
                </c:pt>
                <c:pt idx="5">
                  <c:v>3628.301749160275</c:v>
                </c:pt>
                <c:pt idx="6">
                  <c:v>4165.9737705999023</c:v>
                </c:pt>
                <c:pt idx="7">
                  <c:v>4320.6862101257766</c:v>
                </c:pt>
                <c:pt idx="8">
                  <c:v>4513.1824912262646</c:v>
                </c:pt>
                <c:pt idx="9">
                  <c:v>4325.7195504159299</c:v>
                </c:pt>
                <c:pt idx="10">
                  <c:v>4148.2736963036969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3337.1792876581826</c:v>
                </c:pt>
                <c:pt idx="1">
                  <c:v>129.09572118937973</c:v>
                </c:pt>
                <c:pt idx="2">
                  <c:v>545.94928940447983</c:v>
                </c:pt>
                <c:pt idx="3">
                  <c:v>1430.0847593092944</c:v>
                </c:pt>
                <c:pt idx="4">
                  <c:v>2435.9412901440346</c:v>
                </c:pt>
                <c:pt idx="5">
                  <c:v>3239.5829683808033</c:v>
                </c:pt>
                <c:pt idx="6">
                  <c:v>3878.878575228548</c:v>
                </c:pt>
                <c:pt idx="7">
                  <c:v>4192.4919786377841</c:v>
                </c:pt>
                <c:pt idx="8">
                  <c:v>4449.3893014135247</c:v>
                </c:pt>
                <c:pt idx="9">
                  <c:v>4292.2562228895558</c:v>
                </c:pt>
                <c:pt idx="10">
                  <c:v>4140.6606109075237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3672.7039104610717</c:v>
                </c:pt>
                <c:pt idx="1">
                  <c:v>155.8551265789884</c:v>
                </c:pt>
                <c:pt idx="2">
                  <c:v>688.89286519366681</c:v>
                </c:pt>
                <c:pt idx="3">
                  <c:v>1775.2348533105833</c:v>
                </c:pt>
                <c:pt idx="4">
                  <c:v>3086.6286169989835</c:v>
                </c:pt>
                <c:pt idx="5">
                  <c:v>3982.9311322224976</c:v>
                </c:pt>
                <c:pt idx="6">
                  <c:v>4433.9915712092379</c:v>
                </c:pt>
                <c:pt idx="7">
                  <c:v>4440.1616756853373</c:v>
                </c:pt>
                <c:pt idx="8">
                  <c:v>4577.2776813066457</c:v>
                </c:pt>
                <c:pt idx="9">
                  <c:v>4359.8535375022366</c:v>
                </c:pt>
                <c:pt idx="10">
                  <c:v>4156.0013894359099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44576"/>
        <c:axId val="44827392"/>
      </c:barChart>
      <c:catAx>
        <c:axId val="40344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2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27392"/>
        <c:scaling>
          <c:orientation val="minMax"/>
          <c:max val="46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4457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36"/>
          <c:w val="6.2650541888005701E-2"/>
          <c:h val="0.416938794702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57150</xdr:rowOff>
    </xdr:from>
    <xdr:to>
      <xdr:col>14</xdr:col>
      <xdr:colOff>28575</xdr:colOff>
      <xdr:row>38</xdr:row>
      <xdr:rowOff>38100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39</xdr:row>
      <xdr:rowOff>38100</xdr:rowOff>
    </xdr:from>
    <xdr:to>
      <xdr:col>14</xdr:col>
      <xdr:colOff>19050</xdr:colOff>
      <xdr:row>55</xdr:row>
      <xdr:rowOff>47625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56</xdr:row>
      <xdr:rowOff>66675</xdr:rowOff>
    </xdr:from>
    <xdr:to>
      <xdr:col>14</xdr:col>
      <xdr:colOff>28575</xdr:colOff>
      <xdr:row>73</xdr:row>
      <xdr:rowOff>47625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120012</xdr:colOff>
      <xdr:row>42</xdr:row>
      <xdr:rowOff>47624</xdr:rowOff>
    </xdr:from>
    <xdr:to>
      <xdr:col>9</xdr:col>
      <xdr:colOff>123825</xdr:colOff>
      <xdr:row>50</xdr:row>
      <xdr:rowOff>152396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V="1">
          <a:off x="5168262" y="6877049"/>
          <a:ext cx="3813" cy="1400172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161924</xdr:colOff>
      <xdr:row>60</xdr:row>
      <xdr:rowOff>152400</xdr:rowOff>
    </xdr:from>
    <xdr:to>
      <xdr:col>10</xdr:col>
      <xdr:colOff>171448</xdr:colOff>
      <xdr:row>70</xdr:row>
      <xdr:rowOff>38098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H="1" flipV="1">
          <a:off x="5829299" y="9896475"/>
          <a:ext cx="9524" cy="1504948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16</xdr:col>
      <xdr:colOff>57149</xdr:colOff>
      <xdr:row>38</xdr:row>
      <xdr:rowOff>123825</xdr:rowOff>
    </xdr:from>
    <xdr:to>
      <xdr:col>27</xdr:col>
      <xdr:colOff>352424</xdr:colOff>
      <xdr:row>55</xdr:row>
      <xdr:rowOff>95250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57149</xdr:colOff>
      <xdr:row>56</xdr:row>
      <xdr:rowOff>123825</xdr:rowOff>
    </xdr:from>
    <xdr:to>
      <xdr:col>27</xdr:col>
      <xdr:colOff>400050</xdr:colOff>
      <xdr:row>73</xdr:row>
      <xdr:rowOff>114300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74</xdr:row>
      <xdr:rowOff>66675</xdr:rowOff>
    </xdr:from>
    <xdr:to>
      <xdr:col>14</xdr:col>
      <xdr:colOff>28575</xdr:colOff>
      <xdr:row>90</xdr:row>
      <xdr:rowOff>85725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57150</xdr:colOff>
      <xdr:row>74</xdr:row>
      <xdr:rowOff>66675</xdr:rowOff>
    </xdr:from>
    <xdr:to>
      <xdr:col>27</xdr:col>
      <xdr:colOff>409575</xdr:colOff>
      <xdr:row>90</xdr:row>
      <xdr:rowOff>76200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94459</xdr:colOff>
      <xdr:row>81</xdr:row>
      <xdr:rowOff>76203</xdr:rowOff>
    </xdr:from>
    <xdr:to>
      <xdr:col>8</xdr:col>
      <xdr:colOff>104775</xdr:colOff>
      <xdr:row>89</xdr:row>
      <xdr:rowOff>19845</xdr:rowOff>
    </xdr:to>
    <xdr:cxnSp macro="">
      <xdr:nvCxnSpPr>
        <xdr:cNvPr id="14" name="Straight Connector 13"/>
        <xdr:cNvCxnSpPr/>
      </xdr:nvCxnSpPr>
      <xdr:spPr>
        <a:xfrm flipH="1">
          <a:off x="4523584" y="13220703"/>
          <a:ext cx="10316" cy="1239042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</xdr:colOff>
      <xdr:row>21</xdr:row>
      <xdr:rowOff>28575</xdr:rowOff>
    </xdr:from>
    <xdr:to>
      <xdr:col>27</xdr:col>
      <xdr:colOff>314325</xdr:colOff>
      <xdr:row>38</xdr:row>
      <xdr:rowOff>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0.60462</cdr:x>
      <cdr:y>0.1777</cdr:y>
    </cdr:from>
    <cdr:to>
      <cdr:x>0.60495</cdr:x>
      <cdr:y>0.77376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486254" y="485774"/>
          <a:ext cx="2449" cy="16294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tabSelected="1" workbookViewId="0"/>
  </sheetViews>
  <sheetFormatPr defaultRowHeight="12.75" x14ac:dyDescent="0.2"/>
  <cols>
    <col min="1" max="1" width="1.42578125" style="7" customWidth="1"/>
    <col min="2" max="14" width="9.28515625" style="7" customWidth="1"/>
    <col min="15" max="15" width="10.28515625" style="7" customWidth="1"/>
    <col min="16" max="16384" width="9.140625" style="7"/>
  </cols>
  <sheetData>
    <row r="1" spans="1:28" ht="8.25" customHeight="1" x14ac:dyDescent="0.2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8" x14ac:dyDescent="0.2">
      <c r="B2" s="82" t="str">
        <f>'-'!B2</f>
        <v>Осигурени лица във фондовете за допълнително пенсионно осигуряване по пол и възраст към 30.6.2020 г.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8" ht="10.5" customHeight="1" x14ac:dyDescent="0.2">
      <c r="A3" s="9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</row>
    <row r="4" spans="1:28" ht="28.5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</row>
    <row r="5" spans="1:28" ht="13.5" customHeight="1" x14ac:dyDescent="0.2">
      <c r="B5" s="79" t="s">
        <v>25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</row>
    <row r="6" spans="1:28" ht="12" customHeight="1" x14ac:dyDescent="0.2">
      <c r="B6" s="29" t="s">
        <v>3</v>
      </c>
      <c r="C6" s="30">
        <f>'-'!C6</f>
        <v>1975744</v>
      </c>
      <c r="D6" s="30">
        <f>'-'!D6</f>
        <v>19237</v>
      </c>
      <c r="E6" s="30">
        <f>'-'!E6</f>
        <v>122969</v>
      </c>
      <c r="F6" s="30">
        <f>'-'!F6</f>
        <v>189891</v>
      </c>
      <c r="G6" s="30">
        <f>'-'!G6</f>
        <v>257686</v>
      </c>
      <c r="H6" s="30">
        <f>'-'!H6</f>
        <v>274628</v>
      </c>
      <c r="I6" s="30">
        <f>'-'!I6</f>
        <v>299610</v>
      </c>
      <c r="J6" s="30">
        <f>'-'!J6</f>
        <v>307695</v>
      </c>
      <c r="K6" s="30">
        <f>'-'!K6</f>
        <v>252004</v>
      </c>
      <c r="L6" s="30">
        <f>'-'!L6</f>
        <v>229173</v>
      </c>
      <c r="M6" s="30">
        <f>'-'!M6</f>
        <v>22851</v>
      </c>
      <c r="N6" s="31"/>
      <c r="O6" s="32">
        <f>'-'!O6</f>
        <v>41.303816628065171</v>
      </c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</row>
    <row r="7" spans="1:28" ht="12" customHeight="1" x14ac:dyDescent="0.2">
      <c r="B7" s="29" t="s">
        <v>4</v>
      </c>
      <c r="C7" s="30">
        <f>'-'!C7</f>
        <v>1860034</v>
      </c>
      <c r="D7" s="30">
        <f>'-'!D7</f>
        <v>17589</v>
      </c>
      <c r="E7" s="30">
        <f>'-'!E7</f>
        <v>107234</v>
      </c>
      <c r="F7" s="30">
        <f>'-'!F7</f>
        <v>171361</v>
      </c>
      <c r="G7" s="30">
        <f>'-'!G7</f>
        <v>236679</v>
      </c>
      <c r="H7" s="30">
        <f>'-'!H7</f>
        <v>250544</v>
      </c>
      <c r="I7" s="30">
        <f>'-'!I7</f>
        <v>279701</v>
      </c>
      <c r="J7" s="30">
        <f>'-'!J7</f>
        <v>286768</v>
      </c>
      <c r="K7" s="30">
        <f>'-'!K7</f>
        <v>253197</v>
      </c>
      <c r="L7" s="30">
        <f>'-'!L7</f>
        <v>233766</v>
      </c>
      <c r="M7" s="30">
        <f>'-'!M7</f>
        <v>23195</v>
      </c>
      <c r="N7" s="31"/>
      <c r="O7" s="32">
        <f>'-'!O7</f>
        <v>41.773593014966394</v>
      </c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</row>
    <row r="8" spans="1:28" s="10" customFormat="1" ht="12" customHeight="1" x14ac:dyDescent="0.2">
      <c r="B8" s="33" t="s">
        <v>5</v>
      </c>
      <c r="C8" s="34">
        <f>'-'!C8</f>
        <v>3835778</v>
      </c>
      <c r="D8" s="34">
        <f>'-'!D8</f>
        <v>36826</v>
      </c>
      <c r="E8" s="34">
        <f>'-'!E8</f>
        <v>230203</v>
      </c>
      <c r="F8" s="34">
        <f>'-'!F8</f>
        <v>361252</v>
      </c>
      <c r="G8" s="34">
        <f>'-'!G8</f>
        <v>494365</v>
      </c>
      <c r="H8" s="34">
        <f>'-'!H8</f>
        <v>525172</v>
      </c>
      <c r="I8" s="34">
        <f>'-'!I8</f>
        <v>579311</v>
      </c>
      <c r="J8" s="34">
        <f>'-'!J8</f>
        <v>594463</v>
      </c>
      <c r="K8" s="34">
        <f>'-'!K8</f>
        <v>505201</v>
      </c>
      <c r="L8" s="34">
        <f>'-'!L8</f>
        <v>462939</v>
      </c>
      <c r="M8" s="34">
        <f>'-'!M8</f>
        <v>46046</v>
      </c>
      <c r="N8" s="35"/>
      <c r="O8" s="36">
        <f>'-'!O8</f>
        <v>41.531619189118871</v>
      </c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</row>
    <row r="9" spans="1:28" ht="13.5" customHeight="1" x14ac:dyDescent="0.2">
      <c r="B9" s="79" t="s">
        <v>23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1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</row>
    <row r="10" spans="1:28" ht="12" customHeight="1" x14ac:dyDescent="0.2">
      <c r="B10" s="37" t="s">
        <v>3</v>
      </c>
      <c r="C10" s="30">
        <f>'-'!C10</f>
        <v>257264</v>
      </c>
      <c r="D10" s="30">
        <f>'-'!D10</f>
        <v>112</v>
      </c>
      <c r="E10" s="30">
        <f>'-'!E10</f>
        <v>3084</v>
      </c>
      <c r="F10" s="30">
        <f>'-'!F10</f>
        <v>11182</v>
      </c>
      <c r="G10" s="30">
        <f>'-'!G10</f>
        <v>20977</v>
      </c>
      <c r="H10" s="30">
        <f>'-'!H10</f>
        <v>29540</v>
      </c>
      <c r="I10" s="30">
        <f>'-'!I10</f>
        <v>41206</v>
      </c>
      <c r="J10" s="30">
        <f>'-'!J10</f>
        <v>44181</v>
      </c>
      <c r="K10" s="30">
        <f>'-'!K10</f>
        <v>44583</v>
      </c>
      <c r="L10" s="30">
        <f>'-'!L10</f>
        <v>33823</v>
      </c>
      <c r="M10" s="30">
        <f>'-'!M10</f>
        <v>14663</v>
      </c>
      <c r="N10" s="30">
        <f>'-'!N10</f>
        <v>13913</v>
      </c>
      <c r="O10" s="32">
        <f>'-'!O10</f>
        <v>46.930364061819773</v>
      </c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</row>
    <row r="11" spans="1:28" ht="12" customHeight="1" x14ac:dyDescent="0.2">
      <c r="B11" s="37" t="s">
        <v>4</v>
      </c>
      <c r="C11" s="30">
        <f>'-'!C11</f>
        <v>42628</v>
      </c>
      <c r="D11" s="30">
        <f>'-'!D11</f>
        <v>22</v>
      </c>
      <c r="E11" s="30">
        <f>'-'!E11</f>
        <v>752</v>
      </c>
      <c r="F11" s="30">
        <f>'-'!F11</f>
        <v>1865</v>
      </c>
      <c r="G11" s="30">
        <f>'-'!G11</f>
        <v>3102</v>
      </c>
      <c r="H11" s="30">
        <f>'-'!H11</f>
        <v>4109</v>
      </c>
      <c r="I11" s="30">
        <f>'-'!I11</f>
        <v>5346</v>
      </c>
      <c r="J11" s="30">
        <f>'-'!J11</f>
        <v>7103</v>
      </c>
      <c r="K11" s="30">
        <f>'-'!K11</f>
        <v>7636</v>
      </c>
      <c r="L11" s="30">
        <f>'-'!L11</f>
        <v>5263</v>
      </c>
      <c r="M11" s="30">
        <f>'-'!M11</f>
        <v>2468</v>
      </c>
      <c r="N11" s="30">
        <f>'-'!N11</f>
        <v>4962</v>
      </c>
      <c r="O11" s="32">
        <f>'-'!O11</f>
        <v>48.263307685089615</v>
      </c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</row>
    <row r="12" spans="1:28" s="10" customFormat="1" ht="12" customHeight="1" x14ac:dyDescent="0.2">
      <c r="B12" s="38" t="s">
        <v>5</v>
      </c>
      <c r="C12" s="34">
        <f>'-'!C12</f>
        <v>299892</v>
      </c>
      <c r="D12" s="34">
        <f>'-'!D12</f>
        <v>134</v>
      </c>
      <c r="E12" s="34">
        <f>'-'!E12</f>
        <v>3836</v>
      </c>
      <c r="F12" s="34">
        <f>'-'!F12</f>
        <v>13047</v>
      </c>
      <c r="G12" s="34">
        <f>'-'!G12</f>
        <v>24079</v>
      </c>
      <c r="H12" s="34">
        <f>'-'!H12</f>
        <v>33649</v>
      </c>
      <c r="I12" s="34">
        <f>'-'!I12</f>
        <v>46552</v>
      </c>
      <c r="J12" s="34">
        <f>'-'!J12</f>
        <v>51284</v>
      </c>
      <c r="K12" s="34">
        <f>'-'!K12</f>
        <v>52219</v>
      </c>
      <c r="L12" s="34">
        <f>'-'!L12</f>
        <v>39086</v>
      </c>
      <c r="M12" s="34">
        <f>'-'!M12</f>
        <v>17131</v>
      </c>
      <c r="N12" s="34">
        <f>'-'!N12</f>
        <v>18875</v>
      </c>
      <c r="O12" s="36">
        <f>'-'!O12</f>
        <v>47.119834673815909</v>
      </c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</row>
    <row r="13" spans="1:28" ht="13.5" customHeight="1" x14ac:dyDescent="0.2">
      <c r="B13" s="79" t="s">
        <v>7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1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</row>
    <row r="14" spans="1:28" ht="12" customHeight="1" x14ac:dyDescent="0.2">
      <c r="B14" s="37" t="s">
        <v>3</v>
      </c>
      <c r="C14" s="30">
        <f>'-'!C14</f>
        <v>367045</v>
      </c>
      <c r="D14" s="30">
        <f>'-'!D14</f>
        <v>171</v>
      </c>
      <c r="E14" s="30">
        <f>'-'!E14</f>
        <v>3245</v>
      </c>
      <c r="F14" s="30">
        <f>'-'!F14</f>
        <v>9157</v>
      </c>
      <c r="G14" s="30">
        <f>'-'!G14</f>
        <v>18762</v>
      </c>
      <c r="H14" s="30">
        <f>'-'!H14</f>
        <v>27843</v>
      </c>
      <c r="I14" s="30">
        <f>'-'!I14</f>
        <v>38838</v>
      </c>
      <c r="J14" s="30">
        <f>'-'!J14</f>
        <v>51950</v>
      </c>
      <c r="K14" s="30">
        <f>'-'!K14</f>
        <v>58718</v>
      </c>
      <c r="L14" s="30">
        <f>'-'!L14</f>
        <v>52877</v>
      </c>
      <c r="M14" s="30">
        <f>'-'!M14</f>
        <v>37556</v>
      </c>
      <c r="N14" s="30">
        <f>'-'!N14</f>
        <v>67928</v>
      </c>
      <c r="O14" s="32">
        <f>'-'!O14</f>
        <v>52.523381302020184</v>
      </c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</row>
    <row r="15" spans="1:28" ht="12" customHeight="1" x14ac:dyDescent="0.2">
      <c r="B15" s="37" t="s">
        <v>4</v>
      </c>
      <c r="C15" s="30">
        <f>'-'!C15</f>
        <v>275241</v>
      </c>
      <c r="D15" s="30">
        <f>'-'!D15</f>
        <v>103</v>
      </c>
      <c r="E15" s="30">
        <f>'-'!E15</f>
        <v>1755</v>
      </c>
      <c r="F15" s="30">
        <f>'-'!F15</f>
        <v>5764</v>
      </c>
      <c r="G15" s="30">
        <f>'-'!G15</f>
        <v>13125</v>
      </c>
      <c r="H15" s="30">
        <f>'-'!H15</f>
        <v>21083</v>
      </c>
      <c r="I15" s="30">
        <f>'-'!I15</f>
        <v>30954</v>
      </c>
      <c r="J15" s="30">
        <f>'-'!J15</f>
        <v>37917</v>
      </c>
      <c r="K15" s="30">
        <f>'-'!K15</f>
        <v>44150</v>
      </c>
      <c r="L15" s="30">
        <f>'-'!L15</f>
        <v>41927</v>
      </c>
      <c r="M15" s="30">
        <f>'-'!M15</f>
        <v>28911</v>
      </c>
      <c r="N15" s="30">
        <f>'-'!N15</f>
        <v>49552</v>
      </c>
      <c r="O15" s="32">
        <f>'-'!O15</f>
        <v>52.571142453340897</v>
      </c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</row>
    <row r="16" spans="1:28" s="10" customFormat="1" ht="12" customHeight="1" x14ac:dyDescent="0.2">
      <c r="B16" s="38" t="s">
        <v>5</v>
      </c>
      <c r="C16" s="34">
        <f>'-'!C16</f>
        <v>642286</v>
      </c>
      <c r="D16" s="34">
        <f>'-'!D16</f>
        <v>274</v>
      </c>
      <c r="E16" s="34">
        <f>'-'!E16</f>
        <v>5000</v>
      </c>
      <c r="F16" s="34">
        <f>'-'!F16</f>
        <v>14921</v>
      </c>
      <c r="G16" s="34">
        <f>'-'!G16</f>
        <v>31887</v>
      </c>
      <c r="H16" s="34">
        <f>'-'!H16</f>
        <v>48926</v>
      </c>
      <c r="I16" s="34">
        <f>'-'!I16</f>
        <v>69792</v>
      </c>
      <c r="J16" s="34">
        <f>'-'!J16</f>
        <v>89867</v>
      </c>
      <c r="K16" s="34">
        <f>'-'!K16</f>
        <v>102868</v>
      </c>
      <c r="L16" s="34">
        <f>'-'!L16</f>
        <v>94804</v>
      </c>
      <c r="M16" s="34">
        <f>'-'!M16</f>
        <v>66467</v>
      </c>
      <c r="N16" s="34">
        <f>'-'!N16</f>
        <v>117480</v>
      </c>
      <c r="O16" s="36">
        <f>'-'!O16</f>
        <v>52.543848550334282</v>
      </c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</row>
    <row r="17" spans="2:28" s="10" customFormat="1" ht="13.5" customHeight="1" x14ac:dyDescent="0.2">
      <c r="B17" s="79" t="s">
        <v>11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1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</row>
    <row r="18" spans="2:28" s="10" customFormat="1" ht="12" customHeight="1" x14ac:dyDescent="0.2">
      <c r="B18" s="37" t="s">
        <v>3</v>
      </c>
      <c r="C18" s="30">
        <f>'-'!C18</f>
        <v>2985</v>
      </c>
      <c r="D18" s="30">
        <f>'-'!D18</f>
        <v>1</v>
      </c>
      <c r="E18" s="30">
        <f>'-'!E18</f>
        <v>61</v>
      </c>
      <c r="F18" s="30">
        <f>'-'!F18</f>
        <v>261</v>
      </c>
      <c r="G18" s="30">
        <f>'-'!G18</f>
        <v>486</v>
      </c>
      <c r="H18" s="30">
        <f>'-'!H18</f>
        <v>615</v>
      </c>
      <c r="I18" s="30">
        <f>'-'!I18</f>
        <v>455</v>
      </c>
      <c r="J18" s="30">
        <f>'-'!J18</f>
        <v>379</v>
      </c>
      <c r="K18" s="30">
        <f>'-'!K18</f>
        <v>307</v>
      </c>
      <c r="L18" s="30">
        <f>'-'!L18</f>
        <v>220</v>
      </c>
      <c r="M18" s="30">
        <f>'-'!M18</f>
        <v>106</v>
      </c>
      <c r="N18" s="30">
        <f>'-'!N18</f>
        <v>94</v>
      </c>
      <c r="O18" s="32">
        <f>'-'!O18</f>
        <v>41.98</v>
      </c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</row>
    <row r="19" spans="2:28" s="10" customFormat="1" ht="12" customHeight="1" x14ac:dyDescent="0.2">
      <c r="B19" s="37" t="s">
        <v>4</v>
      </c>
      <c r="C19" s="30">
        <f>'-'!C19</f>
        <v>6844</v>
      </c>
      <c r="D19" s="30">
        <f>'-'!D19</f>
        <v>4</v>
      </c>
      <c r="E19" s="30">
        <f>'-'!E19</f>
        <v>173</v>
      </c>
      <c r="F19" s="30">
        <f>'-'!F19</f>
        <v>747</v>
      </c>
      <c r="G19" s="30">
        <f>'-'!G19</f>
        <v>1202</v>
      </c>
      <c r="H19" s="30">
        <f>'-'!H19</f>
        <v>1304</v>
      </c>
      <c r="I19" s="30">
        <f>'-'!I19</f>
        <v>1099</v>
      </c>
      <c r="J19" s="30">
        <f>'-'!J19</f>
        <v>772</v>
      </c>
      <c r="K19" s="30">
        <f>'-'!K19</f>
        <v>719</v>
      </c>
      <c r="L19" s="30">
        <f>'-'!L19</f>
        <v>531</v>
      </c>
      <c r="M19" s="30">
        <f>'-'!M19</f>
        <v>221</v>
      </c>
      <c r="N19" s="30">
        <f>'-'!N19</f>
        <v>72</v>
      </c>
      <c r="O19" s="32">
        <f>'-'!O19</f>
        <v>40.869999999999997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</row>
    <row r="20" spans="2:28" s="10" customFormat="1" ht="12" customHeight="1" x14ac:dyDescent="0.2">
      <c r="B20" s="38" t="s">
        <v>5</v>
      </c>
      <c r="C20" s="34">
        <f>'-'!C20</f>
        <v>9829</v>
      </c>
      <c r="D20" s="34">
        <f>'-'!D20</f>
        <v>5</v>
      </c>
      <c r="E20" s="34">
        <f>'-'!E20</f>
        <v>234</v>
      </c>
      <c r="F20" s="34">
        <f>'-'!F20</f>
        <v>1008</v>
      </c>
      <c r="G20" s="34">
        <f>'-'!G20</f>
        <v>1688</v>
      </c>
      <c r="H20" s="34">
        <f>'-'!H20</f>
        <v>1919</v>
      </c>
      <c r="I20" s="34">
        <f>'-'!I20</f>
        <v>1554</v>
      </c>
      <c r="J20" s="34">
        <f>'-'!J20</f>
        <v>1151</v>
      </c>
      <c r="K20" s="34">
        <f>'-'!K20</f>
        <v>1026</v>
      </c>
      <c r="L20" s="34">
        <f>'-'!L20</f>
        <v>751</v>
      </c>
      <c r="M20" s="34">
        <f>'-'!M20</f>
        <v>327</v>
      </c>
      <c r="N20" s="34">
        <f>'-'!N20</f>
        <v>166</v>
      </c>
      <c r="O20" s="36">
        <f>'-'!O20</f>
        <v>41.207099399735469</v>
      </c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</row>
    <row r="21" spans="2:28" s="10" customFormat="1" ht="12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</row>
    <row r="25" spans="2:28" x14ac:dyDescent="0.2">
      <c r="E25" s="25"/>
      <c r="F25" s="25"/>
      <c r="G25" s="25"/>
      <c r="H25" s="25"/>
    </row>
    <row r="26" spans="2:28" x14ac:dyDescent="0.2">
      <c r="E26" s="5" t="str">
        <f>RIGHT(B2,13)</f>
        <v xml:space="preserve"> 30.6.2020 г.</v>
      </c>
      <c r="F26" s="5">
        <v>0</v>
      </c>
      <c r="G26" s="25"/>
      <c r="H26" s="25"/>
    </row>
    <row r="27" spans="2:28" x14ac:dyDescent="0.2">
      <c r="D27" s="77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 30.6.2020 г.</v>
      </c>
      <c r="F27" s="5">
        <v>0</v>
      </c>
      <c r="G27" s="77"/>
      <c r="H27" s="77"/>
      <c r="I27" s="77"/>
      <c r="J27" s="77"/>
    </row>
    <row r="28" spans="2:28" x14ac:dyDescent="0.2">
      <c r="D28" s="77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 30.6.2020 г.</v>
      </c>
      <c r="F28" s="5">
        <v>0</v>
      </c>
      <c r="G28" s="77"/>
      <c r="H28" s="77"/>
      <c r="I28" s="77"/>
      <c r="J28" s="77"/>
    </row>
    <row r="29" spans="2:28" x14ac:dyDescent="0.2">
      <c r="D29" s="77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 30.6.2020 г.</v>
      </c>
      <c r="F29" s="5">
        <v>0</v>
      </c>
      <c r="G29" s="77"/>
      <c r="H29" s="77"/>
      <c r="I29" s="77"/>
      <c r="J29" s="77"/>
    </row>
    <row r="30" spans="2:28" x14ac:dyDescent="0.2">
      <c r="D30" s="77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 30.6.2020 г.</v>
      </c>
      <c r="F30" s="5">
        <v>0</v>
      </c>
      <c r="G30" s="77"/>
      <c r="H30" s="77"/>
      <c r="I30" s="77"/>
      <c r="J30" s="77"/>
    </row>
    <row r="31" spans="2:28" x14ac:dyDescent="0.2">
      <c r="D31" s="77"/>
      <c r="E31" s="77"/>
      <c r="F31" s="77"/>
      <c r="G31" s="77"/>
      <c r="H31" s="77"/>
      <c r="I31" s="77"/>
      <c r="J31" s="77"/>
    </row>
    <row r="32" spans="2:28" x14ac:dyDescent="0.2">
      <c r="D32" s="77"/>
      <c r="E32" s="77"/>
      <c r="F32" s="77"/>
      <c r="G32" s="77"/>
      <c r="H32" s="77"/>
      <c r="I32" s="77"/>
      <c r="J32" s="77"/>
    </row>
    <row r="33" spans="4:10" x14ac:dyDescent="0.2">
      <c r="D33" s="77"/>
      <c r="E33" s="77"/>
      <c r="F33" s="77"/>
      <c r="G33" s="77"/>
      <c r="H33" s="77"/>
      <c r="I33" s="77"/>
      <c r="J33" s="77"/>
    </row>
    <row r="34" spans="4:10" x14ac:dyDescent="0.2">
      <c r="D34" s="77"/>
      <c r="E34" s="77"/>
      <c r="F34" s="77"/>
      <c r="G34" s="77"/>
      <c r="H34" s="77"/>
      <c r="I34" s="77"/>
      <c r="J34" s="77"/>
    </row>
    <row r="93" ht="12.75" customHeight="1" x14ac:dyDescent="0.2"/>
    <row r="94" ht="12.75" customHeight="1" x14ac:dyDescent="0.2"/>
    <row r="97" spans="1:15" x14ac:dyDescent="0.2">
      <c r="A97" s="86" t="s">
        <v>10</v>
      </c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</row>
    <row r="98" spans="1:15" ht="12.75" customHeight="1" x14ac:dyDescent="0.2">
      <c r="A98" s="14"/>
      <c r="B98" s="84" t="s">
        <v>27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</row>
    <row r="99" spans="1:15" ht="12.75" customHeight="1" x14ac:dyDescent="0.2">
      <c r="A99" s="14"/>
      <c r="B99" s="84" t="s">
        <v>26</v>
      </c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</row>
    <row r="100" spans="1:15" x14ac:dyDescent="0.2">
      <c r="A100" s="15"/>
      <c r="B100" s="85" t="s">
        <v>28</v>
      </c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</row>
    <row r="101" spans="1:15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99:O99"/>
    <mergeCell ref="B100:O100"/>
    <mergeCell ref="A97:O97"/>
    <mergeCell ref="B13:O13"/>
    <mergeCell ref="B17:O17"/>
    <mergeCell ref="B98:O98"/>
    <mergeCell ref="B1:O1"/>
    <mergeCell ref="B5:O5"/>
    <mergeCell ref="B9:O9"/>
    <mergeCell ref="B2:O2"/>
    <mergeCell ref="B3:O3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/>
  </sheetViews>
  <sheetFormatPr defaultRowHeight="12.75" x14ac:dyDescent="0.2"/>
  <cols>
    <col min="1" max="1" width="1.28515625" style="7" customWidth="1"/>
    <col min="2" max="2" width="12.5703125" style="7" customWidth="1"/>
    <col min="3" max="14" width="9.7109375" style="7" customWidth="1"/>
    <col min="15" max="16384" width="9.140625" style="7"/>
  </cols>
  <sheetData>
    <row r="1" spans="2:16" ht="9" customHeight="1" x14ac:dyDescent="0.2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2:16" ht="12.75" customHeight="1" x14ac:dyDescent="0.2">
      <c r="B2" s="87" t="str">
        <f>'-'!B22</f>
        <v>Среден размер на натрупаните средства на едно осигурено лице* според пола и възрастта към 30.6.2020 г.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9"/>
    </row>
    <row r="3" spans="2:16" ht="9.75" customHeight="1" x14ac:dyDescent="0.2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17"/>
    </row>
    <row r="4" spans="2:16" s="10" customFormat="1" ht="24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 x14ac:dyDescent="0.2">
      <c r="B5" s="89" t="s">
        <v>29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  <c r="O5" s="19"/>
    </row>
    <row r="6" spans="2:16" ht="12" customHeight="1" x14ac:dyDescent="0.2">
      <c r="B6" s="37" t="s">
        <v>3</v>
      </c>
      <c r="C6" s="39">
        <f>'-'!C26</f>
        <v>3672.7039104610717</v>
      </c>
      <c r="D6" s="39">
        <f>'-'!D26</f>
        <v>155.8551265789884</v>
      </c>
      <c r="E6" s="39">
        <f>'-'!E26</f>
        <v>688.89286519366681</v>
      </c>
      <c r="F6" s="39">
        <f>'-'!F26</f>
        <v>1775.2348533105833</v>
      </c>
      <c r="G6" s="39">
        <f>'-'!G26</f>
        <v>3086.6286169989835</v>
      </c>
      <c r="H6" s="39">
        <f>'-'!H26</f>
        <v>3982.9311322224976</v>
      </c>
      <c r="I6" s="39">
        <f>'-'!I26</f>
        <v>4433.9915712092379</v>
      </c>
      <c r="J6" s="39">
        <f>'-'!J26</f>
        <v>4440.1616756853373</v>
      </c>
      <c r="K6" s="39">
        <f>'-'!K26</f>
        <v>4577.2776813066457</v>
      </c>
      <c r="L6" s="39">
        <f>'-'!L26</f>
        <v>4359.8535375022366</v>
      </c>
      <c r="M6" s="39">
        <f>'-'!M26</f>
        <v>4156.0013894359099</v>
      </c>
      <c r="N6" s="40"/>
      <c r="O6" s="20"/>
    </row>
    <row r="7" spans="2:16" ht="12" customHeight="1" x14ac:dyDescent="0.2">
      <c r="B7" s="37" t="s">
        <v>4</v>
      </c>
      <c r="C7" s="39">
        <f>'-'!C27</f>
        <v>3337.1792876581826</v>
      </c>
      <c r="D7" s="39">
        <f>'-'!D27</f>
        <v>129.09572118937973</v>
      </c>
      <c r="E7" s="39">
        <f>'-'!E27</f>
        <v>545.94928940447983</v>
      </c>
      <c r="F7" s="39">
        <f>'-'!F27</f>
        <v>1430.0847593092944</v>
      </c>
      <c r="G7" s="39">
        <f>'-'!G27</f>
        <v>2435.9412901440346</v>
      </c>
      <c r="H7" s="39">
        <f>'-'!H27</f>
        <v>3239.5829683808033</v>
      </c>
      <c r="I7" s="39">
        <f>'-'!I27</f>
        <v>3878.878575228548</v>
      </c>
      <c r="J7" s="39">
        <f>'-'!J27</f>
        <v>4192.4919786377841</v>
      </c>
      <c r="K7" s="39">
        <f>'-'!K27</f>
        <v>4449.3893014135247</v>
      </c>
      <c r="L7" s="39">
        <f>'-'!L27</f>
        <v>4292.2562228895558</v>
      </c>
      <c r="M7" s="39">
        <f>'-'!M27</f>
        <v>4140.6606109075237</v>
      </c>
      <c r="N7" s="40"/>
      <c r="O7" s="20"/>
    </row>
    <row r="8" spans="2:16" ht="12" customHeight="1" x14ac:dyDescent="0.2">
      <c r="B8" s="38" t="s">
        <v>1</v>
      </c>
      <c r="C8" s="41">
        <f>'-'!C28</f>
        <v>3510.0023134837315</v>
      </c>
      <c r="D8" s="41">
        <f>'-'!D28</f>
        <v>143.07417884103623</v>
      </c>
      <c r="E8" s="41">
        <f>'-'!E28</f>
        <v>622.30636803169375</v>
      </c>
      <c r="F8" s="41">
        <f>'-'!F28</f>
        <v>1611.5118420659264</v>
      </c>
      <c r="G8" s="41">
        <f>'-'!G28</f>
        <v>2775.1097476763121</v>
      </c>
      <c r="H8" s="41">
        <f>'-'!H28</f>
        <v>3628.301749160275</v>
      </c>
      <c r="I8" s="41">
        <f>'-'!I28</f>
        <v>4165.9737705999023</v>
      </c>
      <c r="J8" s="41">
        <f>'-'!J28</f>
        <v>4320.6862101257766</v>
      </c>
      <c r="K8" s="41">
        <f>'-'!K28</f>
        <v>4513.1824912262646</v>
      </c>
      <c r="L8" s="41">
        <f>'-'!L28</f>
        <v>4325.7195504159299</v>
      </c>
      <c r="M8" s="41">
        <f>'-'!M28</f>
        <v>4148.2736963036969</v>
      </c>
      <c r="N8" s="40"/>
      <c r="O8" s="20"/>
    </row>
    <row r="9" spans="2:16" ht="15" customHeight="1" x14ac:dyDescent="0.2">
      <c r="B9" s="89" t="s">
        <v>30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1"/>
      <c r="O9" s="19"/>
      <c r="P9" s="20"/>
    </row>
    <row r="10" spans="2:16" ht="12" customHeight="1" x14ac:dyDescent="0.2">
      <c r="B10" s="37" t="s">
        <v>3</v>
      </c>
      <c r="C10" s="39">
        <f>'-'!C30</f>
        <v>4156.9296060350462</v>
      </c>
      <c r="D10" s="39">
        <f>'-'!D30</f>
        <v>479.48526785714284</v>
      </c>
      <c r="E10" s="39">
        <f>'-'!E30</f>
        <v>1189.3776750972763</v>
      </c>
      <c r="F10" s="39">
        <f>'-'!F30</f>
        <v>1924.2320166338759</v>
      </c>
      <c r="G10" s="39">
        <f>'-'!G30</f>
        <v>2874.7341397721316</v>
      </c>
      <c r="H10" s="39">
        <f>'-'!H30</f>
        <v>3653.2007894380508</v>
      </c>
      <c r="I10" s="39">
        <f>'-'!I30</f>
        <v>4254.644015920011</v>
      </c>
      <c r="J10" s="39">
        <f>'-'!J30</f>
        <v>5290.6684477490335</v>
      </c>
      <c r="K10" s="39">
        <f>'-'!K30</f>
        <v>5992.266953098715</v>
      </c>
      <c r="L10" s="39">
        <f>'-'!L30</f>
        <v>4825.1599662951239</v>
      </c>
      <c r="M10" s="39">
        <f>'-'!M30</f>
        <v>1761.3279383482236</v>
      </c>
      <c r="N10" s="39">
        <f>'-'!N30</f>
        <v>770.94261532379778</v>
      </c>
      <c r="O10" s="20"/>
      <c r="P10" s="20"/>
    </row>
    <row r="11" spans="2:16" ht="12" customHeight="1" x14ac:dyDescent="0.2">
      <c r="B11" s="37" t="s">
        <v>4</v>
      </c>
      <c r="C11" s="39">
        <f>'-'!C31</f>
        <v>3030.1784263864124</v>
      </c>
      <c r="D11" s="39">
        <f>'-'!D31</f>
        <v>604.07863636363629</v>
      </c>
      <c r="E11" s="39">
        <f>'-'!E31</f>
        <v>1346.3010904255318</v>
      </c>
      <c r="F11" s="39">
        <f>'-'!F31</f>
        <v>2094.3796407506702</v>
      </c>
      <c r="G11" s="39">
        <f>'-'!G31</f>
        <v>2493.5051386202449</v>
      </c>
      <c r="H11" s="39">
        <f>'-'!H31</f>
        <v>2861.4474568021415</v>
      </c>
      <c r="I11" s="39">
        <f>'-'!I31</f>
        <v>3135.7757052001498</v>
      </c>
      <c r="J11" s="39">
        <f>'-'!J31</f>
        <v>3984.7266239617061</v>
      </c>
      <c r="K11" s="39">
        <f>'-'!K31</f>
        <v>4857.3505696699849</v>
      </c>
      <c r="L11" s="39">
        <f>'-'!L31</f>
        <v>2872.263456203686</v>
      </c>
      <c r="M11" s="39">
        <f>'-'!M31</f>
        <v>1618.6577269043762</v>
      </c>
      <c r="N11" s="39">
        <f>'-'!N31</f>
        <v>700.62682789197902</v>
      </c>
      <c r="O11" s="20"/>
      <c r="P11" s="20"/>
    </row>
    <row r="12" spans="2:16" ht="12" customHeight="1" x14ac:dyDescent="0.2">
      <c r="B12" s="38" t="s">
        <v>1</v>
      </c>
      <c r="C12" s="41">
        <f>'-'!C32</f>
        <v>3996.768116945434</v>
      </c>
      <c r="D12" s="41">
        <f>'-'!D32</f>
        <v>499.94089552238808</v>
      </c>
      <c r="E12" s="41">
        <f>'-'!E32</f>
        <v>1220.1405552659019</v>
      </c>
      <c r="F12" s="41">
        <f>'-'!F32</f>
        <v>1948.5537242277919</v>
      </c>
      <c r="G12" s="41">
        <f>'-'!G32</f>
        <v>2825.6219523236018</v>
      </c>
      <c r="H12" s="41">
        <f>'-'!H32</f>
        <v>3556.5169520639547</v>
      </c>
      <c r="I12" s="41">
        <f>'-'!I32</f>
        <v>4126.1539405396106</v>
      </c>
      <c r="J12" s="41">
        <f>'-'!J32</f>
        <v>5109.7912779814378</v>
      </c>
      <c r="K12" s="41">
        <f>'-'!K32</f>
        <v>5826.3077906509134</v>
      </c>
      <c r="L12" s="41">
        <f>'-'!L32</f>
        <v>4562.1989487284436</v>
      </c>
      <c r="M12" s="41">
        <f>'-'!M32</f>
        <v>1740.7739670772285</v>
      </c>
      <c r="N12" s="41">
        <f>'-'!N32</f>
        <v>752.4574795761589</v>
      </c>
      <c r="O12" s="20"/>
      <c r="P12" s="20"/>
    </row>
    <row r="13" spans="2:16" ht="15" customHeight="1" x14ac:dyDescent="0.2">
      <c r="B13" s="89" t="s">
        <v>6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1"/>
      <c r="O13" s="19"/>
      <c r="P13" s="20"/>
    </row>
    <row r="14" spans="2:16" ht="12" customHeight="1" x14ac:dyDescent="0.2">
      <c r="B14" s="37" t="s">
        <v>3</v>
      </c>
      <c r="C14" s="39">
        <f>'-'!C34</f>
        <v>1937.350199130897</v>
      </c>
      <c r="D14" s="39">
        <f>'-'!D34</f>
        <v>838.89163742690073</v>
      </c>
      <c r="E14" s="39">
        <f>'-'!E34</f>
        <v>467.09938366718029</v>
      </c>
      <c r="F14" s="39">
        <f>'-'!F34</f>
        <v>726.84436387463143</v>
      </c>
      <c r="G14" s="39">
        <f>'-'!G34</f>
        <v>1337.9915211597911</v>
      </c>
      <c r="H14" s="39">
        <f>'-'!H34</f>
        <v>1502.8304783967246</v>
      </c>
      <c r="I14" s="39">
        <f>'-'!I34</f>
        <v>2032.2158862454298</v>
      </c>
      <c r="J14" s="39">
        <f>'-'!J34</f>
        <v>2298.7430196342634</v>
      </c>
      <c r="K14" s="39">
        <f>'-'!K34</f>
        <v>2532.0142000749343</v>
      </c>
      <c r="L14" s="39">
        <f>'-'!L34</f>
        <v>2415.7156105679219</v>
      </c>
      <c r="M14" s="39">
        <f>'-'!M34</f>
        <v>2055.2070798274572</v>
      </c>
      <c r="N14" s="39">
        <f>'-'!N34</f>
        <v>1234.9875516723587</v>
      </c>
      <c r="O14" s="20"/>
      <c r="P14" s="20"/>
    </row>
    <row r="15" spans="2:16" ht="12" customHeight="1" x14ac:dyDescent="0.2">
      <c r="B15" s="37" t="s">
        <v>4</v>
      </c>
      <c r="C15" s="39">
        <f>'-'!C35</f>
        <v>1568.5932744758227</v>
      </c>
      <c r="D15" s="39">
        <f>'-'!D35</f>
        <v>1005.3057281553398</v>
      </c>
      <c r="E15" s="39">
        <f>'-'!E35</f>
        <v>2432.0064330484324</v>
      </c>
      <c r="F15" s="39">
        <f>'-'!F35</f>
        <v>695.73317314365033</v>
      </c>
      <c r="G15" s="39">
        <f>'-'!G35</f>
        <v>1088.13328</v>
      </c>
      <c r="H15" s="39">
        <f>'-'!H35</f>
        <v>1510.834763079258</v>
      </c>
      <c r="I15" s="39">
        <f>'-'!I35</f>
        <v>1759.0053143374037</v>
      </c>
      <c r="J15" s="39">
        <f>'-'!J35</f>
        <v>1784.6812759448269</v>
      </c>
      <c r="K15" s="39">
        <f>'-'!K35</f>
        <v>1892.0696095130238</v>
      </c>
      <c r="L15" s="39">
        <f>'-'!L35</f>
        <v>1662.240405943664</v>
      </c>
      <c r="M15" s="39">
        <f>'-'!M35</f>
        <v>1652.7665490643699</v>
      </c>
      <c r="N15" s="39">
        <f>'-'!N35</f>
        <v>1091.6977752663865</v>
      </c>
      <c r="O15" s="20"/>
      <c r="P15" s="20"/>
    </row>
    <row r="16" spans="2:16" ht="12" customHeight="1" x14ac:dyDescent="0.2">
      <c r="B16" s="38" t="s">
        <v>1</v>
      </c>
      <c r="C16" s="41">
        <f>'-'!C36</f>
        <v>1779.325542359634</v>
      </c>
      <c r="D16" s="41">
        <f>'-'!D36</f>
        <v>901.4487591240877</v>
      </c>
      <c r="E16" s="41">
        <f>'-'!E36</f>
        <v>1156.7817579999999</v>
      </c>
      <c r="F16" s="41">
        <f>'-'!F36</f>
        <v>714.82607398967912</v>
      </c>
      <c r="G16" s="41">
        <f>'-'!G36</f>
        <v>1235.1474337504312</v>
      </c>
      <c r="H16" s="41">
        <f>'-'!H36</f>
        <v>1506.2796533540447</v>
      </c>
      <c r="I16" s="41">
        <f>'-'!I36</f>
        <v>1911.0421121331958</v>
      </c>
      <c r="J16" s="41">
        <f>'-'!J36</f>
        <v>2081.848284798647</v>
      </c>
      <c r="K16" s="41">
        <f>'-'!K36</f>
        <v>2257.355864408757</v>
      </c>
      <c r="L16" s="41">
        <f>'-'!L36</f>
        <v>2082.4917497152019</v>
      </c>
      <c r="M16" s="41">
        <f>'-'!M36</f>
        <v>1880.1584363669187</v>
      </c>
      <c r="N16" s="41">
        <f>'-'!N36</f>
        <v>1174.5492217398703</v>
      </c>
      <c r="O16" s="20"/>
      <c r="P16" s="20"/>
    </row>
    <row r="17" spans="2:16" ht="13.5" customHeight="1" x14ac:dyDescent="0.2">
      <c r="B17" s="89" t="s">
        <v>12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1"/>
      <c r="O17" s="20"/>
      <c r="P17" s="20"/>
    </row>
    <row r="18" spans="2:16" ht="12" customHeight="1" x14ac:dyDescent="0.2">
      <c r="B18" s="37" t="s">
        <v>3</v>
      </c>
      <c r="C18" s="39">
        <f>'-'!C38</f>
        <v>1493.682472361809</v>
      </c>
      <c r="D18" s="39">
        <f>'-'!D38</f>
        <v>134.93</v>
      </c>
      <c r="E18" s="39">
        <f>'-'!E38</f>
        <v>321.55</v>
      </c>
      <c r="F18" s="39">
        <f>'-'!F38</f>
        <v>601.17999999999995</v>
      </c>
      <c r="G18" s="39">
        <f>'-'!G38</f>
        <v>1090.5999999999999</v>
      </c>
      <c r="H18" s="39">
        <f>'-'!H38</f>
        <v>1556.6</v>
      </c>
      <c r="I18" s="39">
        <f>'-'!I38</f>
        <v>1783.48</v>
      </c>
      <c r="J18" s="39">
        <f>'-'!J38</f>
        <v>1870.29</v>
      </c>
      <c r="K18" s="39">
        <f>'-'!K38</f>
        <v>1911.85</v>
      </c>
      <c r="L18" s="39">
        <f>'-'!L38</f>
        <v>1630.99</v>
      </c>
      <c r="M18" s="39">
        <f>'-'!M38</f>
        <v>2138.21</v>
      </c>
      <c r="N18" s="39">
        <f>'-'!N38</f>
        <v>1084.2</v>
      </c>
      <c r="O18" s="20"/>
      <c r="P18" s="20"/>
    </row>
    <row r="19" spans="2:16" ht="12" customHeight="1" x14ac:dyDescent="0.2">
      <c r="B19" s="37" t="s">
        <v>4</v>
      </c>
      <c r="C19" s="39">
        <f>'-'!C39</f>
        <v>1773.1387200467564</v>
      </c>
      <c r="D19" s="39">
        <f>'-'!D39</f>
        <v>47.93</v>
      </c>
      <c r="E19" s="39">
        <f>'-'!E39</f>
        <v>337.44</v>
      </c>
      <c r="F19" s="39">
        <f>'-'!F39</f>
        <v>705.46</v>
      </c>
      <c r="G19" s="39">
        <f>'-'!G39</f>
        <v>1257.9100000000001</v>
      </c>
      <c r="H19" s="39">
        <f>'-'!H39</f>
        <v>1866.14</v>
      </c>
      <c r="I19" s="39">
        <f>'-'!I39</f>
        <v>1999</v>
      </c>
      <c r="J19" s="39">
        <f>'-'!J39</f>
        <v>2285.75</v>
      </c>
      <c r="K19" s="39">
        <f>'-'!K39</f>
        <v>2604.2800000000002</v>
      </c>
      <c r="L19" s="39">
        <f>'-'!L39</f>
        <v>2295.4699999999998</v>
      </c>
      <c r="M19" s="39">
        <f>'-'!M39</f>
        <v>2123.87</v>
      </c>
      <c r="N19" s="39">
        <f>'-'!N39</f>
        <v>1140.45</v>
      </c>
      <c r="O19" s="20"/>
      <c r="P19" s="20"/>
    </row>
    <row r="20" spans="2:16" ht="12" customHeight="1" x14ac:dyDescent="0.2">
      <c r="B20" s="38" t="s">
        <v>1</v>
      </c>
      <c r="C20" s="41">
        <f>'-'!C40</f>
        <v>1688.2697710855632</v>
      </c>
      <c r="D20" s="41">
        <f>'-'!D40</f>
        <v>65.33</v>
      </c>
      <c r="E20" s="41">
        <f>'-'!E40</f>
        <v>333.29773504273504</v>
      </c>
      <c r="F20" s="41">
        <f>'-'!F40</f>
        <v>678.4589285714286</v>
      </c>
      <c r="G20" s="41">
        <f>'-'!G40</f>
        <v>1209.7389928909952</v>
      </c>
      <c r="H20" s="41">
        <f>'-'!H40</f>
        <v>1766.9388014590934</v>
      </c>
      <c r="I20" s="41">
        <f>'-'!I40</f>
        <v>1935.8972972972972</v>
      </c>
      <c r="J20" s="41">
        <f>'-'!J40</f>
        <v>2148.9477932232844</v>
      </c>
      <c r="K20" s="41">
        <f>'-'!K40</f>
        <v>2397.0909064327484</v>
      </c>
      <c r="L20" s="41">
        <f>'-'!L40</f>
        <v>2100.8154061251662</v>
      </c>
      <c r="M20" s="41">
        <f>'-'!M40</f>
        <v>2128.5184403669728</v>
      </c>
      <c r="N20" s="41">
        <f>'-'!N40</f>
        <v>1108.5975903614458</v>
      </c>
      <c r="O20" s="20"/>
      <c r="P20" s="20"/>
    </row>
    <row r="25" spans="2:16" x14ac:dyDescent="0.2">
      <c r="C25" s="24"/>
      <c r="D25" s="24"/>
      <c r="E25" s="24"/>
      <c r="F25" s="24"/>
      <c r="G25" s="24"/>
      <c r="H25" s="24"/>
    </row>
    <row r="26" spans="2:16" x14ac:dyDescent="0.2">
      <c r="C26" s="24"/>
      <c r="D26" s="24"/>
      <c r="E26" s="24"/>
      <c r="F26" s="24"/>
      <c r="G26" s="24"/>
      <c r="H26" s="24"/>
    </row>
    <row r="27" spans="2:16" x14ac:dyDescent="0.2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 30.6.2020 г.</v>
      </c>
      <c r="E27" s="23" t="s">
        <v>35</v>
      </c>
      <c r="F27" s="24"/>
      <c r="G27" s="24"/>
      <c r="H27" s="24"/>
    </row>
    <row r="28" spans="2:16" x14ac:dyDescent="0.2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 30.6.2020 г.</v>
      </c>
      <c r="E28" s="23" t="s">
        <v>35</v>
      </c>
      <c r="F28" s="24"/>
      <c r="G28" s="24"/>
      <c r="H28" s="24"/>
    </row>
    <row r="29" spans="2:16" x14ac:dyDescent="0.2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 30.6.2020 г.</v>
      </c>
      <c r="E29" s="23" t="s">
        <v>35</v>
      </c>
      <c r="F29" s="24"/>
      <c r="G29" s="24"/>
      <c r="H29" s="24"/>
    </row>
    <row r="30" spans="2:16" x14ac:dyDescent="0.2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 30.6.2020 г.</v>
      </c>
      <c r="E30" s="23" t="s">
        <v>35</v>
      </c>
      <c r="F30" s="24"/>
      <c r="G30" s="24"/>
      <c r="H30" s="24"/>
    </row>
    <row r="31" spans="2:16" x14ac:dyDescent="0.2">
      <c r="C31" s="24"/>
      <c r="D31" s="24"/>
      <c r="E31" s="24"/>
      <c r="F31" s="24"/>
      <c r="G31" s="24"/>
      <c r="H31" s="24"/>
    </row>
    <row r="32" spans="2:16" x14ac:dyDescent="0.2">
      <c r="C32" s="24"/>
      <c r="D32" s="24"/>
      <c r="E32" s="24"/>
      <c r="F32" s="24"/>
      <c r="G32" s="24"/>
      <c r="H32" s="24"/>
    </row>
    <row r="33" spans="3:8" x14ac:dyDescent="0.2">
      <c r="C33" s="24"/>
      <c r="D33" s="24"/>
      <c r="E33" s="24"/>
      <c r="F33" s="24"/>
      <c r="G33" s="24"/>
      <c r="H33" s="24"/>
    </row>
    <row r="34" spans="3:8" x14ac:dyDescent="0.2">
      <c r="C34" s="24"/>
      <c r="D34" s="24"/>
      <c r="E34" s="24"/>
      <c r="F34" s="24"/>
      <c r="G34" s="24"/>
      <c r="H34" s="24"/>
    </row>
    <row r="35" spans="3:8" x14ac:dyDescent="0.2">
      <c r="C35" s="24"/>
      <c r="D35" s="24"/>
      <c r="E35" s="24"/>
      <c r="F35" s="24"/>
      <c r="G35" s="24"/>
      <c r="H35" s="24"/>
    </row>
    <row r="79" spans="15:15" x14ac:dyDescent="0.2">
      <c r="O79" s="21"/>
    </row>
    <row r="80" spans="15:15" x14ac:dyDescent="0.2">
      <c r="O80" s="21"/>
    </row>
    <row r="81" spans="2:15" x14ac:dyDescent="0.2">
      <c r="O81" s="15"/>
    </row>
    <row r="85" spans="2:15" x14ac:dyDescent="0.2">
      <c r="B85" s="7" t="s">
        <v>9</v>
      </c>
    </row>
    <row r="96" spans="2:15" ht="12.75" customHeight="1" x14ac:dyDescent="0.2"/>
    <row r="103" spans="1:14" x14ac:dyDescent="0.2">
      <c r="A103" s="7" t="s">
        <v>8</v>
      </c>
    </row>
    <row r="104" spans="1:14" ht="38.25" customHeight="1" x14ac:dyDescent="0.2">
      <c r="A104" s="85" t="s">
        <v>34</v>
      </c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</row>
    <row r="105" spans="1:14" x14ac:dyDescent="0.2">
      <c r="A105" s="85" t="s">
        <v>33</v>
      </c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</row>
    <row r="106" spans="1:14" ht="12.75" customHeight="1" x14ac:dyDescent="0.2">
      <c r="A106" s="84" t="s">
        <v>32</v>
      </c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</row>
    <row r="107" spans="1:14" ht="25.5" customHeight="1" x14ac:dyDescent="0.2">
      <c r="A107" s="85" t="s">
        <v>31</v>
      </c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</row>
  </sheetData>
  <sheetProtection sheet="1" objects="1" scenarios="1"/>
  <mergeCells count="11">
    <mergeCell ref="B1:N1"/>
    <mergeCell ref="B13:N13"/>
    <mergeCell ref="B9:N9"/>
    <mergeCell ref="B5:N5"/>
    <mergeCell ref="B17:N17"/>
    <mergeCell ref="A107:N107"/>
    <mergeCell ref="A106:N106"/>
    <mergeCell ref="A104:N104"/>
    <mergeCell ref="A105:N105"/>
    <mergeCell ref="B2:N2"/>
    <mergeCell ref="B3:N3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>
      <selection activeCell="B22" sqref="B22"/>
    </sheetView>
  </sheetViews>
  <sheetFormatPr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A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s="2" customFormat="1" ht="12.6" customHeight="1" x14ac:dyDescent="0.2">
      <c r="A2"/>
      <c r="B2" s="42" t="s">
        <v>38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</row>
    <row r="3" spans="1:16" ht="12.6" customHeight="1" x14ac:dyDescent="0.2">
      <c r="A3" s="7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/>
    </row>
    <row r="4" spans="1:16" s="2" customFormat="1" ht="28.5" customHeight="1" x14ac:dyDescent="0.2">
      <c r="A4" s="43"/>
      <c r="B4" s="45" t="s">
        <v>0</v>
      </c>
      <c r="C4" s="46" t="s">
        <v>1</v>
      </c>
      <c r="D4" s="46" t="s">
        <v>13</v>
      </c>
      <c r="E4" s="46" t="s">
        <v>14</v>
      </c>
      <c r="F4" s="46" t="s">
        <v>15</v>
      </c>
      <c r="G4" s="46" t="s">
        <v>16</v>
      </c>
      <c r="H4" s="46" t="s">
        <v>17</v>
      </c>
      <c r="I4" s="46" t="s">
        <v>18</v>
      </c>
      <c r="J4" s="46" t="s">
        <v>19</v>
      </c>
      <c r="K4" s="46" t="s">
        <v>20</v>
      </c>
      <c r="L4" s="46" t="s">
        <v>21</v>
      </c>
      <c r="M4" s="46" t="s">
        <v>22</v>
      </c>
      <c r="N4" s="46" t="s">
        <v>2</v>
      </c>
      <c r="O4" s="47" t="s">
        <v>24</v>
      </c>
      <c r="P4" s="43"/>
    </row>
    <row r="5" spans="1:16" ht="12.6" customHeight="1" x14ac:dyDescent="0.2">
      <c r="A5"/>
      <c r="B5" s="48" t="s">
        <v>25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  <c r="P5"/>
    </row>
    <row r="6" spans="1:16" ht="12.6" customHeight="1" x14ac:dyDescent="0.2">
      <c r="A6"/>
      <c r="B6" s="51" t="s">
        <v>3</v>
      </c>
      <c r="C6" s="52">
        <v>1975744</v>
      </c>
      <c r="D6" s="52">
        <v>19237</v>
      </c>
      <c r="E6" s="52">
        <v>122969</v>
      </c>
      <c r="F6" s="52">
        <v>189891</v>
      </c>
      <c r="G6" s="52">
        <v>257686</v>
      </c>
      <c r="H6" s="52">
        <v>274628</v>
      </c>
      <c r="I6" s="52">
        <v>299610</v>
      </c>
      <c r="J6" s="52">
        <v>307695</v>
      </c>
      <c r="K6" s="52">
        <v>252004</v>
      </c>
      <c r="L6" s="52">
        <v>229173</v>
      </c>
      <c r="M6" s="52">
        <v>22851</v>
      </c>
      <c r="N6" s="53"/>
      <c r="O6" s="54">
        <v>41.303816628065171</v>
      </c>
      <c r="P6" s="55"/>
    </row>
    <row r="7" spans="1:16" ht="12.6" customHeight="1" x14ac:dyDescent="0.2">
      <c r="A7"/>
      <c r="B7" s="51" t="s">
        <v>4</v>
      </c>
      <c r="C7" s="52">
        <v>1860034</v>
      </c>
      <c r="D7" s="52">
        <v>17589</v>
      </c>
      <c r="E7" s="52">
        <v>107234</v>
      </c>
      <c r="F7" s="52">
        <v>171361</v>
      </c>
      <c r="G7" s="52">
        <v>236679</v>
      </c>
      <c r="H7" s="52">
        <v>250544</v>
      </c>
      <c r="I7" s="52">
        <v>279701</v>
      </c>
      <c r="J7" s="52">
        <v>286768</v>
      </c>
      <c r="K7" s="52">
        <v>253197</v>
      </c>
      <c r="L7" s="52">
        <v>233766</v>
      </c>
      <c r="M7" s="52">
        <v>23195</v>
      </c>
      <c r="N7" s="53"/>
      <c r="O7" s="54">
        <v>41.773593014966394</v>
      </c>
      <c r="P7"/>
    </row>
    <row r="8" spans="1:16" s="2" customFormat="1" ht="12.6" customHeight="1" x14ac:dyDescent="0.2">
      <c r="A8" s="43"/>
      <c r="B8" s="56" t="s">
        <v>5</v>
      </c>
      <c r="C8" s="57">
        <v>3835778</v>
      </c>
      <c r="D8" s="57">
        <v>36826</v>
      </c>
      <c r="E8" s="57">
        <v>230203</v>
      </c>
      <c r="F8" s="57">
        <v>361252</v>
      </c>
      <c r="G8" s="57">
        <v>494365</v>
      </c>
      <c r="H8" s="57">
        <v>525172</v>
      </c>
      <c r="I8" s="57">
        <v>579311</v>
      </c>
      <c r="J8" s="57">
        <v>594463</v>
      </c>
      <c r="K8" s="57">
        <v>505201</v>
      </c>
      <c r="L8" s="57">
        <v>462939</v>
      </c>
      <c r="M8" s="57">
        <v>46046</v>
      </c>
      <c r="N8" s="58"/>
      <c r="O8" s="54">
        <v>41.531619189118871</v>
      </c>
      <c r="P8" s="43"/>
    </row>
    <row r="9" spans="1:16" ht="12.6" customHeight="1" x14ac:dyDescent="0.2">
      <c r="A9"/>
      <c r="B9" s="48" t="s">
        <v>23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50"/>
      <c r="P9"/>
    </row>
    <row r="10" spans="1:16" x14ac:dyDescent="0.2">
      <c r="A10"/>
      <c r="B10" s="59" t="s">
        <v>3</v>
      </c>
      <c r="C10" s="52">
        <v>257264</v>
      </c>
      <c r="D10" s="52">
        <v>112</v>
      </c>
      <c r="E10" s="52">
        <v>3084</v>
      </c>
      <c r="F10" s="52">
        <v>11182</v>
      </c>
      <c r="G10" s="52">
        <v>20977</v>
      </c>
      <c r="H10" s="52">
        <v>29540</v>
      </c>
      <c r="I10" s="52">
        <v>41206</v>
      </c>
      <c r="J10" s="52">
        <v>44181</v>
      </c>
      <c r="K10" s="52">
        <v>44583</v>
      </c>
      <c r="L10" s="52">
        <v>33823</v>
      </c>
      <c r="M10" s="52">
        <v>14663</v>
      </c>
      <c r="N10" s="52">
        <v>13913</v>
      </c>
      <c r="O10" s="54">
        <v>46.930364061819773</v>
      </c>
      <c r="P10" s="55"/>
    </row>
    <row r="11" spans="1:16" x14ac:dyDescent="0.2">
      <c r="A11"/>
      <c r="B11" s="59" t="s">
        <v>4</v>
      </c>
      <c r="C11" s="52">
        <v>42628</v>
      </c>
      <c r="D11" s="52">
        <v>22</v>
      </c>
      <c r="E11" s="52">
        <v>752</v>
      </c>
      <c r="F11" s="52">
        <v>1865</v>
      </c>
      <c r="G11" s="52">
        <v>3102</v>
      </c>
      <c r="H11" s="52">
        <v>4109</v>
      </c>
      <c r="I11" s="52">
        <v>5346</v>
      </c>
      <c r="J11" s="52">
        <v>7103</v>
      </c>
      <c r="K11" s="52">
        <v>7636</v>
      </c>
      <c r="L11" s="52">
        <v>5263</v>
      </c>
      <c r="M11" s="52">
        <v>2468</v>
      </c>
      <c r="N11" s="52">
        <v>4962</v>
      </c>
      <c r="O11" s="54">
        <v>48.263307685089615</v>
      </c>
      <c r="P11"/>
    </row>
    <row r="12" spans="1:16" x14ac:dyDescent="0.2">
      <c r="A12"/>
      <c r="B12" s="60" t="s">
        <v>5</v>
      </c>
      <c r="C12" s="57">
        <v>299892</v>
      </c>
      <c r="D12" s="57">
        <v>134</v>
      </c>
      <c r="E12" s="57">
        <v>3836</v>
      </c>
      <c r="F12" s="57">
        <v>13047</v>
      </c>
      <c r="G12" s="57">
        <v>24079</v>
      </c>
      <c r="H12" s="57">
        <v>33649</v>
      </c>
      <c r="I12" s="57">
        <v>46552</v>
      </c>
      <c r="J12" s="57">
        <v>51284</v>
      </c>
      <c r="K12" s="57">
        <v>52219</v>
      </c>
      <c r="L12" s="57">
        <v>39086</v>
      </c>
      <c r="M12" s="57">
        <v>17131</v>
      </c>
      <c r="N12" s="57">
        <v>18875</v>
      </c>
      <c r="O12" s="54">
        <v>47.119834673815909</v>
      </c>
      <c r="P12"/>
    </row>
    <row r="13" spans="1:16" x14ac:dyDescent="0.2">
      <c r="A13"/>
      <c r="B13" s="48" t="s">
        <v>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50"/>
      <c r="P13"/>
    </row>
    <row r="14" spans="1:16" ht="12" customHeight="1" x14ac:dyDescent="0.2">
      <c r="A14"/>
      <c r="B14" s="59" t="s">
        <v>3</v>
      </c>
      <c r="C14" s="52">
        <v>367045</v>
      </c>
      <c r="D14" s="52">
        <v>171</v>
      </c>
      <c r="E14" s="52">
        <v>3245</v>
      </c>
      <c r="F14" s="52">
        <v>9157</v>
      </c>
      <c r="G14" s="52">
        <v>18762</v>
      </c>
      <c r="H14" s="52">
        <v>27843</v>
      </c>
      <c r="I14" s="52">
        <v>38838</v>
      </c>
      <c r="J14" s="52">
        <v>51950</v>
      </c>
      <c r="K14" s="52">
        <v>58718</v>
      </c>
      <c r="L14" s="52">
        <v>52877</v>
      </c>
      <c r="M14" s="52">
        <v>37556</v>
      </c>
      <c r="N14" s="52">
        <v>67928</v>
      </c>
      <c r="O14" s="54">
        <v>52.523381302020184</v>
      </c>
      <c r="P14" s="55"/>
    </row>
    <row r="15" spans="1:16" ht="12" customHeight="1" x14ac:dyDescent="0.2">
      <c r="A15"/>
      <c r="B15" s="59" t="s">
        <v>4</v>
      </c>
      <c r="C15" s="52">
        <v>275241</v>
      </c>
      <c r="D15" s="52">
        <v>103</v>
      </c>
      <c r="E15" s="52">
        <v>1755</v>
      </c>
      <c r="F15" s="52">
        <v>5764</v>
      </c>
      <c r="G15" s="52">
        <v>13125</v>
      </c>
      <c r="H15" s="52">
        <v>21083</v>
      </c>
      <c r="I15" s="52">
        <v>30954</v>
      </c>
      <c r="J15" s="52">
        <v>37917</v>
      </c>
      <c r="K15" s="52">
        <v>44150</v>
      </c>
      <c r="L15" s="52">
        <v>41927</v>
      </c>
      <c r="M15" s="52">
        <v>28911</v>
      </c>
      <c r="N15" s="52">
        <v>49552</v>
      </c>
      <c r="O15" s="54">
        <v>52.571142453340897</v>
      </c>
      <c r="P15"/>
    </row>
    <row r="16" spans="1:16" ht="12" customHeight="1" x14ac:dyDescent="0.2">
      <c r="A16"/>
      <c r="B16" s="60" t="s">
        <v>5</v>
      </c>
      <c r="C16" s="57">
        <v>642286</v>
      </c>
      <c r="D16" s="57">
        <v>274</v>
      </c>
      <c r="E16" s="57">
        <v>5000</v>
      </c>
      <c r="F16" s="57">
        <v>14921</v>
      </c>
      <c r="G16" s="57">
        <v>31887</v>
      </c>
      <c r="H16" s="57">
        <v>48926</v>
      </c>
      <c r="I16" s="57">
        <v>69792</v>
      </c>
      <c r="J16" s="57">
        <v>89867</v>
      </c>
      <c r="K16" s="57">
        <v>102868</v>
      </c>
      <c r="L16" s="57">
        <v>94804</v>
      </c>
      <c r="M16" s="57">
        <v>66467</v>
      </c>
      <c r="N16" s="57">
        <v>117480</v>
      </c>
      <c r="O16" s="54">
        <v>52.543848550334282</v>
      </c>
      <c r="P16"/>
    </row>
    <row r="17" spans="1:19" s="2" customFormat="1" ht="12" customHeight="1" x14ac:dyDescent="0.2">
      <c r="A17" s="43"/>
      <c r="B17" s="48" t="s">
        <v>11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50"/>
      <c r="P17" s="43"/>
    </row>
    <row r="18" spans="1:19" ht="12" customHeight="1" x14ac:dyDescent="0.2">
      <c r="A18"/>
      <c r="B18" s="59" t="s">
        <v>3</v>
      </c>
      <c r="C18" s="52">
        <v>2985</v>
      </c>
      <c r="D18" s="52">
        <v>1</v>
      </c>
      <c r="E18" s="52">
        <v>61</v>
      </c>
      <c r="F18" s="52">
        <v>261</v>
      </c>
      <c r="G18" s="52">
        <v>486</v>
      </c>
      <c r="H18" s="52">
        <v>615</v>
      </c>
      <c r="I18" s="52">
        <v>455</v>
      </c>
      <c r="J18" s="52">
        <v>379</v>
      </c>
      <c r="K18" s="52">
        <v>307</v>
      </c>
      <c r="L18" s="52">
        <v>220</v>
      </c>
      <c r="M18" s="52">
        <v>106</v>
      </c>
      <c r="N18" s="52">
        <v>94</v>
      </c>
      <c r="O18" s="54">
        <v>41.98</v>
      </c>
      <c r="P18" s="55"/>
    </row>
    <row r="19" spans="1:19" ht="12" customHeight="1" x14ac:dyDescent="0.2">
      <c r="A19"/>
      <c r="B19" s="59" t="s">
        <v>4</v>
      </c>
      <c r="C19" s="52">
        <v>6844</v>
      </c>
      <c r="D19" s="52">
        <v>4</v>
      </c>
      <c r="E19" s="52">
        <v>173</v>
      </c>
      <c r="F19" s="52">
        <v>747</v>
      </c>
      <c r="G19" s="52">
        <v>1202</v>
      </c>
      <c r="H19" s="52">
        <v>1304</v>
      </c>
      <c r="I19" s="52">
        <v>1099</v>
      </c>
      <c r="J19" s="52">
        <v>772</v>
      </c>
      <c r="K19" s="52">
        <v>719</v>
      </c>
      <c r="L19" s="52">
        <v>531</v>
      </c>
      <c r="M19" s="52">
        <v>221</v>
      </c>
      <c r="N19" s="52">
        <v>72</v>
      </c>
      <c r="O19" s="54">
        <v>40.869999999999997</v>
      </c>
      <c r="P19"/>
    </row>
    <row r="20" spans="1:19" ht="12" customHeight="1" x14ac:dyDescent="0.2">
      <c r="A20"/>
      <c r="B20" s="60" t="s">
        <v>5</v>
      </c>
      <c r="C20" s="57">
        <v>9829</v>
      </c>
      <c r="D20" s="57">
        <v>5</v>
      </c>
      <c r="E20" s="57">
        <v>234</v>
      </c>
      <c r="F20" s="57">
        <v>1008</v>
      </c>
      <c r="G20" s="57">
        <v>1688</v>
      </c>
      <c r="H20" s="57">
        <v>1919</v>
      </c>
      <c r="I20" s="57">
        <v>1554</v>
      </c>
      <c r="J20" s="57">
        <v>1151</v>
      </c>
      <c r="K20" s="57">
        <v>1026</v>
      </c>
      <c r="L20" s="57">
        <v>751</v>
      </c>
      <c r="M20" s="57">
        <v>327</v>
      </c>
      <c r="N20" s="57">
        <v>166</v>
      </c>
      <c r="O20" s="54">
        <v>41.207099399735469</v>
      </c>
      <c r="P20"/>
    </row>
    <row r="21" spans="1:19" s="2" customFormat="1" ht="12" customHeight="1" x14ac:dyDescent="0.2">
      <c r="A21" s="43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/>
      <c r="P21" s="43"/>
      <c r="R21" s="3"/>
      <c r="S21" s="3"/>
    </row>
    <row r="22" spans="1:19" ht="12" customHeight="1" x14ac:dyDescent="0.2">
      <c r="A22" s="63"/>
      <c r="B22" s="62" t="s">
        <v>39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3"/>
      <c r="P22"/>
      <c r="R22" s="4"/>
      <c r="S22" s="4"/>
    </row>
    <row r="23" spans="1:19" ht="12" customHeight="1" x14ac:dyDescent="0.2">
      <c r="A2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4"/>
      <c r="P23"/>
      <c r="R23" s="4"/>
      <c r="S23" s="4"/>
    </row>
    <row r="24" spans="1:19" x14ac:dyDescent="0.2">
      <c r="A24"/>
      <c r="B24" s="45" t="s">
        <v>0</v>
      </c>
      <c r="C24" s="46" t="s">
        <v>1</v>
      </c>
      <c r="D24" s="46" t="s">
        <v>13</v>
      </c>
      <c r="E24" s="46" t="s">
        <v>14</v>
      </c>
      <c r="F24" s="46" t="s">
        <v>15</v>
      </c>
      <c r="G24" s="46" t="s">
        <v>16</v>
      </c>
      <c r="H24" s="46" t="s">
        <v>17</v>
      </c>
      <c r="I24" s="46" t="s">
        <v>18</v>
      </c>
      <c r="J24" s="46" t="s">
        <v>19</v>
      </c>
      <c r="K24" s="46" t="s">
        <v>20</v>
      </c>
      <c r="L24" s="46" t="s">
        <v>21</v>
      </c>
      <c r="M24" s="46" t="s">
        <v>22</v>
      </c>
      <c r="N24" s="46" t="s">
        <v>2</v>
      </c>
      <c r="O24" s="65"/>
      <c r="P24"/>
      <c r="R24" s="4"/>
      <c r="S24" s="4"/>
    </row>
    <row r="25" spans="1:19" x14ac:dyDescent="0.2">
      <c r="A25"/>
      <c r="B25" s="66" t="s">
        <v>36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9"/>
      <c r="P25"/>
      <c r="R25" s="4"/>
      <c r="S25" s="4"/>
    </row>
    <row r="26" spans="1:19" x14ac:dyDescent="0.2">
      <c r="A26"/>
      <c r="B26" s="59" t="s">
        <v>3</v>
      </c>
      <c r="C26" s="70">
        <v>3672.7039104610717</v>
      </c>
      <c r="D26" s="70">
        <v>155.8551265789884</v>
      </c>
      <c r="E26" s="70">
        <v>688.89286519366681</v>
      </c>
      <c r="F26" s="70">
        <v>1775.2348533105833</v>
      </c>
      <c r="G26" s="70">
        <v>3086.6286169989835</v>
      </c>
      <c r="H26" s="70">
        <v>3982.9311322224976</v>
      </c>
      <c r="I26" s="70">
        <v>4433.9915712092379</v>
      </c>
      <c r="J26" s="70">
        <v>4440.1616756853373</v>
      </c>
      <c r="K26" s="70">
        <v>4577.2776813066457</v>
      </c>
      <c r="L26" s="70">
        <v>4359.8535375022366</v>
      </c>
      <c r="M26" s="70">
        <v>4156.0013894359099</v>
      </c>
      <c r="N26" s="71"/>
      <c r="O26" s="72"/>
      <c r="P26" s="55"/>
      <c r="R26" s="4"/>
      <c r="S26" s="4"/>
    </row>
    <row r="27" spans="1:19" ht="11.25" customHeight="1" x14ac:dyDescent="0.2">
      <c r="A27"/>
      <c r="B27" s="59" t="s">
        <v>4</v>
      </c>
      <c r="C27" s="70">
        <v>3337.1792876581826</v>
      </c>
      <c r="D27" s="70">
        <v>129.09572118937973</v>
      </c>
      <c r="E27" s="70">
        <v>545.94928940447983</v>
      </c>
      <c r="F27" s="70">
        <v>1430.0847593092944</v>
      </c>
      <c r="G27" s="70">
        <v>2435.9412901440346</v>
      </c>
      <c r="H27" s="70">
        <v>3239.5829683808033</v>
      </c>
      <c r="I27" s="70">
        <v>3878.878575228548</v>
      </c>
      <c r="J27" s="70">
        <v>4192.4919786377841</v>
      </c>
      <c r="K27" s="70">
        <v>4449.3893014135247</v>
      </c>
      <c r="L27" s="70">
        <v>4292.2562228895558</v>
      </c>
      <c r="M27" s="70">
        <v>4140.6606109075237</v>
      </c>
      <c r="N27" s="71"/>
      <c r="O27" s="72"/>
      <c r="P27"/>
      <c r="R27" s="4"/>
      <c r="S27" s="4"/>
    </row>
    <row r="28" spans="1:19" x14ac:dyDescent="0.2">
      <c r="A28"/>
      <c r="B28" s="60" t="s">
        <v>1</v>
      </c>
      <c r="C28" s="73">
        <v>3510.0023134837315</v>
      </c>
      <c r="D28" s="73">
        <v>143.07417884103623</v>
      </c>
      <c r="E28" s="73">
        <v>622.30636803169375</v>
      </c>
      <c r="F28" s="73">
        <v>1611.5118420659264</v>
      </c>
      <c r="G28" s="73">
        <v>2775.1097476763121</v>
      </c>
      <c r="H28" s="73">
        <v>3628.301749160275</v>
      </c>
      <c r="I28" s="73">
        <v>4165.9737705999023</v>
      </c>
      <c r="J28" s="73">
        <v>4320.6862101257766</v>
      </c>
      <c r="K28" s="73">
        <v>4513.1824912262646</v>
      </c>
      <c r="L28" s="73">
        <v>4325.7195504159299</v>
      </c>
      <c r="M28" s="73">
        <v>4148.2736963036969</v>
      </c>
      <c r="N28" s="71"/>
      <c r="O28" s="72"/>
      <c r="P28" s="43"/>
      <c r="R28" s="4"/>
      <c r="S28" s="4"/>
    </row>
    <row r="29" spans="1:19" ht="12" customHeight="1" x14ac:dyDescent="0.2">
      <c r="A29"/>
      <c r="B29" s="66" t="s">
        <v>37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8"/>
      <c r="O29" s="69"/>
      <c r="P29"/>
      <c r="R29" s="4"/>
      <c r="S29" s="4"/>
    </row>
    <row r="30" spans="1:19" ht="12" customHeight="1" x14ac:dyDescent="0.2">
      <c r="A30"/>
      <c r="B30" s="59" t="s">
        <v>3</v>
      </c>
      <c r="C30" s="70">
        <v>4156.9296060350462</v>
      </c>
      <c r="D30" s="70">
        <v>479.48526785714284</v>
      </c>
      <c r="E30" s="70">
        <v>1189.3776750972763</v>
      </c>
      <c r="F30" s="70">
        <v>1924.2320166338759</v>
      </c>
      <c r="G30" s="70">
        <v>2874.7341397721316</v>
      </c>
      <c r="H30" s="70">
        <v>3653.2007894380508</v>
      </c>
      <c r="I30" s="70">
        <v>4254.644015920011</v>
      </c>
      <c r="J30" s="70">
        <v>5290.6684477490335</v>
      </c>
      <c r="K30" s="70">
        <v>5992.266953098715</v>
      </c>
      <c r="L30" s="70">
        <v>4825.1599662951239</v>
      </c>
      <c r="M30" s="70">
        <v>1761.3279383482236</v>
      </c>
      <c r="N30" s="70">
        <v>770.94261532379778</v>
      </c>
      <c r="O30" s="72"/>
      <c r="P30" s="55"/>
    </row>
    <row r="31" spans="1:19" ht="12" customHeight="1" x14ac:dyDescent="0.2">
      <c r="A31"/>
      <c r="B31" s="59" t="s">
        <v>4</v>
      </c>
      <c r="C31" s="70">
        <v>3030.1784263864124</v>
      </c>
      <c r="D31" s="70">
        <v>604.07863636363629</v>
      </c>
      <c r="E31" s="70">
        <v>1346.3010904255318</v>
      </c>
      <c r="F31" s="70">
        <v>2094.3796407506702</v>
      </c>
      <c r="G31" s="70">
        <v>2493.5051386202449</v>
      </c>
      <c r="H31" s="70">
        <v>2861.4474568021415</v>
      </c>
      <c r="I31" s="70">
        <v>3135.7757052001498</v>
      </c>
      <c r="J31" s="70">
        <v>3984.7266239617061</v>
      </c>
      <c r="K31" s="70">
        <v>4857.3505696699849</v>
      </c>
      <c r="L31" s="70">
        <v>2872.263456203686</v>
      </c>
      <c r="M31" s="70">
        <v>1618.6577269043762</v>
      </c>
      <c r="N31" s="70">
        <v>700.62682789197902</v>
      </c>
      <c r="O31" s="72"/>
      <c r="P31"/>
    </row>
    <row r="32" spans="1:19" s="2" customFormat="1" ht="12" customHeight="1" x14ac:dyDescent="0.2">
      <c r="A32" s="43"/>
      <c r="B32" s="60" t="s">
        <v>1</v>
      </c>
      <c r="C32" s="73">
        <v>3996.768116945434</v>
      </c>
      <c r="D32" s="73">
        <v>499.94089552238808</v>
      </c>
      <c r="E32" s="73">
        <v>1220.1405552659019</v>
      </c>
      <c r="F32" s="73">
        <v>1948.5537242277919</v>
      </c>
      <c r="G32" s="73">
        <v>2825.6219523236018</v>
      </c>
      <c r="H32" s="73">
        <v>3556.5169520639547</v>
      </c>
      <c r="I32" s="73">
        <v>4126.1539405396106</v>
      </c>
      <c r="J32" s="73">
        <v>5109.7912779814378</v>
      </c>
      <c r="K32" s="73">
        <v>5826.3077906509134</v>
      </c>
      <c r="L32" s="73">
        <v>4562.1989487284436</v>
      </c>
      <c r="M32" s="73">
        <v>1740.7739670772285</v>
      </c>
      <c r="N32" s="73">
        <v>752.4574795761589</v>
      </c>
      <c r="O32" s="72"/>
      <c r="P32"/>
    </row>
    <row r="33" spans="1:16" ht="12" customHeight="1" x14ac:dyDescent="0.2">
      <c r="A33"/>
      <c r="B33" s="66" t="s">
        <v>6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8"/>
      <c r="O33" s="69"/>
      <c r="P33"/>
    </row>
    <row r="34" spans="1:16" ht="12" customHeight="1" x14ac:dyDescent="0.2">
      <c r="A34"/>
      <c r="B34" s="59" t="s">
        <v>3</v>
      </c>
      <c r="C34" s="70">
        <v>1937.350199130897</v>
      </c>
      <c r="D34" s="70">
        <v>838.89163742690073</v>
      </c>
      <c r="E34" s="70">
        <v>467.09938366718029</v>
      </c>
      <c r="F34" s="70">
        <v>726.84436387463143</v>
      </c>
      <c r="G34" s="70">
        <v>1337.9915211597911</v>
      </c>
      <c r="H34" s="70">
        <v>1502.8304783967246</v>
      </c>
      <c r="I34" s="70">
        <v>2032.2158862454298</v>
      </c>
      <c r="J34" s="70">
        <v>2298.7430196342634</v>
      </c>
      <c r="K34" s="70">
        <v>2532.0142000749343</v>
      </c>
      <c r="L34" s="70">
        <v>2415.7156105679219</v>
      </c>
      <c r="M34" s="70">
        <v>2055.2070798274572</v>
      </c>
      <c r="N34" s="70">
        <v>1234.9875516723587</v>
      </c>
      <c r="O34" s="72"/>
      <c r="P34" s="55"/>
    </row>
    <row r="35" spans="1:16" ht="12" customHeight="1" x14ac:dyDescent="0.2">
      <c r="A35"/>
      <c r="B35" s="59" t="s">
        <v>4</v>
      </c>
      <c r="C35" s="70">
        <v>1568.5932744758227</v>
      </c>
      <c r="D35" s="70">
        <v>1005.3057281553398</v>
      </c>
      <c r="E35" s="70">
        <v>2432.0064330484324</v>
      </c>
      <c r="F35" s="70">
        <v>695.73317314365033</v>
      </c>
      <c r="G35" s="70">
        <v>1088.13328</v>
      </c>
      <c r="H35" s="70">
        <v>1510.834763079258</v>
      </c>
      <c r="I35" s="70">
        <v>1759.0053143374037</v>
      </c>
      <c r="J35" s="70">
        <v>1784.6812759448269</v>
      </c>
      <c r="K35" s="70">
        <v>1892.0696095130238</v>
      </c>
      <c r="L35" s="70">
        <v>1662.240405943664</v>
      </c>
      <c r="M35" s="70">
        <v>1652.7665490643699</v>
      </c>
      <c r="N35" s="70">
        <v>1091.6977752663865</v>
      </c>
      <c r="O35" s="72"/>
      <c r="P35"/>
    </row>
    <row r="36" spans="1:16" s="2" customFormat="1" ht="12" customHeight="1" x14ac:dyDescent="0.2">
      <c r="A36" s="43"/>
      <c r="B36" s="60" t="s">
        <v>1</v>
      </c>
      <c r="C36" s="73">
        <v>1779.325542359634</v>
      </c>
      <c r="D36" s="73">
        <v>901.4487591240877</v>
      </c>
      <c r="E36" s="73">
        <v>1156.7817579999999</v>
      </c>
      <c r="F36" s="73">
        <v>714.82607398967912</v>
      </c>
      <c r="G36" s="73">
        <v>1235.1474337504312</v>
      </c>
      <c r="H36" s="73">
        <v>1506.2796533540447</v>
      </c>
      <c r="I36" s="73">
        <v>1911.0421121331958</v>
      </c>
      <c r="J36" s="73">
        <v>2081.848284798647</v>
      </c>
      <c r="K36" s="73">
        <v>2257.355864408757</v>
      </c>
      <c r="L36" s="73">
        <v>2082.4917497152019</v>
      </c>
      <c r="M36" s="73">
        <v>1880.1584363669187</v>
      </c>
      <c r="N36" s="73">
        <v>1174.5492217398703</v>
      </c>
      <c r="O36" s="72"/>
      <c r="P36"/>
    </row>
    <row r="37" spans="1:16" ht="12" customHeight="1" x14ac:dyDescent="0.2">
      <c r="A37"/>
      <c r="B37" s="66" t="s">
        <v>12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8"/>
      <c r="O37" s="72"/>
      <c r="P37" s="43"/>
    </row>
    <row r="38" spans="1:16" ht="12" customHeight="1" x14ac:dyDescent="0.2">
      <c r="A38"/>
      <c r="B38" s="59" t="s">
        <v>3</v>
      </c>
      <c r="C38" s="70">
        <v>1493.682472361809</v>
      </c>
      <c r="D38" s="70">
        <v>134.93</v>
      </c>
      <c r="E38" s="70">
        <v>321.55</v>
      </c>
      <c r="F38" s="70">
        <v>601.17999999999995</v>
      </c>
      <c r="G38" s="70">
        <v>1090.5999999999999</v>
      </c>
      <c r="H38" s="70">
        <v>1556.6</v>
      </c>
      <c r="I38" s="70">
        <v>1783.48</v>
      </c>
      <c r="J38" s="70">
        <v>1870.29</v>
      </c>
      <c r="K38" s="70">
        <v>1911.85</v>
      </c>
      <c r="L38" s="70">
        <v>1630.99</v>
      </c>
      <c r="M38" s="70">
        <v>2138.21</v>
      </c>
      <c r="N38" s="70">
        <v>1084.2</v>
      </c>
      <c r="O38" s="72"/>
      <c r="P38" s="55"/>
    </row>
    <row r="39" spans="1:16" ht="12" customHeight="1" x14ac:dyDescent="0.2">
      <c r="A39"/>
      <c r="B39" s="59" t="s">
        <v>4</v>
      </c>
      <c r="C39" s="70">
        <v>1773.1387200467564</v>
      </c>
      <c r="D39" s="70">
        <v>47.93</v>
      </c>
      <c r="E39" s="70">
        <v>337.44</v>
      </c>
      <c r="F39" s="70">
        <v>705.46</v>
      </c>
      <c r="G39" s="70">
        <v>1257.9100000000001</v>
      </c>
      <c r="H39" s="70">
        <v>1866.14</v>
      </c>
      <c r="I39" s="70">
        <v>1999</v>
      </c>
      <c r="J39" s="70">
        <v>2285.75</v>
      </c>
      <c r="K39" s="70">
        <v>2604.2800000000002</v>
      </c>
      <c r="L39" s="70">
        <v>2295.4699999999998</v>
      </c>
      <c r="M39" s="70">
        <v>2123.87</v>
      </c>
      <c r="N39" s="70">
        <v>1140.45</v>
      </c>
      <c r="O39" s="72"/>
      <c r="P39"/>
    </row>
    <row r="40" spans="1:16" s="2" customFormat="1" ht="12" customHeight="1" x14ac:dyDescent="0.2">
      <c r="A40" s="43"/>
      <c r="B40" s="60" t="s">
        <v>1</v>
      </c>
      <c r="C40" s="73">
        <v>1688.2697710855632</v>
      </c>
      <c r="D40" s="73">
        <v>65.33</v>
      </c>
      <c r="E40" s="73">
        <v>333.29773504273504</v>
      </c>
      <c r="F40" s="73">
        <v>678.4589285714286</v>
      </c>
      <c r="G40" s="73">
        <v>1209.7389928909952</v>
      </c>
      <c r="H40" s="73">
        <v>1766.9388014590934</v>
      </c>
      <c r="I40" s="73">
        <v>1935.8972972972972</v>
      </c>
      <c r="J40" s="73">
        <v>2148.9477932232844</v>
      </c>
      <c r="K40" s="73">
        <v>2397.0909064327484</v>
      </c>
      <c r="L40" s="73">
        <v>2100.8154061251662</v>
      </c>
      <c r="M40" s="73">
        <v>2128.5184403669728</v>
      </c>
      <c r="N40" s="73">
        <v>1108.5975903614458</v>
      </c>
      <c r="O40" s="72"/>
      <c r="P40" s="43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Maria Hristova</cp:lastModifiedBy>
  <cp:lastPrinted>2019-04-30T08:16:39Z</cp:lastPrinted>
  <dcterms:created xsi:type="dcterms:W3CDTF">2007-02-26T17:24:26Z</dcterms:created>
  <dcterms:modified xsi:type="dcterms:W3CDTF">2020-08-03T09:33:12Z</dcterms:modified>
</cp:coreProperties>
</file>