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6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7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8.xml" ContentType="application/vnd.openxmlformats-officedocument.drawing+xml"/>
  <Override PartName="/xl/charts/chart2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9.xml" ContentType="application/vnd.openxmlformats-officedocument.drawing+xml"/>
  <Override PartName="/xl/charts/chart2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sk_D\Statistika\Y_2019_NonLife\Za izprashtane\New\"/>
    </mc:Choice>
  </mc:AlternateContent>
  <bookViews>
    <workbookView xWindow="0" yWindow="0" windowWidth="21600" windowHeight="9075" tabRatio="879"/>
  </bookViews>
  <sheets>
    <sheet name="Premiums" sheetId="1" r:id="rId1"/>
    <sheet name="Market Share" sheetId="2" r:id="rId2"/>
    <sheet name="Structute of Premiums" sheetId="3" r:id="rId3"/>
    <sheet name="Payments" sheetId="4" r:id="rId4"/>
    <sheet name="rel.share of payments" sheetId="5" r:id="rId5"/>
    <sheet name="Structure of Payments" sheetId="6" r:id="rId6"/>
    <sheet name="Prem-Pay-Total" sheetId="20" r:id="rId7"/>
    <sheet name="TP-1" sheetId="13" r:id="rId8"/>
    <sheet name="TP-2" sheetId="14" r:id="rId9"/>
    <sheet name="TechnicalResult" sheetId="22" r:id="rId10"/>
    <sheet name="Repremiums " sheetId="12" r:id="rId11"/>
    <sheet name="Repayments" sheetId="8" r:id="rId12"/>
    <sheet name="Costs" sheetId="15" r:id="rId13"/>
    <sheet name="Premiums, Claims-I part" sheetId="16" r:id="rId14"/>
    <sheet name="Premiums, Claims-II part" sheetId="17" r:id="rId15"/>
    <sheet name="Outward Reinsurance" sheetId="18" r:id="rId16"/>
    <sheet name="Inward Reinsurance" sheetId="19" r:id="rId17"/>
    <sheet name="EEA-NL" sheetId="21" r:id="rId18"/>
    <sheet name="Balance Sheet" sheetId="9" r:id="rId19"/>
    <sheet name="Income Statement" sheetId="10" r:id="rId20"/>
    <sheet name="Ratio" sheetId="11" r:id="rId21"/>
  </sheets>
  <externalReferences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_1_?????1" localSheetId="7">#REF!</definedName>
    <definedName name="__1_?????1" localSheetId="8">#REF!</definedName>
    <definedName name="__1_?????1">#REF!</definedName>
    <definedName name="__2_?????2" localSheetId="7">#REF!</definedName>
    <definedName name="__2_?????2" localSheetId="8">#REF!</definedName>
    <definedName name="__2_?????2">#REF!</definedName>
    <definedName name="__god95" localSheetId="7">[1]база!#REF!</definedName>
    <definedName name="__god95" localSheetId="8">[1]база!#REF!</definedName>
    <definedName name="__god95">[1]база!#REF!</definedName>
    <definedName name="_1_?????1" localSheetId="6">#REF!</definedName>
    <definedName name="_1_?????1" localSheetId="10">#REF!</definedName>
    <definedName name="_1_?????1" localSheetId="7">#REF!</definedName>
    <definedName name="_1_?????1" localSheetId="8">#REF!</definedName>
    <definedName name="_1_?????1">#REF!</definedName>
    <definedName name="_2_?????2" localSheetId="6">#REF!</definedName>
    <definedName name="_2_?????2" localSheetId="10">#REF!</definedName>
    <definedName name="_2_?????2" localSheetId="7">#REF!</definedName>
    <definedName name="_2_?????2" localSheetId="8">#REF!</definedName>
    <definedName name="_2_?????2">#REF!</definedName>
    <definedName name="_god95" localSheetId="6">[1]база!#REF!</definedName>
    <definedName name="_god95" localSheetId="10">[1]база!#REF!</definedName>
    <definedName name="_god95" localSheetId="7">[1]база!#REF!</definedName>
    <definedName name="_god95" localSheetId="8">[1]база!#REF!</definedName>
    <definedName name="_god95">[1]база!#REF!</definedName>
    <definedName name="_СМ661" localSheetId="6">#REF!</definedName>
    <definedName name="_СМ661" localSheetId="10">#REF!</definedName>
    <definedName name="_СМ661" localSheetId="7">#REF!</definedName>
    <definedName name="_СМ661" localSheetId="8">#REF!</definedName>
    <definedName name="_СМ661">#REF!</definedName>
    <definedName name="as" localSheetId="6">#REF!</definedName>
    <definedName name="as" localSheetId="10">#REF!</definedName>
    <definedName name="as">#REF!</definedName>
    <definedName name="asd" localSheetId="6">#REF!</definedName>
    <definedName name="asd" localSheetId="10">#REF!</definedName>
    <definedName name="asd">#REF!</definedName>
    <definedName name="banka" localSheetId="7">'[2]Списък с банки'!$C$2:$C$36</definedName>
    <definedName name="banka" localSheetId="8">'[2]Списък с банки'!$C$2:$C$36</definedName>
    <definedName name="banka">'[3]Списък с банки'!$C$2:$C$36</definedName>
    <definedName name="dargava" localSheetId="7">'[2]Държави по ЕИП'!$C$2:$C$57</definedName>
    <definedName name="dargava" localSheetId="8">'[2]Държави по ЕИП'!$C$2:$C$57</definedName>
    <definedName name="dargava">'[3]Държави по ЕИП'!$C$2:$C$57</definedName>
    <definedName name="_xlnm.Database" localSheetId="6">#REF!</definedName>
    <definedName name="_xlnm.Database" localSheetId="10">#REF!</definedName>
    <definedName name="_xlnm.Database" localSheetId="7">#REF!</definedName>
    <definedName name="_xlnm.Database" localSheetId="8">#REF!</definedName>
    <definedName name="_xlnm.Database">#REF!</definedName>
    <definedName name="dividents" localSheetId="6">#REF!</definedName>
    <definedName name="dividents" localSheetId="10">#REF!</definedName>
    <definedName name="dividents">#REF!</definedName>
    <definedName name="DS0_S0" localSheetId="6">OFFSET(#REF!,1,-1,MAX(2,COUNTA(OFFSET(#REF!,1,0,16382,1))+1),1)</definedName>
    <definedName name="DS0_S0" localSheetId="10">OFFSET(#REF!,1,-1,MAX(2,COUNTA(OFFSET(#REF!,1,0,16382,1))+1),1)</definedName>
    <definedName name="DS0_S0">OFFSET(#REF!,1,-1,MAX(2,COUNTA(OFFSET(#REF!,1,0,16382,1))+1),1)</definedName>
    <definedName name="DS0_S1" localSheetId="6">OFFSET(#REF!,1,0,MAX(2,COUNTA(OFFSET(#REF!,1,0,16382,1))+1),1)</definedName>
    <definedName name="DS0_S1" localSheetId="10">OFFSET(#REF!,1,0,MAX(2,COUNTA(OFFSET(#REF!,1,0,16382,1))+1),1)</definedName>
    <definedName name="DS0_S1">OFFSET(#REF!,1,0,MAX(2,COUNTA(OFFSET(#REF!,1,0,16382,1))+1),1)</definedName>
    <definedName name="fghj" localSheetId="6">#REF!</definedName>
    <definedName name="fghj" localSheetId="10">#REF!</definedName>
    <definedName name="fghj">#REF!</definedName>
    <definedName name="gfhj" localSheetId="6">#REF!</definedName>
    <definedName name="gfhj" localSheetId="10">#REF!</definedName>
    <definedName name="gfhj">#REF!</definedName>
    <definedName name="GO1.4B">#REF!</definedName>
    <definedName name="Increase_in_premium" localSheetId="6">#REF!</definedName>
    <definedName name="Increase_in_premium" localSheetId="10">#REF!</definedName>
    <definedName name="Increase_in_premium">#REF!</definedName>
    <definedName name="maxRate" localSheetId="6">#REF!</definedName>
    <definedName name="maxRate" localSheetId="10">#REF!</definedName>
    <definedName name="maxRate">#REF!</definedName>
    <definedName name="minRate" localSheetId="6">#REF!</definedName>
    <definedName name="minRate" localSheetId="10">#REF!</definedName>
    <definedName name="minRate">#REF!</definedName>
    <definedName name="other" localSheetId="6">#REF!</definedName>
    <definedName name="other" localSheetId="10">#REF!</definedName>
    <definedName name="other">#REF!</definedName>
    <definedName name="other2" localSheetId="6">#REF!</definedName>
    <definedName name="other2" localSheetId="10">#REF!</definedName>
    <definedName name="other2">#REF!</definedName>
    <definedName name="PP" localSheetId="6">'[4]Граница-спрямо премиите 2006'!#REF!</definedName>
    <definedName name="PP" localSheetId="10">'[5]Граница-спрямо премиите 2006'!#REF!</definedName>
    <definedName name="PP">'[5]Граница-спрямо премиите 2006'!#REF!</definedName>
    <definedName name="Premium_earned_1999" localSheetId="6">#REF!</definedName>
    <definedName name="Premium_earned_1999" localSheetId="10">#REF!</definedName>
    <definedName name="Premium_earned_1999" localSheetId="7">#REF!</definedName>
    <definedName name="Premium_earned_1999" localSheetId="8">#REF!</definedName>
    <definedName name="Premium_earned_1999">#REF!</definedName>
    <definedName name="Premium_earned_2000" localSheetId="6">#REF!</definedName>
    <definedName name="Premium_earned_2000" localSheetId="10">#REF!</definedName>
    <definedName name="Premium_earned_2000">#REF!</definedName>
    <definedName name="Premium2000" localSheetId="6">#REF!</definedName>
    <definedName name="Premium2000" localSheetId="10">#REF!</definedName>
    <definedName name="Premium2000">#REF!</definedName>
    <definedName name="Premium99" localSheetId="6">#REF!</definedName>
    <definedName name="Premium99" localSheetId="10">#REF!</definedName>
    <definedName name="Premium99">#REF!</definedName>
    <definedName name="PremiumIncrease" localSheetId="6">#REF!</definedName>
    <definedName name="PremiumIncrease" localSheetId="10">#REF!</definedName>
    <definedName name="PremiumIncrease">#REF!</definedName>
    <definedName name="_xlnm.Print_Area" localSheetId="18">'Balance Sheet'!$A$1:$AA$134</definedName>
    <definedName name="_xlnm.Print_Area" localSheetId="12">Costs!$A$1:$K$37</definedName>
    <definedName name="_xlnm.Print_Area" localSheetId="19">'Income Statement'!$A$1:$AA$122</definedName>
    <definedName name="_xlnm.Print_Area" localSheetId="16">'Inward Reinsurance'!$A$1:$W$37</definedName>
    <definedName name="_xlnm.Print_Area" localSheetId="1">'Market Share'!$A$1:$AB$35</definedName>
    <definedName name="_xlnm.Print_Area" localSheetId="15">'Outward Reinsurance'!$A$1:$Z$37</definedName>
    <definedName name="_xlnm.Print_Area" localSheetId="3">Payments!$A$1:$BD$37</definedName>
    <definedName name="_xlnm.Print_Area" localSheetId="0">Premiums!$A$1:$AZ$39</definedName>
    <definedName name="_xlnm.Print_Area" localSheetId="13">'Premiums, Claims-I part'!$A$1:$X$38</definedName>
    <definedName name="_xlnm.Print_Area" localSheetId="14">'Premiums, Claims-II part'!$A$1:$AY$39</definedName>
    <definedName name="_xlnm.Print_Area" localSheetId="6">'Prem-Pay-Total'!$A$1:$H$38</definedName>
    <definedName name="_xlnm.Print_Area" localSheetId="20">Ratio!$A$1:$E$27</definedName>
    <definedName name="_xlnm.Print_Area" localSheetId="4">'rel.share of payments'!$A$1:$AB$34</definedName>
    <definedName name="_xlnm.Print_Area" localSheetId="11">Repayments!$A$1:$M$24</definedName>
    <definedName name="_xlnm.Print_Area" localSheetId="10">'Repremiums '!$A$1:$X$24</definedName>
    <definedName name="_xlnm.Print_Area" localSheetId="5">'Structure of Payments'!$A$1:$AB$35</definedName>
    <definedName name="_xlnm.Print_Area" localSheetId="2">'Structute of Premiums'!$A$1:$AA$34</definedName>
    <definedName name="_xlnm.Print_Area" localSheetId="7">'TP-1'!$A$1:$AO$38</definedName>
    <definedName name="_xlnm.Print_Area" localSheetId="8">'TP-2'!$A$1:$Y$37</definedName>
    <definedName name="_xlnm.Print_Titles" localSheetId="18">'Balance Sheet'!$4:$4</definedName>
    <definedName name="_xlnm.Print_Titles" localSheetId="3">Payments!$B:$B</definedName>
    <definedName name="_xlnm.Print_Titles" localSheetId="0">Premiums!$B:$B</definedName>
    <definedName name="_xlnm.Print_Titles" localSheetId="14">'Premiums, Claims-II part'!$B:$B</definedName>
    <definedName name="_xlnm.Print_Titles" localSheetId="6">'Prem-Pay-Total'!$A:$B</definedName>
    <definedName name="_xlnm.Print_Titles" localSheetId="7">'TP-1'!$B:$B</definedName>
    <definedName name="profit1" localSheetId="6">#REF!</definedName>
    <definedName name="profit1" localSheetId="10">#REF!</definedName>
    <definedName name="profit1" localSheetId="7">#REF!</definedName>
    <definedName name="profit1" localSheetId="8">#REF!</definedName>
    <definedName name="profit1">#REF!</definedName>
    <definedName name="Profit2" localSheetId="6">#REF!</definedName>
    <definedName name="Profit2" localSheetId="10">#REF!</definedName>
    <definedName name="Profit2">#REF!</definedName>
    <definedName name="Rate31" localSheetId="6">#REF!</definedName>
    <definedName name="Rate31" localSheetId="10">#REF!</definedName>
    <definedName name="Rate31">#REF!</definedName>
    <definedName name="sd" localSheetId="6">#REF!</definedName>
    <definedName name="sd" localSheetId="10">#REF!</definedName>
    <definedName name="sd">#REF!</definedName>
    <definedName name="services" localSheetId="6">#REF!</definedName>
    <definedName name="services" localSheetId="10">#REF!</definedName>
    <definedName name="services">#REF!</definedName>
    <definedName name="typeins" localSheetId="6">#REF!</definedName>
    <definedName name="typeins" localSheetId="7">'[2]Видове застраховки'!$B$2:$B$24</definedName>
    <definedName name="typeins" localSheetId="8">'[2]Видове застраховки'!$B$2:$B$24</definedName>
    <definedName name="typeins">'[3]Видове застраховки'!$B$2:$B$24</definedName>
    <definedName name="v">[1]база!#REF!</definedName>
    <definedName name="valuti" localSheetId="7">'[2]Списък с валути'!$C$2:$C$46</definedName>
    <definedName name="valuti" localSheetId="8">'[2]Списък с валути'!$C$2:$C$46</definedName>
    <definedName name="valuti">'[3]Списък с валути'!$C$2:$C$46</definedName>
    <definedName name="XS014562443" localSheetId="6">'[6]T-Securities_Trade 2001'!$F$5</definedName>
    <definedName name="XS014562443">'[7]T-Securities_Trade 2001'!$F$5</definedName>
    <definedName name="АКВИЗ" localSheetId="6">#REF!</definedName>
    <definedName name="АКВИЗ" localSheetId="10">#REF!</definedName>
    <definedName name="АКВИЗ" localSheetId="7">#REF!</definedName>
    <definedName name="АКВИЗ" localSheetId="8">#REF!</definedName>
    <definedName name="АКВИЗ">#REF!</definedName>
    <definedName name="гг" localSheetId="6">'[4]Граница-спрямо премиите 2006'!#REF!</definedName>
    <definedName name="гг" localSheetId="10">'[5]Граница-спрямо премиите 2006'!#REF!</definedName>
    <definedName name="гг">'[5]Граница-спрямо премиите 2006'!#REF!</definedName>
    <definedName name="ГФ" localSheetId="6">#REF!</definedName>
    <definedName name="ГФ" localSheetId="10">#REF!</definedName>
    <definedName name="ГФ" localSheetId="7">#REF!</definedName>
    <definedName name="ГФ" localSheetId="8">#REF!</definedName>
    <definedName name="ГФ">#REF!</definedName>
    <definedName name="ДЗН" localSheetId="6">#REF!</definedName>
    <definedName name="ДЗН" localSheetId="10">#REF!</definedName>
    <definedName name="ДЗН">#REF!</definedName>
    <definedName name="ЕИП">'[8]Държави по ЕИП'!$F$2:$F$33</definedName>
    <definedName name="Застраховки">'[8]Видове застраховки'!$A$2:$A$30</definedName>
    <definedName name="ИЗГ_ДОГ" localSheetId="6">#REF!</definedName>
    <definedName name="ИЗГ_ДОГ" localSheetId="10">#REF!</definedName>
    <definedName name="ИЗГ_ДОГ">#REF!</definedName>
    <definedName name="ИЗПЛ_АКТ_З" localSheetId="6">#REF!</definedName>
    <definedName name="ИЗПЛ_АКТ_З" localSheetId="10">#REF!</definedName>
    <definedName name="ИЗПЛ_АКТ_З">#REF!</definedName>
    <definedName name="ИЗПЛ_ДИР_З" localSheetId="6">#REF!</definedName>
    <definedName name="ИЗПЛ_ДИР_З" localSheetId="10">#REF!</definedName>
    <definedName name="ИЗПЛ_ДИР_З">#REF!</definedName>
    <definedName name="Имоти">[8]Имоти!$C$2:$C$56</definedName>
    <definedName name="КОМ" localSheetId="6">#REF!</definedName>
    <definedName name="КОМ" localSheetId="10">#REF!</definedName>
    <definedName name="КОМ">#REF!</definedName>
    <definedName name="КОРП_Д" localSheetId="6">#REF!</definedName>
    <definedName name="КОРП_Д" localSheetId="10">#REF!</definedName>
    <definedName name="КОРП_Д">#REF!</definedName>
    <definedName name="КОРП_ДАН" localSheetId="6">#REF!</definedName>
    <definedName name="КОРП_ДАН" localSheetId="10">#REF!</definedName>
    <definedName name="КОРП_ДАН">#REF!</definedName>
    <definedName name="НЕТО_П" localSheetId="6">#REF!</definedName>
    <definedName name="НЕТО_П" localSheetId="10">#REF!</definedName>
    <definedName name="НЕТО_П">#REF!</definedName>
    <definedName name="ОБЕЗЩ_ПРЕЗ" localSheetId="6">#REF!</definedName>
    <definedName name="ОБЕЗЩ_ПРЕЗ" localSheetId="10">#REF!</definedName>
    <definedName name="ОБЕЗЩ_ПРЕЗ">#REF!</definedName>
    <definedName name="ОБР_ПРЕДЛ" localSheetId="6">#REF!</definedName>
    <definedName name="ОБР_ПРЕДЛ" localSheetId="10">#REF!</definedName>
    <definedName name="ОБР_ПРЕДЛ">#REF!</definedName>
    <definedName name="ОРГ_Р" localSheetId="6">#REF!</definedName>
    <definedName name="ОРГ_Р" localSheetId="10">#REF!</definedName>
    <definedName name="ОРГ_Р">#REF!</definedName>
    <definedName name="П1" localSheetId="6">'[4]Граница-спрямо премиите 2006'!$B$45</definedName>
    <definedName name="П1">'[5]Граница-спрямо премиите 2006'!$B$45</definedName>
    <definedName name="П2" localSheetId="6">'[4]Граница-спрямо премиите 2006'!$B$48</definedName>
    <definedName name="П2">'[5]Граница-спрямо премиите 2006'!$B$48</definedName>
    <definedName name="ПП" localSheetId="6">'[4]Граница-спрямо премиите 2006'!$B$2</definedName>
    <definedName name="ПП">'[5]Граница-спрямо премиите 2006'!$B$2</definedName>
    <definedName name="ПП_ПР_АКПР" localSheetId="6">#REF!</definedName>
    <definedName name="ПП_ПР_АКПР" localSheetId="10">#REF!</definedName>
    <definedName name="ПП_ПР_АКПР" localSheetId="7">#REF!</definedName>
    <definedName name="ПП_ПР_АКПР" localSheetId="8">#REF!</definedName>
    <definedName name="ПП_ПР_АКПР">#REF!</definedName>
    <definedName name="ППкрай" localSheetId="6">'[4]Граница-спрямо премиите 2006'!$B$8</definedName>
    <definedName name="ППкрай">'[5]Граница-спрямо премиите 2006'!$B$8</definedName>
    <definedName name="ППн" localSheetId="6">'[4]Граница-спрямо премиите 2006'!#REF!</definedName>
    <definedName name="ППн" localSheetId="10">'[5]Граница-спрямо премиите 2006'!#REF!</definedName>
    <definedName name="ППн">'[5]Граница-спрямо премиите 2006'!#REF!</definedName>
    <definedName name="ППначало" localSheetId="6">'[4]Граница-спрямо премиите 2006'!$B$5</definedName>
    <definedName name="ППначало">'[5]Граница-спрямо премиите 2006'!$B$5</definedName>
    <definedName name="ППркрай11" localSheetId="6">'[4]Граница-спрямо премиите 2006'!$B$19</definedName>
    <definedName name="ППркрай11">'[5]Граница-спрямо премиите 2006'!$B$19</definedName>
    <definedName name="ППркрай12" localSheetId="6">'[4]Граница-спрямо премиите 2006'!$B$30</definedName>
    <definedName name="ППркрай12">'[5]Граница-спрямо премиите 2006'!$B$30</definedName>
    <definedName name="ППркрай13" localSheetId="6">'[4]Граница-спрямо премиите 2006'!$B$41</definedName>
    <definedName name="ППркрай13">'[5]Граница-спрямо премиите 2006'!$B$41</definedName>
    <definedName name="ППрначало11" localSheetId="6">'[4]Граница-спрямо премиите 2006'!$B$16</definedName>
    <definedName name="ППрначало11">'[5]Граница-спрямо премиите 2006'!$B$16</definedName>
    <definedName name="ППрначало12" localSheetId="6">'[4]Граница-спрямо премиите 2006'!$B$27</definedName>
    <definedName name="ППрначало12">'[5]Граница-спрямо премиите 2006'!$B$27</definedName>
    <definedName name="ППрначало13" localSheetId="6">'[4]Граница-спрямо премиите 2006'!$B$38</definedName>
    <definedName name="ППрначало13">'[5]Граница-спрямо премиите 2006'!$B$38</definedName>
    <definedName name="ПР_М" localSheetId="6">#REF!</definedName>
    <definedName name="ПР_М" localSheetId="10">#REF!</definedName>
    <definedName name="ПР_М" localSheetId="7">#REF!</definedName>
    <definedName name="ПР_М" localSheetId="8">#REF!</definedName>
    <definedName name="ПР_М">#REF!</definedName>
    <definedName name="Пр11" localSheetId="6">'[4]Граница-спрямо премиите 2006'!$B$13</definedName>
    <definedName name="Пр11">'[5]Граница-спрямо премиите 2006'!$B$13</definedName>
    <definedName name="Пр12" localSheetId="6">'[4]Граница-спрямо премиите 2006'!$B$24</definedName>
    <definedName name="Пр12">'[5]Граница-спрямо премиите 2006'!$B$24</definedName>
    <definedName name="Пр13" localSheetId="6">'[4]Граница-спрямо премиите 2006'!$B$35</definedName>
    <definedName name="Пр13">'[5]Граница-спрямо премиите 2006'!$B$35</definedName>
    <definedName name="ПРЕМ_АКТ_ПР" localSheetId="6">#REF!</definedName>
    <definedName name="ПРЕМ_АКТ_ПР" localSheetId="10">#REF!</definedName>
    <definedName name="ПРЕМ_АКТ_ПР" localSheetId="7">#REF!</definedName>
    <definedName name="ПРЕМ_АКТ_ПР" localSheetId="8">#REF!</definedName>
    <definedName name="ПРЕМ_АКТ_ПР">#REF!</definedName>
    <definedName name="ПРЕМ_ДИР_З" localSheetId="6">#REF!</definedName>
    <definedName name="ПРЕМ_ДИР_З" localSheetId="10">#REF!</definedName>
    <definedName name="ПРЕМ_ДИР_З">#REF!</definedName>
    <definedName name="проц_необ" localSheetId="6">#REF!</definedName>
    <definedName name="проц_необ" localSheetId="10">#REF!</definedName>
    <definedName name="проц_необ">#REF!</definedName>
    <definedName name="проц_необ_пас" localSheetId="6">#REF!</definedName>
    <definedName name="проц_необ_пас" localSheetId="10">#REF!</definedName>
    <definedName name="проц_необ_пас">#REF!</definedName>
    <definedName name="ПРОЦ_РЕГР" localSheetId="6">#REF!</definedName>
    <definedName name="ПРОЦ_РЕГР" localSheetId="10">#REF!</definedName>
    <definedName name="ПРОЦ_РЕГР">#REF!</definedName>
    <definedName name="Р_ЦУ" localSheetId="6">#REF!</definedName>
    <definedName name="Р_ЦУ" localSheetId="10">#REF!</definedName>
    <definedName name="Р_ЦУ">#REF!</definedName>
    <definedName name="РЕКЛАМА" localSheetId="6">#REF!</definedName>
    <definedName name="РЕКЛАМА" localSheetId="10">#REF!</definedName>
    <definedName name="РЕКЛАМА">#REF!</definedName>
    <definedName name="СМ661" localSheetId="6">#REF!</definedName>
    <definedName name="СМ661" localSheetId="10">#REF!</definedName>
    <definedName name="СМ661">#REF!</definedName>
    <definedName name="СМ681" localSheetId="6">#REF!</definedName>
    <definedName name="СМ681" localSheetId="10">#REF!</definedName>
    <definedName name="СМ681">#REF!</definedName>
    <definedName name="Ф_ЗЕМ" localSheetId="6">#REF!</definedName>
    <definedName name="Ф_ЗЕМ" localSheetId="10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AZ5" i="4" l="1"/>
  <c r="AY5" i="4"/>
  <c r="E43" i="1" l="1"/>
  <c r="D90" i="20" l="1"/>
  <c r="D91" i="20"/>
  <c r="A82" i="20"/>
  <c r="A83" i="20"/>
  <c r="A84" i="20"/>
  <c r="A85" i="20"/>
  <c r="A86" i="20"/>
  <c r="A87" i="20"/>
  <c r="A88" i="20"/>
  <c r="A89" i="20"/>
  <c r="A90" i="20"/>
  <c r="A91" i="20"/>
  <c r="D82" i="20"/>
  <c r="D83" i="20"/>
  <c r="D84" i="20"/>
  <c r="D85" i="20"/>
  <c r="D86" i="20"/>
  <c r="D87" i="20"/>
  <c r="D88" i="20"/>
  <c r="D89" i="20"/>
  <c r="C5" i="4" l="1"/>
  <c r="D5" i="4"/>
  <c r="G5" i="4"/>
  <c r="H5" i="4"/>
  <c r="E5" i="4"/>
  <c r="F5" i="4"/>
  <c r="I5" i="4"/>
  <c r="J5" i="4"/>
  <c r="K5" i="4"/>
  <c r="L5" i="4"/>
  <c r="M5" i="4"/>
  <c r="N5" i="4"/>
  <c r="S5" i="4"/>
  <c r="T5" i="4"/>
  <c r="O5" i="4"/>
  <c r="P5" i="4"/>
  <c r="Q5" i="4"/>
  <c r="R5" i="4"/>
  <c r="U5" i="4"/>
  <c r="V5" i="4"/>
  <c r="W5" i="4"/>
  <c r="X5" i="4"/>
  <c r="Y5" i="4"/>
  <c r="Z5" i="4"/>
  <c r="AA5" i="4"/>
  <c r="AB5" i="4"/>
  <c r="AE5" i="4"/>
  <c r="AF5" i="4"/>
  <c r="AG5" i="4"/>
  <c r="AH5" i="4"/>
  <c r="AO5" i="4"/>
  <c r="AP5" i="4"/>
  <c r="AK5" i="4"/>
  <c r="AL5" i="4"/>
  <c r="AM5" i="4"/>
  <c r="AN5" i="4"/>
  <c r="AI5" i="4"/>
  <c r="AJ5" i="4"/>
  <c r="AQ5" i="4"/>
  <c r="AR5" i="4"/>
  <c r="AC5" i="4"/>
  <c r="AD5" i="4"/>
  <c r="AS5" i="4"/>
  <c r="AT5" i="4"/>
  <c r="AU5" i="4"/>
  <c r="AV5" i="4"/>
  <c r="AW5" i="4"/>
  <c r="AX5" i="4"/>
  <c r="G43" i="1" l="1"/>
  <c r="I43" i="1" l="1"/>
  <c r="J43" i="1"/>
  <c r="D43" i="1"/>
  <c r="F43" i="1"/>
  <c r="K43" i="1"/>
  <c r="L43" i="1"/>
  <c r="H43" i="1"/>
  <c r="C43" i="1"/>
</calcChain>
</file>

<file path=xl/sharedStrings.xml><?xml version="1.0" encoding="utf-8"?>
<sst xmlns="http://schemas.openxmlformats.org/spreadsheetml/2006/main" count="1773" uniqueCount="543">
  <si>
    <t>№</t>
  </si>
  <si>
    <t>ОБЩО:</t>
  </si>
  <si>
    <t>А.</t>
  </si>
  <si>
    <t xml:space="preserve"> -</t>
  </si>
  <si>
    <t>І.</t>
  </si>
  <si>
    <t>ІІ.</t>
  </si>
  <si>
    <t>1.</t>
  </si>
  <si>
    <t>2.</t>
  </si>
  <si>
    <t>3.</t>
  </si>
  <si>
    <t>4.</t>
  </si>
  <si>
    <t>ІІІ.</t>
  </si>
  <si>
    <t>5.</t>
  </si>
  <si>
    <t>6.</t>
  </si>
  <si>
    <t>7.</t>
  </si>
  <si>
    <t>ІV.</t>
  </si>
  <si>
    <t xml:space="preserve"> </t>
  </si>
  <si>
    <t>V.</t>
  </si>
  <si>
    <t>VІ.</t>
  </si>
  <si>
    <t>VІІ.</t>
  </si>
  <si>
    <t>(а)</t>
  </si>
  <si>
    <t>8.</t>
  </si>
  <si>
    <t>9.</t>
  </si>
  <si>
    <t>I.</t>
  </si>
  <si>
    <t>(аа)</t>
  </si>
  <si>
    <t>10.</t>
  </si>
  <si>
    <t>ІII.</t>
  </si>
  <si>
    <t>11.</t>
  </si>
  <si>
    <t>12.</t>
  </si>
  <si>
    <t>9</t>
  </si>
  <si>
    <t>ІІІ</t>
  </si>
  <si>
    <t>total</t>
  </si>
  <si>
    <t>inward reinsurance</t>
  </si>
  <si>
    <t>TOTAL</t>
  </si>
  <si>
    <t>Accident</t>
  </si>
  <si>
    <r>
      <t xml:space="preserve">   incl. C</t>
    </r>
    <r>
      <rPr>
        <sz val="11"/>
        <rFont val="Times New Roman"/>
        <family val="1"/>
        <charset val="204"/>
      </rPr>
      <t>ompulsory accident insurance of passengers in public transport vehicles</t>
    </r>
  </si>
  <si>
    <t>Sickness</t>
  </si>
  <si>
    <t>Land vehicles (other than railway rolling stock)</t>
  </si>
  <si>
    <t xml:space="preserve">Railway rolling stock </t>
  </si>
  <si>
    <t xml:space="preserve">Aircraft </t>
  </si>
  <si>
    <t xml:space="preserve">Ships </t>
  </si>
  <si>
    <t xml:space="preserve">Goods in transit </t>
  </si>
  <si>
    <t>Fire and natural forces</t>
  </si>
  <si>
    <t xml:space="preserve">   incl. Industrial fire</t>
  </si>
  <si>
    <t xml:space="preserve">   incl. Fire and other hazards</t>
  </si>
  <si>
    <t xml:space="preserve">   incl. Technical insurances</t>
  </si>
  <si>
    <t xml:space="preserve">   incl. Agricultural insurances</t>
  </si>
  <si>
    <t xml:space="preserve">Other damage to property </t>
  </si>
  <si>
    <t xml:space="preserve">   incl. Theft, robbery, vandalism insurance </t>
  </si>
  <si>
    <t xml:space="preserve">   incl. Animal insurances</t>
  </si>
  <si>
    <t xml:space="preserve">Motor vehicle liability </t>
  </si>
  <si>
    <t xml:space="preserve">   incl. Motor third party liability</t>
  </si>
  <si>
    <t xml:space="preserve">   incl. Green card insurance</t>
  </si>
  <si>
    <t xml:space="preserve">   incl. Frontier insurance</t>
  </si>
  <si>
    <t xml:space="preserve">   incl. Carrier's liability insurance</t>
  </si>
  <si>
    <t xml:space="preserve">Aircraft liability </t>
  </si>
  <si>
    <t xml:space="preserve">Liability for ships </t>
  </si>
  <si>
    <t>General liability</t>
  </si>
  <si>
    <t xml:space="preserve">Credit </t>
  </si>
  <si>
    <t>Suretyship</t>
  </si>
  <si>
    <t>Miscellaneous financial loss</t>
  </si>
  <si>
    <t>Legal expenses</t>
  </si>
  <si>
    <t>Travel assistance</t>
  </si>
  <si>
    <t>MARKET SHARE BASED ON GROSS PREMIUMS:</t>
  </si>
  <si>
    <t>LEV INS</t>
  </si>
  <si>
    <t>BULSTRAD Vienna Insurance Group</t>
  </si>
  <si>
    <t xml:space="preserve">ARMEEC </t>
  </si>
  <si>
    <t>DZI - General insurance</t>
  </si>
  <si>
    <t>Euroins</t>
  </si>
  <si>
    <t xml:space="preserve">Allianz Bulgaria </t>
  </si>
  <si>
    <t>BUL INS</t>
  </si>
  <si>
    <t xml:space="preserve">Generali Insurance </t>
  </si>
  <si>
    <t>OZK Insurance</t>
  </si>
  <si>
    <t xml:space="preserve">UNIQA Insurance </t>
  </si>
  <si>
    <t>DallBogg: Zhivot I zdrave</t>
  </si>
  <si>
    <t>Energia</t>
  </si>
  <si>
    <t>Asset Insurance</t>
  </si>
  <si>
    <t>Groupama Insurance</t>
  </si>
  <si>
    <t>OZOF DOVERIE</t>
  </si>
  <si>
    <t>Medico - 21</t>
  </si>
  <si>
    <t>Bulgarian Export Insurance Agency</t>
  </si>
  <si>
    <t>Saglasie</t>
  </si>
  <si>
    <t>EIG Re</t>
  </si>
  <si>
    <t>FI Health Insurance</t>
  </si>
  <si>
    <t>Nova Ins</t>
  </si>
  <si>
    <t>OZOK INS</t>
  </si>
  <si>
    <t>Evropejska Zdravnoosiguritelna kasa</t>
  </si>
  <si>
    <t xml:space="preserve">Euroamerican             </t>
  </si>
  <si>
    <t>CLASSES OF INSURANCE</t>
  </si>
  <si>
    <t xml:space="preserve">   incl. Compulsory accident insurance of passengers in public transport vehicles</t>
  </si>
  <si>
    <t>GROSS LOSS RATIO</t>
  </si>
  <si>
    <t>GROSS EXPENSE RATIO</t>
  </si>
  <si>
    <t>GROSS COMBINED RATIO</t>
  </si>
  <si>
    <t>(THOUS. BGN)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</si>
  <si>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</si>
  <si>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</si>
  <si>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</si>
  <si>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</si>
  <si>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ceded premiums to reinsurers</t>
  </si>
  <si>
    <t>change in the gross amount of unearned premium reserve (+/-)</t>
  </si>
  <si>
    <t>incl. additional amount for unexpired risks</t>
  </si>
  <si>
    <t>change in the reinsurers`share in unearned premium reserve  (+/-)</t>
  </si>
  <si>
    <t>Other technical income, net of reinsurance</t>
  </si>
  <si>
    <t>Claims incurred, net of reinsurance</t>
  </si>
  <si>
    <t>paid claims, net of reinsurance</t>
  </si>
  <si>
    <t>gross amount</t>
  </si>
  <si>
    <t>reinsurers` share</t>
  </si>
  <si>
    <t>change in the gross amount of outstanding loss reserve</t>
  </si>
  <si>
    <t>change in the reinsurers` share in outstanding loss reserve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</si>
  <si>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</si>
  <si>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</si>
  <si>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</si>
  <si>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</si>
  <si>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</si>
  <si>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</si>
  <si>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</si>
  <si>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</si>
  <si>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</si>
  <si>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</si>
  <si>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</si>
  <si>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</si>
  <si>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NON-TECHNICAL ACCOUNT</t>
  </si>
  <si>
    <t>Balance on the technical account - non-life insurance (item І 10)</t>
  </si>
  <si>
    <t>Investment income</t>
  </si>
  <si>
    <t>income from participating interests</t>
  </si>
  <si>
    <t>incl. income, received by affiliated undertakings</t>
  </si>
  <si>
    <t>(b)</t>
  </si>
  <si>
    <t>income from other investments,</t>
  </si>
  <si>
    <t>(bа)</t>
  </si>
  <si>
    <t>income from land and buildings</t>
  </si>
  <si>
    <t>(bb)</t>
  </si>
  <si>
    <t>income from other investments</t>
  </si>
  <si>
    <t>(c)</t>
  </si>
  <si>
    <t>value re-adjustments on investments</t>
  </si>
  <si>
    <t>(d)</t>
  </si>
  <si>
    <t>gains on the realization of investments</t>
  </si>
  <si>
    <t>Investment charges</t>
  </si>
  <si>
    <t>investment management charges, including interest</t>
  </si>
  <si>
    <t>value adjustments on investments</t>
  </si>
  <si>
    <t>losses on the realization of investments</t>
  </si>
  <si>
    <t>Allocated investment return transferred to the non-life technical account  (item І 2)</t>
  </si>
  <si>
    <t>Other income</t>
  </si>
  <si>
    <t>Other charges including value adjustments</t>
  </si>
  <si>
    <t>Extraordinary incomes</t>
  </si>
  <si>
    <t>Extraordinary charges</t>
  </si>
  <si>
    <t>Corporate tax</t>
  </si>
  <si>
    <t>Other taxes</t>
  </si>
  <si>
    <t>Bul Ins</t>
  </si>
  <si>
    <t>Bulgarian Export Insurance Agency*</t>
  </si>
  <si>
    <t>Lev Ins</t>
  </si>
  <si>
    <t>FI Health Insurance AD</t>
  </si>
  <si>
    <t>DallBogg:Zhivot i Zdrave EAD</t>
  </si>
  <si>
    <t>Insurance Company Medico - 21</t>
  </si>
  <si>
    <t>United Health Insurance Fund Doverie Insurance AD</t>
  </si>
  <si>
    <t>Saglasie Insurance</t>
  </si>
  <si>
    <t>OZOK – Health Insurance AD</t>
  </si>
  <si>
    <t>ZAD European Health Insurance Fund</t>
  </si>
  <si>
    <t>ASSETS</t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</si>
  <si>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</si>
  <si>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</si>
  <si>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</si>
  <si>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</si>
  <si>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</si>
  <si>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</si>
  <si>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</si>
  <si>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</si>
  <si>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</si>
  <si>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</si>
  <si>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</si>
  <si>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</si>
  <si>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</si>
  <si>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</si>
  <si>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</si>
  <si>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</si>
  <si>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</si>
  <si>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</si>
  <si>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</si>
  <si>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</si>
  <si>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assignors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</si>
  <si>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</si>
  <si>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</si>
  <si>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</si>
  <si>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</si>
  <si>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</si>
  <si>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</si>
  <si>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</si>
  <si>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</si>
  <si>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</si>
  <si>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</si>
  <si>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</si>
  <si>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</si>
  <si>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</si>
  <si>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</si>
  <si>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</si>
  <si>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</si>
  <si>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</si>
  <si>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</si>
  <si>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</si>
  <si>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</si>
  <si>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</si>
  <si>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</si>
  <si>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</si>
  <si>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</si>
  <si>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</si>
  <si>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</si>
  <si>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</si>
  <si>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</si>
  <si>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</si>
  <si>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</si>
  <si>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</si>
  <si>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</si>
  <si>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</si>
  <si>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</si>
  <si>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</si>
  <si>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</si>
  <si>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</si>
  <si>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</si>
  <si>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</si>
  <si>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</si>
  <si>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</si>
  <si>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</si>
  <si>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</si>
  <si>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</si>
  <si>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</si>
  <si>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</si>
  <si>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</si>
  <si>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</si>
  <si>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</si>
  <si>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</si>
  <si>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</si>
  <si>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</si>
  <si>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</si>
  <si>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</si>
  <si>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</si>
  <si>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</si>
  <si>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</si>
  <si>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</si>
  <si>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</si>
  <si>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</si>
  <si>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</si>
  <si>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</si>
  <si>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</si>
  <si>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</si>
  <si>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</si>
  <si>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</si>
  <si>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</si>
  <si>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</si>
  <si>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</si>
  <si>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</si>
  <si>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</si>
  <si>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</si>
  <si>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</si>
  <si>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</si>
  <si>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</si>
  <si>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</si>
  <si>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</si>
  <si>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</si>
  <si>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</si>
  <si>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</si>
  <si>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</si>
  <si>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</si>
  <si>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</si>
  <si>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</si>
  <si>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</si>
  <si>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</si>
  <si>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</si>
  <si>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</si>
  <si>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</si>
  <si>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</si>
  <si>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</si>
  <si>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</si>
  <si>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</si>
  <si>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</si>
  <si>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</si>
  <si>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</si>
  <si>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</si>
  <si>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BGN</t>
  </si>
  <si>
    <t>TOTAL:</t>
  </si>
  <si>
    <t>Reinsurers' share in premiums written</t>
  </si>
  <si>
    <t>DIRECT CLAIMS PAID:</t>
  </si>
  <si>
    <t>in BGN</t>
  </si>
  <si>
    <t>DIRECT PREMIUMS:</t>
  </si>
  <si>
    <t>MARKET SHARE BASED ON DIRECT PREMIUMS:</t>
  </si>
  <si>
    <t>TOTAL AMOUNT OF THE PROVISION</t>
  </si>
  <si>
    <t>REPORTED BUT NOT SETTLED CLAIMS PROVISION</t>
  </si>
  <si>
    <t>BY EVENTS DURING:</t>
  </si>
  <si>
    <t>Year n (current year)</t>
  </si>
  <si>
    <t>amount  (BGN)</t>
  </si>
  <si>
    <t>number of claims</t>
  </si>
  <si>
    <t xml:space="preserve">Yaer n-1 </t>
  </si>
  <si>
    <t>Year n-2</t>
  </si>
  <si>
    <t>Year n-3</t>
  </si>
  <si>
    <t>Year n-4</t>
  </si>
  <si>
    <t>Year n-5</t>
  </si>
  <si>
    <t>Year n-6</t>
  </si>
  <si>
    <t>Year n-I (i&gt;6)</t>
  </si>
  <si>
    <t>TOTAL AMOUNT</t>
  </si>
  <si>
    <t>UNDER CLAIMS REPORTED DURING:</t>
  </si>
  <si>
    <t>Year n-I (i&gt;3)</t>
  </si>
  <si>
    <t>INCURRED BUT NOT REPORTED CLAIMS PROVISION IN CONNECTION WITH EVENTS DURING:</t>
  </si>
  <si>
    <t>Yaer n-2</t>
  </si>
  <si>
    <t>Yaer n-3</t>
  </si>
  <si>
    <t>Yaer n-4</t>
  </si>
  <si>
    <t>Yaer n-5</t>
  </si>
  <si>
    <t>Yaer n-I (i&gt;5)</t>
  </si>
  <si>
    <t>PROVISION FOR COVERING THE COSTS RELATED TO THE SETTLEMENT OF CLAIMS</t>
  </si>
  <si>
    <t>REINSURERS’ SHARE IN THE OUTSTANDING CLAIMS PROVISION</t>
  </si>
  <si>
    <t>UNEARNED PREMIUM PROVISION</t>
  </si>
  <si>
    <t>GROSS AMOUNT</t>
  </si>
  <si>
    <t>Including 
REINSURERS’ SHARE</t>
  </si>
  <si>
    <t>AMOUNT OF THE DEFERRED ACQUISITION COSTS WHERE THESE COSTS ARE REPORTED IN ACCORDANCE WITH ARTICLE 81, PARAGRAPH 1, SUB-PARAGRAPH 2</t>
  </si>
  <si>
    <t>REINSURERS’ SHARE IN DEFERRED ACQUISITION COSTS</t>
  </si>
  <si>
    <t>AMOUNT OF THE ACQUISITION COSTS DEDUCTED IN THE CALCULATION OF THE UNEARNED PREMIUM PROVISION WHERE THESE COSTS ARE REPORTED IN ACCORDANCE WITH ARTICLE 81,  PARAGRAPH 1, SUB-PARAGRAPH 1</t>
  </si>
  <si>
    <t>UNEXPIRED RISKS PROVISION</t>
  </si>
  <si>
    <t>BONUSES AND REBATES PROVISION</t>
  </si>
  <si>
    <t>OTHER PROVISIONS APPROVED BY THE FSC</t>
  </si>
  <si>
    <t xml:space="preserve">
GROSS AMOUNT</t>
  </si>
  <si>
    <t>Including PROVISION FOR ……..............</t>
  </si>
  <si>
    <t>Including REINSURER’S SHARE</t>
  </si>
  <si>
    <t>TOTAL PROVISIONS</t>
  </si>
  <si>
    <t xml:space="preserve">IMPAIRMENT OF OVERDUE RECEIVABLES UNDER INSURANCE CONTRACTS </t>
  </si>
  <si>
    <t>Including OVERDUE RECEIVABLES DELAYED FOR A PERIOD FROM 90 TO 180 DAYS</t>
  </si>
  <si>
    <t>Including OVERDUE RECEIVABLES DELAYED FOR A PERIOD FROM 181 TO 360 DAYS</t>
  </si>
  <si>
    <t>Including OVERDUE RECEIVABLES DELAYED FOR MORE THAN 360 DAYS</t>
  </si>
  <si>
    <t>Including OVERDUE RECEIVABLES UNDER CONTRACTS WHICH HAVE EXPIRED</t>
  </si>
  <si>
    <t xml:space="preserve">IMPAIRMENT OF OVERDUE RECEIVABLES  FROM INTERMEDIARIES </t>
  </si>
  <si>
    <t>Including OVERDUE RECEIVABLES DELAYED FOR A PERIOD FROM  31 TO 60 DAYS</t>
  </si>
  <si>
    <t xml:space="preserve">Including OVERDUE RECEIVABLES DELAYED FOR A PERIOD FROM 61 TO 90 DAYS </t>
  </si>
  <si>
    <t>Including OVERDUE RECEIVABLES DELAYED FOR MORE THAN 90 DAYS</t>
  </si>
  <si>
    <t>including amount of the provision formed on the basis of unpaid premiums</t>
  </si>
  <si>
    <t>Accident and sickness</t>
  </si>
  <si>
    <t>Motor Insurance</t>
  </si>
  <si>
    <t>Aircraft insurance</t>
  </si>
  <si>
    <t>Marine Insurance</t>
  </si>
  <si>
    <t>Fire and natural forces and property</t>
  </si>
  <si>
    <t>Credit, suretyship, miscellaneous financial loss and legal expenses</t>
  </si>
  <si>
    <t>1.1</t>
  </si>
  <si>
    <t>8.1</t>
  </si>
  <si>
    <t>8.2</t>
  </si>
  <si>
    <t>8.3</t>
  </si>
  <si>
    <t>8.4</t>
  </si>
  <si>
    <t>9.1</t>
  </si>
  <si>
    <t>9.2</t>
  </si>
  <si>
    <t>10.1</t>
  </si>
  <si>
    <t>10.2</t>
  </si>
  <si>
    <t>10.3</t>
  </si>
  <si>
    <t>10.4</t>
  </si>
  <si>
    <t xml:space="preserve">
COSTS RELATED TO THE SETTLEMENT OF CLAIMS
</t>
  </si>
  <si>
    <t>DIRECT ACQUISITION COSTS</t>
  </si>
  <si>
    <t>INDIRECT ACQUISITION COSTS</t>
  </si>
  <si>
    <t>ADMINISTRATIVE EXPENSES RELATED TO INSURANCE OPERATIONS</t>
  </si>
  <si>
    <t xml:space="preserve"> COSTS ON FEES, CHARGES FOR FUNDS, ETC.</t>
  </si>
  <si>
    <t>TOTAL COSTS</t>
  </si>
  <si>
    <t>ACQUISITION COMMISSIONS</t>
  </si>
  <si>
    <t xml:space="preserve">OTHER DIRECT ACQUISITION
COSTS
</t>
  </si>
  <si>
    <t>FOR ADVERTISING</t>
  </si>
  <si>
    <t>OTHER INDIRECT ACQUISITION COSTS</t>
  </si>
  <si>
    <t>COMMISSIONS IN CASH</t>
  </si>
  <si>
    <t>OTHER ADMINISTRATIVE EXPENSES</t>
  </si>
  <si>
    <t>NUMBER OF INSURANCE CONTRACTS</t>
  </si>
  <si>
    <t>CONTRACTS EFFECTIVE AS AT  31 DECEMBER OF THE REPORTING YEAR</t>
  </si>
  <si>
    <r>
      <t>1</t>
    </r>
    <r>
      <rPr>
        <sz val="10"/>
        <rFont val="Times New Roman"/>
        <family val="1"/>
        <charset val="204"/>
      </rPr>
      <t xml:space="preserve">As per data submitted by insurers to the Financial Supervision Commission according to Ordinance No. 53 from 23.12.2016 </t>
    </r>
  </si>
  <si>
    <t>EXECUTED FROM 1 JANUARY  UNTIL THE END OF THE YEAR</t>
  </si>
  <si>
    <t xml:space="preserve"> Including EXECUTED FROM 1 JANUARY UNTIL THE END OF THE YEAR</t>
  </si>
  <si>
    <t>INSURANCE AMOUNT</t>
  </si>
  <si>
    <t>UNDER EFFECTIVE CONTRACTS AT THE END OF THE YEAR</t>
  </si>
  <si>
    <t>UNDER EXECUTED CONTRACTS IN THE REPORTING YEAR</t>
  </si>
  <si>
    <t>NUMBER OF INSURED INDIVIDUALS AND VEHICLES</t>
  </si>
  <si>
    <t>GROSS PREMIUM INCOME</t>
  </si>
  <si>
    <t>AMOUNT OF THE CANCELLED PREMIUMS IN THE GROSS PREMIUM INCOME</t>
  </si>
  <si>
    <t>PREMIUMS RECEIVED</t>
  </si>
  <si>
    <t>Accrued tax under the Tax on Insurance Premiums Act</t>
  </si>
  <si>
    <t xml:space="preserve">BONUSES PAID, DISCOUNTS AND PARTICIPATION IN POSITIVE FINANCIAL RESULT, incl. premium reduction or partial reimbursement of premiums </t>
  </si>
  <si>
    <t>UNDER CONTRACTS EFFECTIVE AS AT THE END OF THE YEAR</t>
  </si>
  <si>
    <t>Including EXECUTED FROM 1 JANUARY UNTIL THE END OF THE YEAR</t>
  </si>
  <si>
    <t xml:space="preserve"> UNDER EXECUTED CONTRACTS FROM 1 JANUARY UNTIL THE END OF THE YEAR</t>
  </si>
  <si>
    <t xml:space="preserve">TOTAL
(according to item І.1,"а" of the Income statement) 
(СЪГЛАСНО Т. І, 1,"А" от Отчета за доходите) </t>
  </si>
  <si>
    <t>UNDER CONTRACTS EFFECTIVE AS AT THE END OF THE PERIOD</t>
  </si>
  <si>
    <t>UNDER CONTRACTS WITH TERMS OF OVER ONE YEAR</t>
  </si>
  <si>
    <t>including PREMIUM INCOME GENERATED OUTSIDE OF THE TERRITORY OF BULGARIA</t>
  </si>
  <si>
    <t>including PREMIUM INCOME GENERATED IN THE MEMBER STATES OF EUROPEAN UNION</t>
  </si>
  <si>
    <t>including PREMIUM INCOME GENERATED IN THE THIRD COUNTRIES</t>
  </si>
  <si>
    <t>UNDER DISTRIBUTION CHANNELS</t>
  </si>
  <si>
    <t>DIRECT SALES</t>
  </si>
  <si>
    <t>THROUGH BROKERS</t>
  </si>
  <si>
    <t>THROUGH AGENTS</t>
  </si>
  <si>
    <t xml:space="preserve">CONCLUDED IN PREVIOUS REPORTING PERIODS (according to item І, 8 of the Income statement) </t>
  </si>
  <si>
    <t>CONCLUDED IN THE CURRENT PERIOD (according to item I, 1, "а" of the Income statement)</t>
  </si>
  <si>
    <t xml:space="preserve">Including UNDER NEWLY-SIGNED CONTRACTS  
</t>
  </si>
  <si>
    <t>CLAIMS PAID DURING THE PERIOD
(WITHOUT COSTS RELATED TO THE SETTLEMENT OF CLAIMS)</t>
  </si>
  <si>
    <t xml:space="preserve">amount  </t>
  </si>
  <si>
    <t xml:space="preserve">number </t>
  </si>
  <si>
    <t>Yaer n-6</t>
  </si>
  <si>
    <t>Yaer n-7</t>
  </si>
  <si>
    <t>Yaer n-I (i&gt;7)</t>
  </si>
  <si>
    <t>Yaer n-1</t>
  </si>
  <si>
    <t>Yaer n-I (i&gt;3)</t>
  </si>
  <si>
    <t>UNDER CLAIMS DURING:</t>
  </si>
  <si>
    <t>REFUSED CLAIMS</t>
  </si>
  <si>
    <t>AMOUNTS RECEIVED AND RECEIVABLES ACCRUED IN CONNECTION WITH COUNTER CLAIMS AND CLAIMS ABANDONED /DEDUCTED FROM THE CLAIMS PAID/</t>
  </si>
  <si>
    <t xml:space="preserve">Year n </t>
  </si>
  <si>
    <t>Year n-1</t>
  </si>
  <si>
    <t>Year n-I (i&gt;5)</t>
  </si>
  <si>
    <t>AMOUNTS CEDED UNDER CONTRACTS PLACED WITH THE REINSURER</t>
  </si>
  <si>
    <t xml:space="preserve">PREMIUMS CEDED UNDER CONTRACTS PLACED WITH THE REINSURER </t>
  </si>
  <si>
    <t>incl. retrocessions</t>
  </si>
  <si>
    <t>CANCELLED PREMIUMS IN THE PREMIUM INCOME CEDED</t>
  </si>
  <si>
    <t>REINSURER’S SHARE IN THE UNEARNED PREMIUM PROVISION</t>
  </si>
  <si>
    <t>DEPOSITS RETAINED IN CONNECTION WITH THE UNEARNED PREMIUM PROVISION</t>
  </si>
  <si>
    <t>INCOME FROM COMMISSIONS UNDER CONTRACTS PLACED WITH THE REINSURER</t>
  </si>
  <si>
    <t>INCOME FROM PARTICIPATION IN THE REINSURANCE RESULT</t>
  </si>
  <si>
    <t>REINSURER’S SHARE IN CLAIMS PAID</t>
  </si>
  <si>
    <t>REINSURER’S SHARE IN OUTSTANDING CLAIMS PROVISION</t>
  </si>
  <si>
    <t>DEPOSITS RETAINED IN CONNECTION WITH THE OUTSTANDING CLAIMS PROVISION</t>
  </si>
  <si>
    <t>REINSURER’S SHARE IN OTHER TECHNICAL PROVISIONS</t>
  </si>
  <si>
    <t>incl. IN BONUSES AND REBATES PROVISION</t>
  </si>
  <si>
    <t>DEPOSITS RETAINED IN CONNECTION WITH OTHER PROVISIONS</t>
  </si>
  <si>
    <t>OTHER  REINSURANCE RECEIVABLES (DIFFERENT FROM SHARES IN THE TECHNICAL PROVISIONS)</t>
  </si>
  <si>
    <t>incl. receivables in connection with claims paid</t>
  </si>
  <si>
    <t>OTHER PAYABLES TO THE REINSURER (DIFFERENT FROM DEPOSITS RETAINED)</t>
  </si>
  <si>
    <t>incl. due reinsurance premiums</t>
  </si>
  <si>
    <t>NUMBER OF INSURANCE CONTRACTS ACCEPTED BY THE  CEDENTS</t>
  </si>
  <si>
    <t>Total number</t>
  </si>
  <si>
    <t>incl. restrocession to reinsurance</t>
  </si>
  <si>
    <t>INSURANCE AMOUNT ACCEPTED BY THE CEDENTS</t>
  </si>
  <si>
    <t xml:space="preserve">GROSS AMOUNT OF THE INSURANCE PREMIUMS RECEIVED BY THE CEDENT </t>
  </si>
  <si>
    <t>COMMISSIONS PAID TO THE CEDENT</t>
  </si>
  <si>
    <t>COSTS ON PARTICIPATION IN THE REINSURANCE RESULT</t>
  </si>
  <si>
    <t>NUMBER OF CLAIMS BY THE CEDENT</t>
  </si>
  <si>
    <t>PAID AMOUNTS AND INDEMNITIES OF THE CEDENT</t>
  </si>
  <si>
    <t>REPORTED CLAIMS BY EVENTS AS AT:</t>
  </si>
  <si>
    <t>INCOME ARISING FROM COMMISSIONS BY RETROCESSION</t>
  </si>
  <si>
    <t xml:space="preserve">INCOME ARISING FROM PARTICIPATION IN THE REINSURANCE RESULT BY RETROCESSIONAIRES </t>
  </si>
  <si>
    <t>RETROCESSION COMPENSATION RECEIVED FROM REINSURERS</t>
  </si>
  <si>
    <t>DEPOSITS RETAINED BY THE CEDENT IN CONNECTION WITH THE UNEARNED PREMIUM PROVISION</t>
  </si>
  <si>
    <t>OUTSTANDING CLAIMS PROVISION</t>
  </si>
  <si>
    <t>DEPOSITS RETAINED BY THE CEDENT IN CONNECTION WITH THE OUTSTANDING CLAIMS PROVISION</t>
  </si>
  <si>
    <t>OTHER PROVISIONS RELATED TO INWARD REINSURANCE</t>
  </si>
  <si>
    <t xml:space="preserve">
DEPOSITS RETAINED BY THE CEDENT IN CONNECTION WITH OTHER PROVISIONS
</t>
  </si>
  <si>
    <t>OTHER RECEIVABLES FROM THE CEDENT</t>
  </si>
  <si>
    <t>OTHER PAYABLES TO THE CEDENT</t>
  </si>
  <si>
    <t xml:space="preserve">Gross premium income registered by non-life insurers </t>
  </si>
  <si>
    <t>Gross premium income registered by insurers with mixed activities *</t>
  </si>
  <si>
    <t>* Insurers with mixed activity carried out life, accident and sickness insurance activities.</t>
  </si>
  <si>
    <t>TOTAL PREMIUM INCOME</t>
  </si>
  <si>
    <t>Claims paid by non-life insurers</t>
  </si>
  <si>
    <t>Claims paid by insurers with mixed activities*</t>
  </si>
  <si>
    <t>TOTAL CLAIMS PAID</t>
  </si>
  <si>
    <t>RELATIVE SHARE:</t>
  </si>
  <si>
    <t>COMMISSIONS PAID</t>
  </si>
  <si>
    <t>Number of newly-concluded contracts</t>
  </si>
  <si>
    <t>Premium income</t>
  </si>
  <si>
    <t>Claims paid</t>
  </si>
  <si>
    <t>Total:</t>
  </si>
  <si>
    <t xml:space="preserve">* In expenses are included: total expenses (without costs related to the settlement of claims) and change in deferred acquisition expenses.  </t>
  </si>
  <si>
    <t>Premiums</t>
  </si>
  <si>
    <t>UNEXPIRED RISKS PROVISION beginning</t>
  </si>
  <si>
    <t>incl. Reinsurers' share</t>
  </si>
  <si>
    <t>UNEXPIRED RISKS PROVISION end</t>
  </si>
  <si>
    <t>OUTSTANDING CLAIMS PROVISION beginning</t>
  </si>
  <si>
    <t>OUTSTANDING CLAIMS PROVISION end</t>
  </si>
  <si>
    <t>TOTAL EXPENSES, WITHOUT COSTS RELATED TO THE SETTLEMENT OF CLAIMS</t>
  </si>
  <si>
    <t>BONUSES AND REBATES PROVISION beginning</t>
  </si>
  <si>
    <t>BONUSES AND REBATES PROVISION end</t>
  </si>
  <si>
    <t>OTHER PROVISIONS - total, beginning</t>
  </si>
  <si>
    <t>OTHER PROVISIONS - total, END</t>
  </si>
  <si>
    <t xml:space="preserve">INCOME FROM COMMISSIONS UNDER CONTRACTS PLACED WITH THE REINSURER </t>
  </si>
  <si>
    <t>Gross technical result</t>
  </si>
  <si>
    <t>Net technical result</t>
  </si>
  <si>
    <t>incl. Land and buildings used for the needs of the entity</t>
  </si>
  <si>
    <t>Total for 1</t>
  </si>
  <si>
    <t>Allocated investment return transferred from the non-technical account (item ІІІ 6)</t>
  </si>
  <si>
    <t>(аb)</t>
  </si>
  <si>
    <t>Total for "а"</t>
  </si>
  <si>
    <t xml:space="preserve">Total for 4 </t>
  </si>
  <si>
    <t xml:space="preserve">Total for 5 </t>
  </si>
  <si>
    <t xml:space="preserve">Total for 7 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</si>
  <si>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</si>
  <si>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</si>
  <si>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</si>
  <si>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</si>
  <si>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</si>
  <si>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 xml:space="preserve">Total for "b" 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</si>
  <si>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</si>
  <si>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</si>
  <si>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</si>
  <si>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</si>
  <si>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</si>
  <si>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</si>
  <si>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</si>
  <si>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</si>
  <si>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</si>
  <si>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</si>
  <si>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</si>
  <si>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</si>
  <si>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</si>
  <si>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Total for 8</t>
  </si>
  <si>
    <t>Other technical charges, net of reinsurance</t>
  </si>
  <si>
    <t>Allocated investment return transferred to the non-technical acount (item ІІІ 4)</t>
  </si>
  <si>
    <t>10а.</t>
  </si>
  <si>
    <t>Transfer to or from the Fund for future distribution</t>
  </si>
  <si>
    <t>Sub-total sum - balance on the technical acount for life insurance</t>
  </si>
  <si>
    <t>Balance on the technical account -life insurance (item ІІ 11)</t>
  </si>
  <si>
    <t xml:space="preserve">Total for 3 </t>
  </si>
  <si>
    <t>Allocated investments return transferred from life insurance technical account (item ІІ 10)</t>
  </si>
  <si>
    <t>Profit ot loss on ordinary activities</t>
  </si>
  <si>
    <t>Extraordinary profit or loss</t>
  </si>
  <si>
    <t>13.</t>
  </si>
  <si>
    <t>14.</t>
  </si>
  <si>
    <t>15.</t>
  </si>
  <si>
    <t>Profit or loss for the period</t>
  </si>
  <si>
    <t>ZAD BULGARIA  INSURANCE</t>
  </si>
  <si>
    <r>
      <t>GROSS WRITTEN PREMIUMS FOR 2019 - NON-LIFE INSURANCE</t>
    </r>
    <r>
      <rPr>
        <b/>
        <vertAlign val="superscript"/>
        <sz val="14"/>
        <rFont val="Times New Roman"/>
        <family val="1"/>
        <charset val="204"/>
      </rPr>
      <t>1</t>
    </r>
  </si>
  <si>
    <r>
      <t>PREMIUMS CEDED BY CLASSES OF INSURANCE FOR THE PERIOD 2009 - 2019 - NON-LIFE INSURANCE</t>
    </r>
    <r>
      <rPr>
        <b/>
        <vertAlign val="superscript"/>
        <sz val="10"/>
        <rFont val="Times New Roman"/>
        <family val="1"/>
        <charset val="204"/>
      </rPr>
      <t xml:space="preserve">1 </t>
    </r>
  </si>
  <si>
    <t>2009 г.</t>
  </si>
  <si>
    <t>2010 г.</t>
  </si>
  <si>
    <t>2011 г.</t>
  </si>
  <si>
    <t>2012 г.</t>
  </si>
  <si>
    <t>2013 г.</t>
  </si>
  <si>
    <t>2014 г.</t>
  </si>
  <si>
    <t>2015 г.</t>
  </si>
  <si>
    <t>2016 г.</t>
  </si>
  <si>
    <t>2017 г.</t>
  </si>
  <si>
    <t>2018 г.</t>
  </si>
  <si>
    <t>2019 г.</t>
  </si>
  <si>
    <t>EXPENSES RELATED TO INSURANCE OPERATIONS AS AT 31.12.2019</t>
  </si>
  <si>
    <r>
      <t>MARKET SHARE BY CLASSES OF INSURANCE FOR 2019 - NON-LIFE INSURANCE</t>
    </r>
    <r>
      <rPr>
        <b/>
        <vertAlign val="superscript"/>
        <sz val="10"/>
        <rFont val="Times New Roman"/>
        <family val="1"/>
        <charset val="204"/>
      </rPr>
      <t>1</t>
    </r>
  </si>
  <si>
    <r>
      <t>INSURANCE PORTFOLIO STRUCTURE FOR 2019 - NON-LIFE INSURANCE</t>
    </r>
    <r>
      <rPr>
        <b/>
        <vertAlign val="superscript"/>
        <sz val="10"/>
        <rFont val="Times New Roman"/>
        <family val="1"/>
        <charset val="204"/>
      </rPr>
      <t>1</t>
    </r>
  </si>
  <si>
    <r>
      <t>GROSS CLAIMS PAID FOR 2019 - NON-LIFE INSURANCE</t>
    </r>
    <r>
      <rPr>
        <b/>
        <vertAlign val="superscript"/>
        <sz val="10"/>
        <rFont val="Times New Roman"/>
        <family val="1"/>
        <charset val="204"/>
      </rPr>
      <t>1</t>
    </r>
  </si>
  <si>
    <r>
      <t>REINSURERS' SHARE IN CLAIMS PAID FOR THE PERIOD 2009 - 2019 - NON-LIFE INSURANCE</t>
    </r>
    <r>
      <rPr>
        <b/>
        <vertAlign val="superscript"/>
        <sz val="11"/>
        <rFont val="Times New Roman"/>
        <family val="1"/>
        <charset val="204"/>
      </rPr>
      <t>1</t>
    </r>
  </si>
  <si>
    <t xml:space="preserve">GENERAL INFORMATION ABOUT THE INSURANCE PORTFOLIO AS AT 31.12.2019  - І part </t>
  </si>
  <si>
    <t xml:space="preserve">GENERAL INFORMATION ABOUT THE INSURANCE PORTFOLIO AS AT 31.12.2019  - II part </t>
  </si>
  <si>
    <t xml:space="preserve">OUTWARD REINSURANCE AS AT 31.12.2019  </t>
  </si>
  <si>
    <t>INWARD REINSURANCE AS AT 31.12.2019</t>
  </si>
  <si>
    <r>
      <t>Transactions concluded under the right of establishment or the freedom to provide services within the EEA as at 31.12.2019</t>
    </r>
    <r>
      <rPr>
        <b/>
        <vertAlign val="superscript"/>
        <sz val="12"/>
        <rFont val="Times New Roman"/>
        <family val="1"/>
        <charset val="204"/>
      </rPr>
      <t xml:space="preserve"> 1</t>
    </r>
  </si>
  <si>
    <r>
      <t>BALANCE SHEET OF NON-LIFE INSURERS AS AT 31.12.2019</t>
    </r>
    <r>
      <rPr>
        <b/>
        <vertAlign val="superscript"/>
        <sz val="10"/>
        <rFont val="Times New Roman"/>
        <family val="1"/>
        <charset val="204"/>
      </rPr>
      <t>1</t>
    </r>
  </si>
  <si>
    <r>
      <t>INCOME STATEMENT OF NON-LIFE INSURERS AS AT 31.12.2019</t>
    </r>
    <r>
      <rPr>
        <b/>
        <vertAlign val="superscript"/>
        <sz val="10"/>
        <rFont val="Times New Roman"/>
        <family val="1"/>
        <charset val="204"/>
      </rPr>
      <t>1</t>
    </r>
  </si>
  <si>
    <r>
      <t>MAJOR INDICATORS BY CLASSES OF INSURANCE FOR 2019  - NON-LIFE INSURANCE</t>
    </r>
    <r>
      <rPr>
        <b/>
        <vertAlign val="superscript"/>
        <sz val="10"/>
        <rFont val="Times New Roman"/>
        <family val="1"/>
        <charset val="204"/>
      </rPr>
      <t>1</t>
    </r>
  </si>
  <si>
    <r>
      <t>Share of Claims Paid by Classes of Insurance in Total Claims Paid for 2019 - Non-life Insurance</t>
    </r>
    <r>
      <rPr>
        <b/>
        <vertAlign val="superscript"/>
        <sz val="12"/>
        <rFont val="Times New Roman"/>
        <family val="1"/>
        <charset val="204"/>
      </rPr>
      <t xml:space="preserve"> 1</t>
    </r>
  </si>
  <si>
    <r>
      <t>STRUCTURE OF CLAIMS PAID BY INSURERS FOR 2019 - NON-LIFE INSURANCE</t>
    </r>
    <r>
      <rPr>
        <b/>
        <vertAlign val="superscript"/>
        <sz val="10"/>
        <rFont val="Times New Roman"/>
        <family val="1"/>
        <charset val="204"/>
      </rPr>
      <t>1</t>
    </r>
  </si>
  <si>
    <t xml:space="preserve">TOTAL GROSS PREMIUM INCOME AND CLAIMS PAID AS AT 31.12.2019 </t>
  </si>
  <si>
    <r>
      <t xml:space="preserve">OUTSTANDING CLAIMS PROVISION AS AT 31.12.2019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</si>
  <si>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TECHNICAL PROVISIONS AS AT 31.12.2019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</si>
  <si>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TECHNICAL RESULT BY CLASSES OF INSURANCES AS AT 31.12.2019 </t>
    </r>
    <r>
      <rPr>
        <b/>
        <vertAlign val="superscript"/>
        <sz val="10"/>
        <rFont val="Times New Roman"/>
        <family val="1"/>
        <charset val="204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</si>
</sst>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64" formatCode="_-* #,##0.00\ _л_в_._-;\-* #,##0.00\ _л_в_._-;_-* &quot;-&quot;??\ _л_в_._-;_-@_-"/>
    <numFmt numFmtId="165" formatCode="_-* #,##0.00\ _л_в_-;\-* #,##0.00\ _л_в_-;_-* &quot;-&quot;??\ _л_в_-;_-@_-"/>
    <numFmt numFmtId="166" formatCode="#,##0;\(#,##0\)"/>
    <numFmt numFmtId="167" formatCode="0.000000"/>
    <numFmt numFmtId="168" formatCode="_-* #,##0\ _L_e_i_-;\-* #,##0\ _L_e_i_-;_-* &quot;-&quot;\ _L_e_i_-;_-@_-"/>
    <numFmt numFmtId="169" formatCode="_-* #,##0.00\ _L_e_i_-;\-* #,##0.00\ _L_e_i_-;_-* &quot;-&quot;??\ _L_e_i_-;_-@_-"/>
    <numFmt numFmtId="170" formatCode="_-* #,##0\ &quot;Lei&quot;_-;\-* #,##0\ &quot;Lei&quot;_-;_-* &quot;-&quot;\ &quot;Lei&quot;_-;_-@_-"/>
    <numFmt numFmtId="171" formatCode="_-* #,##0.00\ &quot;Lei&quot;_-;\-* #,##0.00\ &quot;Lei&quot;_-;_-* &quot;-&quot;??\ &quot;Lei&quot;_-;_-@_-"/>
    <numFmt numFmtId="172" formatCode="0.0;\(0.0\)"/>
    <numFmt numFmtId="173" formatCode="_-* #,##0\ _л_в_-;\-* #,##0\ _л_в_-;_-* &quot;-&quot;??\ _л_в_-;_-@_-"/>
    <numFmt numFmtId="174" formatCode="#,##0.0"/>
    <numFmt numFmtId="175" formatCode="0.0%"/>
    <numFmt numFmtId="176" formatCode="#,##0.000"/>
    <numFmt numFmtId="177" formatCode="0000000"/>
    <numFmt numFmtId="178" formatCode="_-* #,##0.00&quot;лв&quot;_-;\-* #,##0.00&quot;лв&quot;_-;_-* &quot;-&quot;??&quot;лв&quot;_-;_-@_-"/>
    <numFmt numFmtId="179" formatCode="#,##0_ ;\-#,##0\ "/>
    <numFmt numFmtId="180" formatCode="_-* #,##0.00\ [$€-1]_-;\-* #,##0.00\ [$€-1]_-;_-* &quot;-&quot;??\ [$€-1]_-"/>
  </numFmts>
  <fonts count="72">
    <font>
      <sz val="10"/>
      <name val="Arial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Book Antiqua"/>
      <family val="1"/>
      <charset val="204"/>
    </font>
    <font>
      <sz val="11"/>
      <name val="Times New Roman"/>
      <family val="1"/>
      <charset val="204"/>
    </font>
    <font>
      <sz val="12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8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2"/>
      <name val="HebarDbCond"/>
      <family val="2"/>
      <charset val="200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0"/>
      <name val="Arial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0"/>
      <name val="Arial"/>
      <family val="2"/>
      <charset val="204"/>
    </font>
    <font>
      <sz val="12"/>
      <color indexed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sz val="32"/>
      <name val="Times New Roman"/>
      <family val="1"/>
      <charset val="204"/>
    </font>
    <font>
      <i/>
      <sz val="12"/>
      <name val="Times New Roman"/>
      <family val="1"/>
      <charset val="204"/>
    </font>
    <font>
      <sz val="11.5"/>
      <name val="Times New Roman"/>
      <family val="1"/>
      <charset val="204"/>
    </font>
    <font>
      <sz val="11.5"/>
      <name val="Times New Roman CYR"/>
      <family val="1"/>
      <charset val="204"/>
    </font>
    <font>
      <sz val="10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 CYR"/>
      <family val="1"/>
      <charset val="204"/>
    </font>
    <font>
      <b/>
      <sz val="8"/>
      <name val="Times New Roman"/>
      <family val="1"/>
      <charset val="204"/>
    </font>
    <font>
      <sz val="10"/>
      <name val="Arial"/>
      <family val="2"/>
    </font>
    <font>
      <b/>
      <vertAlign val="superscript"/>
      <sz val="12"/>
      <name val="Times New Roman"/>
      <family val="1"/>
      <charset val="204"/>
    </font>
    <font>
      <b/>
      <vertAlign val="superscript"/>
      <sz val="11"/>
      <name val="Times New Roman"/>
      <family val="1"/>
      <charset val="204"/>
    </font>
    <font>
      <sz val="10"/>
      <name val="Times New Roman CYR"/>
      <family val="1"/>
      <charset val="204"/>
    </font>
    <font>
      <b/>
      <vertAlign val="superscript"/>
      <sz val="14"/>
      <name val="Times New Roman"/>
      <family val="1"/>
      <charset val="204"/>
    </font>
    <font>
      <b/>
      <sz val="10"/>
      <name val="Times New Roman Cyr"/>
      <family val="1"/>
      <charset val="204"/>
    </font>
    <font>
      <sz val="11"/>
      <name val="Times New Roman CYR"/>
      <family val="1"/>
      <charset val="204"/>
    </font>
    <font>
      <b/>
      <i/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0" tint="-0.34998626667073579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7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2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0" borderId="1">
      <alignment horizontal="center"/>
    </xf>
    <xf numFmtId="177" fontId="19" fillId="0" borderId="2">
      <alignment horizontal="right"/>
    </xf>
    <xf numFmtId="40" fontId="20" fillId="0" borderId="0" applyNumberFormat="0" applyFont="0" applyFill="0" applyAlignment="0" applyProtection="0">
      <alignment horizontal="left" vertical="center"/>
    </xf>
    <xf numFmtId="0" fontId="21" fillId="0" borderId="3" applyAlignment="0">
      <alignment horizontal="left" vertical="top" wrapText="1"/>
    </xf>
    <xf numFmtId="3" fontId="15" fillId="0" borderId="0" applyFill="0" applyBorder="0" applyProtection="0">
      <alignment horizontal="center" vertical="center"/>
    </xf>
    <xf numFmtId="3" fontId="22" fillId="0" borderId="0" applyFill="0" applyProtection="0">
      <alignment horizontal="right" vertical="center"/>
    </xf>
    <xf numFmtId="3" fontId="23" fillId="0" borderId="4" applyNumberFormat="0" applyFill="0" applyBorder="0" applyProtection="0">
      <alignment horizontal="center" vertical="center" wrapText="1"/>
    </xf>
    <xf numFmtId="21" fontId="24" fillId="0" borderId="0" applyFont="0" applyFill="0" applyBorder="0" applyProtection="0">
      <alignment horizontal="right"/>
    </xf>
    <xf numFmtId="0" fontId="19" fillId="0" borderId="4"/>
    <xf numFmtId="40" fontId="20" fillId="0" borderId="5" applyNumberFormat="0" applyFont="0" applyFill="0" applyAlignment="0" applyProtection="0">
      <alignment horizontal="left" vertical="center"/>
    </xf>
    <xf numFmtId="0" fontId="25" fillId="7" borderId="6" applyNumberFormat="0" applyAlignment="0" applyProtection="0"/>
    <xf numFmtId="0" fontId="19" fillId="0" borderId="2">
      <alignment horizontal="center"/>
    </xf>
    <xf numFmtId="0" fontId="19" fillId="0" borderId="0">
      <alignment horizontal="centerContinuous"/>
    </xf>
    <xf numFmtId="0" fontId="19" fillId="0" borderId="0">
      <alignment horizontal="center"/>
    </xf>
    <xf numFmtId="0" fontId="26" fillId="20" borderId="7" applyNumberFormat="0" applyAlignment="0" applyProtection="0"/>
    <xf numFmtId="0" fontId="20" fillId="21" borderId="0" applyNumberFormat="0" applyFont="0" applyBorder="0" applyAlignment="0" applyProtection="0"/>
    <xf numFmtId="0" fontId="19" fillId="0" borderId="8">
      <alignment horizontal="center" vertical="center" wrapText="1"/>
    </xf>
    <xf numFmtId="165" fontId="1" fillId="0" borderId="0" applyFont="0" applyFill="0" applyBorder="0" applyAlignment="0" applyProtection="0"/>
    <xf numFmtId="2" fontId="24" fillId="0" borderId="0" applyFont="0" applyFill="0" applyBorder="0" applyProtection="0">
      <alignment horizontal="right" vertical="top"/>
    </xf>
    <xf numFmtId="178" fontId="15" fillId="0" borderId="0">
      <alignment horizontal="right" vertical="center"/>
    </xf>
    <xf numFmtId="14" fontId="19" fillId="0" borderId="0" applyFill="0" applyBorder="0" applyProtection="0">
      <alignment horizontal="center" vertical="center"/>
    </xf>
    <xf numFmtId="14" fontId="19" fillId="0" borderId="0">
      <alignment horizontal="left"/>
    </xf>
    <xf numFmtId="4" fontId="19" fillId="0" borderId="0" applyFill="0" applyBorder="0" applyProtection="0">
      <alignment horizontal="right" vertical="center"/>
    </xf>
    <xf numFmtId="0" fontId="19" fillId="0" borderId="1"/>
    <xf numFmtId="0" fontId="13" fillId="0" borderId="0" applyFont="0" applyFill="0" applyBorder="0" applyAlignment="0" applyProtection="0"/>
    <xf numFmtId="167" fontId="4" fillId="0" borderId="9" applyFill="0" applyBorder="0">
      <alignment horizontal="center" vertical="center"/>
    </xf>
    <xf numFmtId="0" fontId="27" fillId="0" borderId="0" applyNumberFormat="0" applyFill="0" applyBorder="0" applyAlignment="0" applyProtection="0"/>
    <xf numFmtId="0" fontId="28" fillId="4" borderId="0" applyNumberFormat="0" applyBorder="0" applyAlignment="0" applyProtection="0"/>
    <xf numFmtId="0" fontId="29" fillId="21" borderId="0"/>
    <xf numFmtId="0" fontId="30" fillId="0" borderId="10" applyNumberFormat="0" applyFill="0" applyAlignment="0" applyProtection="0"/>
    <xf numFmtId="0" fontId="31" fillId="0" borderId="11" applyNumberFormat="0" applyFill="0" applyAlignment="0" applyProtection="0"/>
    <xf numFmtId="0" fontId="32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20" fillId="22" borderId="13" applyProtection="0">
      <alignment horizontal="center" vertical="center" wrapText="1"/>
    </xf>
    <xf numFmtId="1" fontId="33" fillId="0" borderId="0" applyNumberFormat="0" applyFill="0" applyBorder="0" applyAlignment="0" applyProtection="0">
      <alignment horizontal="left" vertical="center"/>
    </xf>
    <xf numFmtId="0" fontId="20" fillId="0" borderId="0" applyNumberFormat="0" applyFill="0" applyBorder="0" applyProtection="0">
      <alignment horizontal="left" vertical="top" wrapText="1"/>
    </xf>
    <xf numFmtId="1" fontId="34" fillId="0" borderId="0" applyNumberFormat="0" applyFill="0" applyBorder="0" applyAlignment="0" applyProtection="0">
      <alignment horizontal="left" vertical="center"/>
    </xf>
    <xf numFmtId="1" fontId="35" fillId="21" borderId="0" applyNumberFormat="0" applyFont="0" applyBorder="0" applyAlignment="0" applyProtection="0">
      <alignment horizontal="left" vertical="center"/>
    </xf>
    <xf numFmtId="1" fontId="36" fillId="0" borderId="0" applyNumberFormat="0" applyFill="0" applyBorder="0" applyAlignment="0" applyProtection="0">
      <alignment horizontal="left" vertical="center"/>
    </xf>
    <xf numFmtId="4" fontId="37" fillId="0" borderId="0" applyFont="0" applyFill="0" applyBorder="0" applyAlignment="0" applyProtection="0"/>
    <xf numFmtId="14" fontId="19" fillId="0" borderId="2">
      <alignment horizontal="center"/>
    </xf>
    <xf numFmtId="172" fontId="14" fillId="0" borderId="0" applyFill="0" applyBorder="0">
      <alignment horizontal="center" vertical="center"/>
    </xf>
    <xf numFmtId="0" fontId="38" fillId="7" borderId="6" applyNumberFormat="0" applyAlignment="0" applyProtection="0"/>
    <xf numFmtId="1" fontId="24" fillId="0" borderId="0" applyFont="0" applyFill="0" applyBorder="0" applyProtection="0">
      <alignment horizontal="left" wrapText="1"/>
    </xf>
    <xf numFmtId="0" fontId="19" fillId="0" borderId="14"/>
    <xf numFmtId="0" fontId="39" fillId="0" borderId="15" applyNumberFormat="0" applyFill="0" applyAlignment="0" applyProtection="0"/>
    <xf numFmtId="0" fontId="19" fillId="0" borderId="3"/>
    <xf numFmtId="0" fontId="19" fillId="0" borderId="16">
      <alignment horizontal="center"/>
    </xf>
    <xf numFmtId="0" fontId="19" fillId="0" borderId="8">
      <alignment horizontal="center" wrapText="1"/>
    </xf>
    <xf numFmtId="0" fontId="21" fillId="0" borderId="17">
      <alignment horizontal="left" vertical="top" wrapText="1"/>
    </xf>
    <xf numFmtId="0" fontId="19" fillId="0" borderId="18">
      <alignment horizontal="center"/>
    </xf>
    <xf numFmtId="0" fontId="19" fillId="0" borderId="19">
      <alignment horizontal="center"/>
    </xf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40" fillId="23" borderId="20" applyNumberFormat="0">
      <alignment horizontal="right" vertical="center"/>
      <protection locked="0"/>
    </xf>
    <xf numFmtId="0" fontId="41" fillId="24" borderId="0" applyNumberFormat="0" applyBorder="0" applyAlignment="0" applyProtection="0"/>
    <xf numFmtId="0" fontId="21" fillId="0" borderId="19">
      <alignment horizontal="left" wrapText="1"/>
    </xf>
    <xf numFmtId="0" fontId="29" fillId="0" borderId="16">
      <alignment horizontal="left" vertical="center"/>
    </xf>
    <xf numFmtId="0" fontId="42" fillId="0" borderId="4" applyNumberFormat="0" applyFont="0">
      <alignment horizontal="left" vertical="top" wrapText="1"/>
    </xf>
    <xf numFmtId="0" fontId="43" fillId="0" borderId="0"/>
    <xf numFmtId="3" fontId="2" fillId="0" borderId="0">
      <alignment horizontal="right" vertical="center"/>
    </xf>
    <xf numFmtId="0" fontId="2" fillId="0" borderId="0">
      <alignment horizontal="center" vertical="center" wrapText="1"/>
    </xf>
    <xf numFmtId="0" fontId="2" fillId="0" borderId="0" applyFill="0">
      <alignment horizontal="center" vertical="center" wrapText="1"/>
    </xf>
    <xf numFmtId="0" fontId="1" fillId="25" borderId="21" applyNumberFormat="0" applyFont="0" applyAlignment="0" applyProtection="0"/>
    <xf numFmtId="4" fontId="19" fillId="0" borderId="2">
      <alignment horizontal="right"/>
    </xf>
    <xf numFmtId="4" fontId="19" fillId="0" borderId="0">
      <alignment horizontal="right"/>
    </xf>
    <xf numFmtId="0" fontId="44" fillId="7" borderId="22" applyNumberFormat="0" applyAlignment="0" applyProtection="0"/>
    <xf numFmtId="9" fontId="1" fillId="0" borderId="0" applyFont="0" applyFill="0" applyBorder="0" applyAlignment="0" applyProtection="0"/>
    <xf numFmtId="10" fontId="15" fillId="0" borderId="0" applyFill="0" applyBorder="0" applyProtection="0">
      <alignment horizontal="right" vertical="center"/>
    </xf>
    <xf numFmtId="174" fontId="15" fillId="0" borderId="0" applyFont="0" applyFill="0" applyBorder="0" applyProtection="0">
      <alignment horizontal="center" vertical="center"/>
    </xf>
    <xf numFmtId="174" fontId="15" fillId="0" borderId="0" applyFont="0" applyFill="0" applyBorder="0" applyProtection="0">
      <alignment horizontal="center" vertical="center"/>
    </xf>
    <xf numFmtId="4" fontId="15" fillId="0" borderId="0" applyFill="0" applyBorder="0" applyProtection="0">
      <alignment horizontal="center" vertical="center"/>
    </xf>
    <xf numFmtId="4" fontId="15" fillId="0" borderId="0">
      <alignment horizontal="right" vertical="center"/>
    </xf>
    <xf numFmtId="176" fontId="15" fillId="0" borderId="0" applyFill="0" applyBorder="0" applyProtection="0">
      <alignment horizontal="center" vertical="center"/>
    </xf>
    <xf numFmtId="176" fontId="15" fillId="0" borderId="0">
      <alignment horizontal="right" vertical="center"/>
    </xf>
    <xf numFmtId="167" fontId="24" fillId="0" borderId="0" applyFont="0" applyFill="0" applyBorder="0" applyProtection="0">
      <alignment horizontal="right" vertical="top" wrapText="1"/>
    </xf>
    <xf numFmtId="1" fontId="33" fillId="0" borderId="0" applyFont="0" applyFill="0" applyBorder="0" applyProtection="0">
      <alignment horizontal="right" wrapText="1"/>
    </xf>
    <xf numFmtId="0" fontId="19" fillId="0" borderId="23"/>
    <xf numFmtId="1" fontId="20" fillId="0" borderId="0" applyFont="0" applyFill="0" applyBorder="0" applyProtection="0">
      <alignment horizontal="right" vertical="center"/>
    </xf>
    <xf numFmtId="0" fontId="19" fillId="0" borderId="24"/>
    <xf numFmtId="1" fontId="19" fillId="0" borderId="0" applyFill="0" applyBorder="0" applyProtection="0">
      <alignment horizontal="center" vertical="center"/>
    </xf>
    <xf numFmtId="1" fontId="3" fillId="0" borderId="25">
      <alignment horizontal="right"/>
    </xf>
    <xf numFmtId="0" fontId="29" fillId="0" borderId="26">
      <alignment vertical="center"/>
    </xf>
    <xf numFmtId="166" fontId="15" fillId="0" borderId="0" applyFill="0" applyBorder="0">
      <alignment horizontal="right"/>
    </xf>
    <xf numFmtId="0" fontId="20" fillId="0" borderId="27" applyNumberFormat="0" applyFont="0" applyFill="0" applyAlignment="0" applyProtection="0"/>
    <xf numFmtId="0" fontId="19" fillId="0" borderId="28"/>
    <xf numFmtId="4" fontId="19" fillId="0" borderId="29"/>
    <xf numFmtId="49" fontId="19" fillId="0" borderId="0" applyFill="0" applyBorder="0" applyProtection="0"/>
    <xf numFmtId="0" fontId="19" fillId="0" borderId="2">
      <alignment horizontal="right"/>
    </xf>
    <xf numFmtId="0" fontId="45" fillId="0" borderId="0" applyNumberFormat="0" applyFill="0" applyBorder="0" applyAlignment="0" applyProtection="0"/>
    <xf numFmtId="0" fontId="46" fillId="0" borderId="30" applyNumberFormat="0" applyFill="0" applyAlignment="0" applyProtection="0"/>
    <xf numFmtId="4" fontId="19" fillId="0" borderId="31"/>
    <xf numFmtId="0" fontId="19" fillId="0" borderId="0">
      <alignment horizontal="left" vertical="center" wrapText="1"/>
    </xf>
    <xf numFmtId="40" fontId="20" fillId="0" borderId="0" applyFont="0" applyFill="0" applyBorder="0" applyProtection="0">
      <alignment horizontal="right" vertical="center"/>
    </xf>
    <xf numFmtId="16" fontId="20" fillId="0" borderId="0" applyFont="0" applyFill="0" applyBorder="0" applyProtection="0">
      <alignment horizontal="right" vertical="center"/>
    </xf>
    <xf numFmtId="0" fontId="15" fillId="0" borderId="32" applyFill="0" applyBorder="0" applyProtection="0">
      <alignment horizontal="center" vertical="distributed" textRotation="90" wrapText="1"/>
    </xf>
    <xf numFmtId="1" fontId="20" fillId="0" borderId="0" applyNumberFormat="0" applyFont="0" applyFill="0" applyBorder="0" applyProtection="0">
      <alignment vertical="center"/>
    </xf>
    <xf numFmtId="1" fontId="33" fillId="0" borderId="0" applyFont="0" applyFill="0" applyBorder="0" applyProtection="0">
      <alignment horizontal="right" vertical="center"/>
    </xf>
    <xf numFmtId="0" fontId="47" fillId="0" borderId="0" applyNumberFormat="0" applyFill="0" applyBorder="0" applyAlignment="0" applyProtection="0"/>
    <xf numFmtId="0" fontId="29" fillId="0" borderId="0">
      <alignment wrapText="1"/>
    </xf>
    <xf numFmtId="49" fontId="48" fillId="0" borderId="0">
      <alignment horizontal="centerContinuous"/>
    </xf>
    <xf numFmtId="0" fontId="21" fillId="0" borderId="8">
      <alignment horizontal="left" vertical="center" wrapText="1"/>
    </xf>
    <xf numFmtId="0" fontId="1" fillId="0" borderId="0"/>
    <xf numFmtId="0" fontId="2" fillId="0" borderId="0">
      <alignment horizontal="center" vertical="center" wrapText="1"/>
    </xf>
    <xf numFmtId="0" fontId="1" fillId="0" borderId="0"/>
    <xf numFmtId="3" fontId="2" fillId="0" borderId="0">
      <alignment horizontal="right" vertical="center"/>
    </xf>
    <xf numFmtId="0" fontId="16" fillId="29" borderId="0" applyNumberFormat="0" applyBorder="0" applyAlignment="0" applyProtection="0"/>
    <xf numFmtId="3" fontId="15" fillId="0" borderId="0" applyFill="0" applyProtection="0">
      <alignment horizontal="right" vertical="center"/>
    </xf>
    <xf numFmtId="164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3" fillId="0" borderId="0" applyFont="0" applyFill="0" applyBorder="0" applyAlignment="0" applyProtection="0"/>
    <xf numFmtId="0" fontId="1" fillId="21" borderId="0"/>
    <xf numFmtId="4" fontId="1" fillId="0" borderId="0" applyFont="0" applyFill="0" applyBorder="0" applyAlignment="0" applyProtection="0"/>
    <xf numFmtId="0" fontId="38" fillId="29" borderId="6" applyNumberFormat="0" applyAlignment="0" applyProtection="0"/>
    <xf numFmtId="0" fontId="1" fillId="0" borderId="16">
      <alignment horizontal="left" vertical="center"/>
    </xf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26">
      <alignment vertical="center"/>
    </xf>
    <xf numFmtId="0" fontId="1" fillId="0" borderId="0">
      <alignment wrapText="1"/>
    </xf>
    <xf numFmtId="0" fontId="2" fillId="0" borderId="0"/>
    <xf numFmtId="0" fontId="1" fillId="0" borderId="0"/>
    <xf numFmtId="164" fontId="2" fillId="0" borderId="0" applyFont="0" applyFill="0" applyBorder="0" applyAlignment="0" applyProtection="0"/>
    <xf numFmtId="3" fontId="2" fillId="0" borderId="0">
      <alignment horizontal="right" vertical="center"/>
    </xf>
    <xf numFmtId="164" fontId="2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47">
    <xf numFmtId="0" fontId="0" fillId="0" borderId="0" xfId="0"/>
    <xf numFmtId="3" fontId="4" fillId="0" borderId="0" xfId="0" applyNumberFormat="1" applyFont="1"/>
    <xf numFmtId="0" fontId="4" fillId="0" borderId="0" xfId="0" applyFont="1"/>
    <xf numFmtId="3" fontId="8" fillId="0" borderId="0" xfId="0" applyNumberFormat="1" applyFont="1"/>
    <xf numFmtId="0" fontId="4" fillId="0" borderId="0" xfId="0" applyFont="1" applyAlignment="1">
      <alignment horizontal="left"/>
    </xf>
    <xf numFmtId="10" fontId="4" fillId="0" borderId="0" xfId="95" applyNumberFormat="1" applyFont="1"/>
    <xf numFmtId="10" fontId="4" fillId="0" borderId="0" xfId="95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6" fillId="0" borderId="0" xfId="0" applyFont="1" applyBorder="1"/>
    <xf numFmtId="0" fontId="5" fillId="0" borderId="0" xfId="0" applyFont="1" applyAlignment="1">
      <alignment horizontal="right"/>
    </xf>
    <xf numFmtId="0" fontId="7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4" fillId="0" borderId="0" xfId="0" applyFont="1" applyFill="1"/>
    <xf numFmtId="3" fontId="4" fillId="0" borderId="13" xfId="0" applyNumberFormat="1" applyFont="1" applyBorder="1"/>
    <xf numFmtId="3" fontId="5" fillId="0" borderId="13" xfId="89" applyNumberFormat="1" applyFont="1" applyFill="1" applyBorder="1" applyAlignment="1" applyProtection="1">
      <alignment horizontal="left" vertical="center" wrapText="1"/>
    </xf>
    <xf numFmtId="3" fontId="5" fillId="0" borderId="0" xfId="89" applyNumberFormat="1" applyFont="1" applyFill="1" applyBorder="1" applyProtection="1">
      <alignment horizontal="center" vertical="center" wrapText="1"/>
    </xf>
    <xf numFmtId="3" fontId="5" fillId="0" borderId="13" xfId="89" applyNumberFormat="1" applyFont="1" applyFill="1" applyBorder="1" applyAlignment="1" applyProtection="1">
      <alignment horizontal="center" vertical="center" wrapText="1"/>
    </xf>
    <xf numFmtId="10" fontId="9" fillId="0" borderId="34" xfId="0" applyNumberFormat="1" applyFont="1" applyBorder="1" applyAlignment="1">
      <alignment horizontal="right" wrapText="1"/>
    </xf>
    <xf numFmtId="175" fontId="4" fillId="0" borderId="0" xfId="95" applyNumberFormat="1" applyFont="1"/>
    <xf numFmtId="175" fontId="4" fillId="0" borderId="13" xfId="95" applyNumberFormat="1" applyFont="1" applyBorder="1"/>
    <xf numFmtId="0" fontId="4" fillId="0" borderId="0" xfId="0" applyFont="1" applyBorder="1"/>
    <xf numFmtId="3" fontId="4" fillId="0" borderId="13" xfId="89" applyNumberFormat="1" applyFont="1" applyFill="1" applyBorder="1" applyProtection="1">
      <alignment horizontal="center" vertical="center" wrapText="1"/>
    </xf>
    <xf numFmtId="3" fontId="4" fillId="0" borderId="13" xfId="89" applyNumberFormat="1" applyFont="1" applyFill="1" applyBorder="1" applyAlignment="1" applyProtection="1">
      <alignment vertical="center"/>
    </xf>
    <xf numFmtId="0" fontId="4" fillId="0" borderId="13" xfId="0" applyFont="1" applyBorder="1" applyAlignment="1">
      <alignment horizontal="center" vertical="center"/>
    </xf>
    <xf numFmtId="0" fontId="0" fillId="0" borderId="0" xfId="0" applyBorder="1" applyAlignment="1"/>
    <xf numFmtId="3" fontId="4" fillId="0" borderId="0" xfId="0" applyNumberFormat="1" applyFont="1" applyFill="1"/>
    <xf numFmtId="3" fontId="4" fillId="0" borderId="13" xfId="89" applyNumberFormat="1" applyFont="1" applyFill="1" applyBorder="1" applyAlignment="1" applyProtection="1">
      <alignment horizontal="left" vertical="center" wrapText="1"/>
    </xf>
    <xf numFmtId="3" fontId="5" fillId="0" borderId="13" xfId="89" applyNumberFormat="1" applyFont="1" applyFill="1" applyBorder="1" applyAlignment="1" applyProtection="1">
      <alignment horizontal="right" vertical="center" wrapText="1"/>
    </xf>
    <xf numFmtId="3" fontId="4" fillId="0" borderId="13" xfId="89" applyNumberFormat="1" applyFont="1" applyFill="1" applyBorder="1" applyAlignment="1" applyProtection="1">
      <alignment vertical="center" wrapText="1"/>
    </xf>
    <xf numFmtId="3" fontId="4" fillId="0" borderId="13" xfId="89" applyNumberFormat="1" applyFont="1" applyFill="1" applyBorder="1" applyAlignment="1" applyProtection="1">
      <alignment horizontal="right" vertical="center" wrapText="1"/>
    </xf>
    <xf numFmtId="4" fontId="49" fillId="0" borderId="0" xfId="0" applyNumberFormat="1" applyFont="1" applyFill="1"/>
    <xf numFmtId="3" fontId="5" fillId="0" borderId="13" xfId="89" applyNumberFormat="1" applyFont="1" applyFill="1" applyBorder="1" applyAlignment="1" applyProtection="1">
      <alignment vertical="center"/>
    </xf>
    <xf numFmtId="3" fontId="5" fillId="0" borderId="13" xfId="88" applyNumberFormat="1" applyFont="1" applyBorder="1" applyProtection="1">
      <alignment horizontal="right" vertical="center"/>
      <protection locked="0"/>
    </xf>
    <xf numFmtId="0" fontId="0" fillId="0" borderId="13" xfId="0" applyBorder="1" applyAlignment="1">
      <alignment horizontal="center" wrapText="1"/>
    </xf>
    <xf numFmtId="0" fontId="4" fillId="0" borderId="0" xfId="0" applyFont="1" applyAlignment="1">
      <alignment wrapText="1"/>
    </xf>
    <xf numFmtId="10" fontId="4" fillId="0" borderId="13" xfId="95" applyNumberFormat="1" applyFont="1" applyBorder="1"/>
    <xf numFmtId="10" fontId="4" fillId="0" borderId="13" xfId="0" applyNumberFormat="1" applyFont="1" applyBorder="1"/>
    <xf numFmtId="3" fontId="5" fillId="0" borderId="13" xfId="0" applyNumberFormat="1" applyFont="1" applyBorder="1"/>
    <xf numFmtId="0" fontId="4" fillId="0" borderId="0" xfId="0" applyFont="1" applyFill="1" applyBorder="1" applyAlignment="1" applyProtection="1">
      <alignment horizontal="left"/>
    </xf>
    <xf numFmtId="3" fontId="12" fillId="0" borderId="13" xfId="0" applyNumberFormat="1" applyFont="1" applyBorder="1"/>
    <xf numFmtId="10" fontId="5" fillId="0" borderId="13" xfId="0" applyNumberFormat="1" applyFont="1" applyBorder="1"/>
    <xf numFmtId="0" fontId="4" fillId="0" borderId="0" xfId="0" applyFont="1" applyFill="1" applyAlignment="1"/>
    <xf numFmtId="0" fontId="4" fillId="0" borderId="0" xfId="0" applyFont="1" applyAlignment="1">
      <alignment horizontal="center"/>
    </xf>
    <xf numFmtId="0" fontId="6" fillId="0" borderId="36" xfId="0" applyFont="1" applyFill="1" applyBorder="1" applyAlignment="1">
      <alignment horizontal="centerContinuous" vertical="center" wrapText="1"/>
    </xf>
    <xf numFmtId="0" fontId="6" fillId="0" borderId="0" xfId="0" applyFont="1" applyFill="1" applyBorder="1" applyAlignment="1">
      <alignment horizontal="centerContinuous" vertical="center" wrapText="1"/>
    </xf>
    <xf numFmtId="3" fontId="10" fillId="0" borderId="13" xfId="0" applyNumberFormat="1" applyFont="1" applyFill="1" applyBorder="1"/>
    <xf numFmtId="0" fontId="5" fillId="0" borderId="0" xfId="0" applyFont="1" applyFill="1"/>
    <xf numFmtId="0" fontId="5" fillId="0" borderId="0" xfId="0" applyFont="1" applyFill="1" applyBorder="1" applyAlignment="1">
      <alignment horizontal="centerContinuous"/>
    </xf>
    <xf numFmtId="3" fontId="5" fillId="0" borderId="13" xfId="0" applyNumberFormat="1" applyFont="1" applyFill="1" applyBorder="1" applyAlignment="1">
      <alignment horizontal="center" vertical="center" wrapText="1"/>
    </xf>
    <xf numFmtId="3" fontId="5" fillId="0" borderId="13" xfId="0" quotePrefix="1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Continuous" vertical="center"/>
    </xf>
    <xf numFmtId="0" fontId="5" fillId="0" borderId="13" xfId="0" applyFont="1" applyFill="1" applyBorder="1" applyAlignment="1">
      <alignment horizontal="centerContinuous" vertical="center" wrapText="1"/>
    </xf>
    <xf numFmtId="3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21" borderId="13" xfId="0" applyFont="1" applyFill="1" applyBorder="1" applyAlignment="1">
      <alignment horizontal="centerContinuous" vertical="center" wrapText="1"/>
    </xf>
    <xf numFmtId="3" fontId="4" fillId="21" borderId="13" xfId="0" applyNumberFormat="1" applyFont="1" applyFill="1" applyBorder="1" applyAlignment="1">
      <alignment horizontal="right" vertical="center" wrapText="1"/>
    </xf>
    <xf numFmtId="3" fontId="4" fillId="21" borderId="13" xfId="0" applyNumberFormat="1" applyFont="1" applyFill="1" applyBorder="1" applyAlignment="1">
      <alignment horizontal="center" vertical="center" wrapText="1"/>
    </xf>
    <xf numFmtId="3" fontId="4" fillId="0" borderId="0" xfId="89" applyNumberFormat="1" applyFont="1" applyFill="1" applyBorder="1" applyAlignment="1" applyProtection="1">
      <alignment horizontal="center" vertical="center" wrapText="1"/>
    </xf>
    <xf numFmtId="3" fontId="4" fillId="0" borderId="13" xfId="89" applyNumberFormat="1" applyFont="1" applyFill="1" applyBorder="1" applyAlignment="1" applyProtection="1">
      <alignment horizontal="center" vertical="center" wrapText="1"/>
    </xf>
    <xf numFmtId="3" fontId="5" fillId="0" borderId="0" xfId="89" applyNumberFormat="1" applyFont="1" applyFill="1" applyAlignment="1" applyProtection="1">
      <alignment horizontal="centerContinuous" vertical="center"/>
    </xf>
    <xf numFmtId="3" fontId="4" fillId="0" borderId="0" xfId="89" applyNumberFormat="1" applyFont="1" applyFill="1" applyBorder="1" applyProtection="1">
      <alignment horizontal="center" vertical="center" wrapText="1"/>
    </xf>
    <xf numFmtId="3" fontId="5" fillId="0" borderId="0" xfId="89" applyNumberFormat="1" applyFont="1" applyFill="1" applyBorder="1" applyAlignment="1" applyProtection="1">
      <alignment horizontal="centerContinuous" vertical="center" wrapText="1"/>
      <protection locked="0"/>
    </xf>
    <xf numFmtId="3" fontId="5" fillId="0" borderId="0" xfId="89" applyNumberFormat="1" applyFont="1" applyFill="1" applyBorder="1" applyAlignment="1" applyProtection="1">
      <alignment horizontal="center" vertical="center" wrapText="1"/>
      <protection locked="0"/>
    </xf>
    <xf numFmtId="3" fontId="5" fillId="0" borderId="0" xfId="89" applyNumberFormat="1" applyFont="1" applyFill="1" applyBorder="1" applyAlignment="1" applyProtection="1">
      <alignment vertical="center" wrapText="1"/>
      <protection locked="0"/>
    </xf>
    <xf numFmtId="3" fontId="5" fillId="0" borderId="13" xfId="89" applyNumberFormat="1" applyFont="1" applyFill="1" applyBorder="1" applyAlignment="1" applyProtection="1">
      <alignment horizontal="center"/>
    </xf>
    <xf numFmtId="3" fontId="5" fillId="0" borderId="13" xfId="0" applyNumberFormat="1" applyFont="1" applyBorder="1" applyAlignment="1">
      <alignment horizontal="center" vertical="center" wrapText="1"/>
    </xf>
    <xf numFmtId="3" fontId="4" fillId="0" borderId="13" xfId="89" applyNumberFormat="1" applyFont="1" applyFill="1" applyBorder="1" applyAlignment="1" applyProtection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1" fillId="0" borderId="0" xfId="0" applyFont="1" applyBorder="1" applyAlignment="1">
      <alignment wrapText="1"/>
    </xf>
    <xf numFmtId="2" fontId="5" fillId="0" borderId="0" xfId="0" applyNumberFormat="1" applyFont="1" applyFill="1" applyBorder="1" applyAlignment="1">
      <alignment horizontal="center" vertical="center" wrapText="1"/>
    </xf>
    <xf numFmtId="0" fontId="51" fillId="0" borderId="0" xfId="0" applyFont="1" applyBorder="1" applyAlignment="1">
      <alignment horizontal="left" wrapText="1"/>
    </xf>
    <xf numFmtId="3" fontId="4" fillId="0" borderId="13" xfId="0" applyNumberFormat="1" applyFont="1" applyFill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right" wrapText="1"/>
    </xf>
    <xf numFmtId="0" fontId="5" fillId="0" borderId="13" xfId="0" applyFont="1" applyBorder="1" applyAlignment="1" applyProtection="1">
      <alignment horizontal="center" vertical="center" wrapText="1"/>
    </xf>
    <xf numFmtId="0" fontId="5" fillId="0" borderId="13" xfId="0" applyFont="1" applyBorder="1" applyProtection="1"/>
    <xf numFmtId="0" fontId="4" fillId="0" borderId="13" xfId="0" applyFont="1" applyBorder="1" applyAlignment="1" applyProtection="1">
      <alignment wrapText="1"/>
    </xf>
    <xf numFmtId="0" fontId="5" fillId="0" borderId="13" xfId="0" applyFont="1" applyBorder="1" applyAlignment="1" applyProtection="1">
      <alignment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wrapText="1"/>
    </xf>
    <xf numFmtId="0" fontId="5" fillId="0" borderId="13" xfId="0" applyFont="1" applyBorder="1" applyAlignment="1" applyProtection="1">
      <alignment horizontal="center" vertical="center"/>
    </xf>
    <xf numFmtId="0" fontId="4" fillId="0" borderId="13" xfId="0" applyFont="1" applyBorder="1" applyProtection="1"/>
    <xf numFmtId="0" fontId="4" fillId="0" borderId="13" xfId="0" applyFont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wrapText="1"/>
    </xf>
    <xf numFmtId="0" fontId="4" fillId="0" borderId="13" xfId="0" applyFont="1" applyFill="1" applyBorder="1" applyAlignment="1" applyProtection="1">
      <alignment horizontal="center" vertical="center" wrapText="1"/>
    </xf>
    <xf numFmtId="0" fontId="5" fillId="0" borderId="33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wrapText="1"/>
    </xf>
    <xf numFmtId="3" fontId="4" fillId="0" borderId="0" xfId="89" applyNumberFormat="1" applyFont="1" applyFill="1" applyBorder="1" applyAlignment="1" applyProtection="1">
      <alignment vertical="center"/>
    </xf>
    <xf numFmtId="3" fontId="4" fillId="0" borderId="13" xfId="0" applyNumberFormat="1" applyFont="1" applyBorder="1" applyAlignment="1">
      <alignment horizontal="center" vertical="center" wrapText="1"/>
    </xf>
    <xf numFmtId="3" fontId="7" fillId="0" borderId="0" xfId="130" applyNumberFormat="1" applyFont="1" applyFill="1" applyBorder="1" applyAlignment="1" applyProtection="1">
      <alignment horizontal="left" vertical="center"/>
    </xf>
    <xf numFmtId="0" fontId="52" fillId="0" borderId="0" xfId="90" applyFont="1" applyFill="1" applyBorder="1" applyAlignment="1" applyProtection="1">
      <alignment wrapText="1"/>
    </xf>
    <xf numFmtId="0" fontId="52" fillId="0" borderId="0" xfId="90" applyFont="1" applyFill="1" applyBorder="1" applyAlignment="1" applyProtection="1"/>
    <xf numFmtId="0" fontId="53" fillId="0" borderId="34" xfId="90" applyFont="1" applyFill="1" applyBorder="1" applyAlignment="1" applyProtection="1"/>
    <xf numFmtId="0" fontId="8" fillId="0" borderId="13" xfId="90" applyFont="1" applyFill="1" applyBorder="1" applyAlignment="1" applyProtection="1">
      <alignment vertical="center" wrapText="1"/>
    </xf>
    <xf numFmtId="0" fontId="8" fillId="0" borderId="0" xfId="90" applyFont="1" applyFill="1" applyBorder="1" applyAlignment="1" applyProtection="1"/>
    <xf numFmtId="0" fontId="7" fillId="0" borderId="0" xfId="90" applyFont="1" applyFill="1" applyBorder="1" applyAlignment="1" applyProtection="1">
      <alignment horizontal="center" vertical="center"/>
    </xf>
    <xf numFmtId="0" fontId="7" fillId="0" borderId="34" xfId="90" applyFont="1" applyFill="1" applyBorder="1" applyAlignment="1" applyProtection="1">
      <alignment vertical="center"/>
    </xf>
    <xf numFmtId="0" fontId="7" fillId="0" borderId="0" xfId="90" applyFont="1" applyFill="1" applyBorder="1" applyAlignment="1" applyProtection="1">
      <alignment horizontal="center" vertical="center" wrapText="1"/>
    </xf>
    <xf numFmtId="3" fontId="8" fillId="0" borderId="13" xfId="90" applyNumberFormat="1" applyFont="1" applyFill="1" applyBorder="1" applyAlignment="1" applyProtection="1">
      <alignment horizontal="right" vertical="center" wrapText="1"/>
    </xf>
    <xf numFmtId="0" fontId="7" fillId="0" borderId="0" xfId="90" applyFont="1" applyFill="1" applyBorder="1" applyAlignment="1" applyProtection="1"/>
    <xf numFmtId="3" fontId="8" fillId="0" borderId="0" xfId="90" applyNumberFormat="1" applyFont="1" applyFill="1" applyBorder="1" applyAlignment="1" applyProtection="1">
      <alignment horizontal="right" vertical="center" wrapText="1"/>
    </xf>
    <xf numFmtId="0" fontId="7" fillId="0" borderId="13" xfId="90" applyFont="1" applyFill="1" applyBorder="1" applyAlignment="1" applyProtection="1">
      <alignment horizontal="right" wrapText="1"/>
    </xf>
    <xf numFmtId="3" fontId="8" fillId="0" borderId="0" xfId="90" applyNumberFormat="1" applyFont="1" applyFill="1" applyBorder="1" applyAlignment="1" applyProtection="1"/>
    <xf numFmtId="0" fontId="8" fillId="0" borderId="0" xfId="90" applyFont="1" applyFill="1" applyBorder="1" applyAlignment="1" applyProtection="1">
      <alignment wrapText="1"/>
    </xf>
    <xf numFmtId="3" fontId="8" fillId="0" borderId="13" xfId="90" applyNumberFormat="1" applyFont="1" applyFill="1" applyBorder="1" applyAlignment="1" applyProtection="1">
      <alignment horizontal="right" vertical="center" wrapText="1"/>
      <protection locked="0"/>
    </xf>
    <xf numFmtId="3" fontId="7" fillId="0" borderId="13" xfId="90" applyNumberFormat="1" applyFont="1" applyFill="1" applyBorder="1" applyAlignment="1" applyProtection="1">
      <alignment horizontal="right" vertical="center" wrapText="1"/>
      <protection locked="0"/>
    </xf>
    <xf numFmtId="0" fontId="54" fillId="0" borderId="13" xfId="90" applyFont="1" applyFill="1" applyBorder="1" applyAlignment="1" applyProtection="1">
      <alignment vertical="center" wrapText="1"/>
    </xf>
    <xf numFmtId="0" fontId="8" fillId="26" borderId="13" xfId="90" applyFont="1" applyFill="1" applyBorder="1" applyAlignment="1" applyProtection="1">
      <alignment vertical="center" wrapText="1"/>
    </xf>
    <xf numFmtId="0" fontId="54" fillId="0" borderId="13" xfId="90" applyFont="1" applyFill="1" applyBorder="1" applyAlignment="1">
      <alignment vertical="center" wrapText="1"/>
    </xf>
    <xf numFmtId="0" fontId="55" fillId="0" borderId="13" xfId="0" applyFont="1" applyBorder="1" applyAlignment="1">
      <alignment vertical="center" wrapText="1"/>
    </xf>
    <xf numFmtId="0" fontId="55" fillId="0" borderId="13" xfId="0" applyFont="1" applyFill="1" applyBorder="1" applyAlignment="1">
      <alignment vertical="center" wrapText="1"/>
    </xf>
    <xf numFmtId="0" fontId="56" fillId="0" borderId="0" xfId="0" applyFont="1"/>
    <xf numFmtId="0" fontId="56" fillId="0" borderId="0" xfId="0" applyFont="1" applyAlignment="1">
      <alignment horizontal="left"/>
    </xf>
    <xf numFmtId="0" fontId="8" fillId="0" borderId="13" xfId="90" applyFont="1" applyFill="1" applyBorder="1" applyAlignment="1">
      <alignment vertical="center" wrapText="1"/>
    </xf>
    <xf numFmtId="0" fontId="58" fillId="0" borderId="13" xfId="0" applyFont="1" applyBorder="1" applyAlignment="1">
      <alignment vertical="center" wrapText="1"/>
    </xf>
    <xf numFmtId="0" fontId="58" fillId="0" borderId="13" xfId="0" applyFont="1" applyFill="1" applyBorder="1" applyAlignment="1">
      <alignment vertical="center" wrapText="1"/>
    </xf>
    <xf numFmtId="165" fontId="4" fillId="0" borderId="13" xfId="43" applyFont="1" applyBorder="1" applyAlignment="1"/>
    <xf numFmtId="165" fontId="5" fillId="0" borderId="13" xfId="43" applyFont="1" applyBorder="1" applyAlignment="1"/>
    <xf numFmtId="165" fontId="4" fillId="0" borderId="13" xfId="43" applyFont="1" applyFill="1" applyBorder="1" applyAlignment="1" applyProtection="1">
      <alignment wrapText="1"/>
    </xf>
    <xf numFmtId="165" fontId="5" fillId="0" borderId="13" xfId="43" applyFont="1" applyFill="1" applyBorder="1" applyAlignment="1">
      <alignment wrapText="1"/>
    </xf>
    <xf numFmtId="0" fontId="11" fillId="0" borderId="33" xfId="0" applyFont="1" applyBorder="1" applyAlignment="1">
      <alignment horizontal="left"/>
    </xf>
    <xf numFmtId="0" fontId="5" fillId="28" borderId="13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right"/>
    </xf>
    <xf numFmtId="3" fontId="5" fillId="0" borderId="13" xfId="89" applyNumberFormat="1" applyFont="1" applyFill="1" applyBorder="1" applyAlignment="1" applyProtection="1">
      <alignment horizontal="left" wrapText="1"/>
    </xf>
    <xf numFmtId="3" fontId="59" fillId="0" borderId="0" xfId="89" applyNumberFormat="1" applyFont="1" applyFill="1" applyBorder="1" applyAlignment="1" applyProtection="1">
      <alignment horizontal="center" vertical="center"/>
    </xf>
    <xf numFmtId="3" fontId="9" fillId="0" borderId="13" xfId="89" applyNumberFormat="1" applyFont="1" applyFill="1" applyBorder="1" applyAlignment="1" applyProtection="1">
      <alignment horizontal="center" vertical="center" wrapText="1"/>
    </xf>
    <xf numFmtId="3" fontId="9" fillId="0" borderId="13" xfId="89" applyNumberFormat="1" applyFont="1" applyFill="1" applyBorder="1" applyAlignment="1" applyProtection="1">
      <alignment horizontal="left"/>
    </xf>
    <xf numFmtId="0" fontId="9" fillId="0" borderId="13" xfId="89" applyNumberFormat="1" applyFont="1" applyFill="1" applyBorder="1" applyAlignment="1" applyProtection="1">
      <alignment horizontal="center" vertical="center" wrapText="1"/>
    </xf>
    <xf numFmtId="0" fontId="10" fillId="0" borderId="13" xfId="89" applyNumberFormat="1" applyFont="1" applyFill="1" applyBorder="1" applyAlignment="1" applyProtection="1">
      <alignment horizontal="left" vertical="center" wrapText="1"/>
    </xf>
    <xf numFmtId="0" fontId="9" fillId="0" borderId="13" xfId="89" applyNumberFormat="1" applyFont="1" applyFill="1" applyBorder="1" applyAlignment="1" applyProtection="1">
      <alignment horizontal="left" vertical="center" wrapText="1"/>
    </xf>
    <xf numFmtId="0" fontId="57" fillId="0" borderId="0" xfId="0" applyFont="1" applyFill="1"/>
    <xf numFmtId="0" fontId="66" fillId="0" borderId="13" xfId="0" applyFont="1" applyFill="1" applyBorder="1" applyAlignment="1">
      <alignment vertical="center" wrapText="1"/>
    </xf>
    <xf numFmtId="0" fontId="66" fillId="0" borderId="13" xfId="0" applyFont="1" applyBorder="1" applyAlignment="1">
      <alignment vertical="center" wrapText="1"/>
    </xf>
    <xf numFmtId="0" fontId="14" fillId="0" borderId="0" xfId="0" applyFont="1" applyFill="1"/>
    <xf numFmtId="0" fontId="14" fillId="26" borderId="13" xfId="90" applyFont="1" applyFill="1" applyBorder="1" applyAlignment="1" applyProtection="1">
      <alignment vertical="center" wrapText="1"/>
    </xf>
    <xf numFmtId="49" fontId="14" fillId="0" borderId="13" xfId="0" applyNumberFormat="1" applyFont="1" applyBorder="1" applyAlignment="1">
      <alignment horizontal="center" vertical="center"/>
    </xf>
    <xf numFmtId="0" fontId="14" fillId="0" borderId="0" xfId="0" applyFont="1"/>
    <xf numFmtId="3" fontId="14" fillId="0" borderId="35" xfId="0" applyNumberFormat="1" applyFont="1" applyFill="1" applyBorder="1"/>
    <xf numFmtId="0" fontId="57" fillId="0" borderId="0" xfId="0" applyFont="1" applyAlignment="1">
      <alignment horizontal="center"/>
    </xf>
    <xf numFmtId="0" fontId="14" fillId="27" borderId="13" xfId="132" applyFont="1" applyFill="1" applyBorder="1" applyAlignment="1">
      <alignment horizontal="center" vertical="center" wrapText="1"/>
    </xf>
    <xf numFmtId="0" fontId="14" fillId="27" borderId="13" xfId="132" applyFont="1" applyFill="1" applyBorder="1" applyAlignment="1">
      <alignment horizontal="center" vertical="center"/>
    </xf>
    <xf numFmtId="0" fontId="57" fillId="0" borderId="0" xfId="0" applyFont="1"/>
    <xf numFmtId="0" fontId="65" fillId="0" borderId="0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 applyFill="1" applyAlignment="1">
      <alignment vertical="center"/>
    </xf>
    <xf numFmtId="3" fontId="4" fillId="0" borderId="13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63" fillId="0" borderId="13" xfId="0" applyFont="1" applyFill="1" applyBorder="1" applyAlignment="1">
      <alignment vertical="center" wrapText="1"/>
    </xf>
    <xf numFmtId="0" fontId="63" fillId="0" borderId="13" xfId="0" applyFont="1" applyBorder="1" applyAlignment="1">
      <alignment vertical="center" wrapText="1"/>
    </xf>
    <xf numFmtId="0" fontId="4" fillId="26" borderId="13" xfId="90" applyFont="1" applyFill="1" applyBorder="1" applyAlignment="1" applyProtection="1">
      <alignment vertical="center" wrapText="1"/>
    </xf>
    <xf numFmtId="49" fontId="4" fillId="0" borderId="13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right" wrapText="1"/>
    </xf>
    <xf numFmtId="0" fontId="4" fillId="28" borderId="13" xfId="0" applyFont="1" applyFill="1" applyBorder="1" applyAlignment="1">
      <alignment horizontal="center" vertical="center" wrapText="1"/>
    </xf>
    <xf numFmtId="3" fontId="57" fillId="0" borderId="13" xfId="0" applyNumberFormat="1" applyFont="1" applyBorder="1"/>
    <xf numFmtId="0" fontId="14" fillId="0" borderId="13" xfId="90" applyFont="1" applyFill="1" applyBorder="1" applyAlignment="1">
      <alignment vertical="center" wrapText="1"/>
    </xf>
    <xf numFmtId="3" fontId="14" fillId="0" borderId="13" xfId="0" applyNumberFormat="1" applyFont="1" applyBorder="1"/>
    <xf numFmtId="0" fontId="14" fillId="0" borderId="13" xfId="90" applyFont="1" applyFill="1" applyBorder="1" applyAlignment="1" applyProtection="1">
      <alignment vertical="center" wrapText="1"/>
    </xf>
    <xf numFmtId="0" fontId="14" fillId="0" borderId="13" xfId="0" applyFont="1" applyBorder="1" applyAlignment="1">
      <alignment horizontal="center" vertical="center"/>
    </xf>
    <xf numFmtId="0" fontId="57" fillId="28" borderId="13" xfId="0" applyFont="1" applyFill="1" applyBorder="1" applyAlignment="1">
      <alignment horizontal="center" vertical="center" wrapText="1"/>
    </xf>
    <xf numFmtId="0" fontId="57" fillId="0" borderId="13" xfId="0" applyFont="1" applyFill="1" applyBorder="1" applyAlignment="1">
      <alignment horizontal="center" vertical="center" wrapText="1"/>
    </xf>
    <xf numFmtId="0" fontId="4" fillId="0" borderId="13" xfId="90" applyFont="1" applyFill="1" applyBorder="1" applyAlignment="1">
      <alignment vertical="center" wrapText="1"/>
    </xf>
    <xf numFmtId="0" fontId="4" fillId="0" borderId="13" xfId="90" applyFont="1" applyFill="1" applyBorder="1" applyAlignment="1" applyProtection="1">
      <alignment vertical="center" wrapText="1"/>
    </xf>
    <xf numFmtId="0" fontId="57" fillId="0" borderId="0" xfId="0" applyFont="1" applyBorder="1" applyAlignment="1">
      <alignment horizontal="centerContinuous" vertical="center"/>
    </xf>
    <xf numFmtId="3" fontId="7" fillId="0" borderId="13" xfId="90" applyNumberFormat="1" applyFont="1" applyFill="1" applyBorder="1" applyAlignment="1" applyProtection="1">
      <alignment horizontal="right" vertical="center" wrapText="1"/>
    </xf>
    <xf numFmtId="3" fontId="7" fillId="0" borderId="13" xfId="90" applyNumberFormat="1" applyFont="1" applyFill="1" applyBorder="1" applyAlignment="1" applyProtection="1">
      <alignment horizontal="center" vertical="center" wrapText="1"/>
    </xf>
    <xf numFmtId="0" fontId="5" fillId="0" borderId="13" xfId="90" applyFont="1" applyFill="1" applyBorder="1" applyAlignment="1" applyProtection="1">
      <alignment horizontal="center" vertical="center" wrapText="1"/>
    </xf>
    <xf numFmtId="0" fontId="7" fillId="0" borderId="13" xfId="90" applyFont="1" applyFill="1" applyBorder="1" applyAlignment="1" applyProtection="1">
      <alignment horizontal="center" vertical="center" wrapText="1"/>
    </xf>
    <xf numFmtId="173" fontId="14" fillId="0" borderId="0" xfId="43" applyNumberFormat="1" applyFont="1" applyFill="1"/>
    <xf numFmtId="0" fontId="5" fillId="0" borderId="0" xfId="90" applyFont="1" applyFill="1" applyBorder="1" applyAlignment="1" applyProtection="1">
      <alignment horizontal="center" vertical="center" wrapText="1"/>
    </xf>
    <xf numFmtId="3" fontId="4" fillId="0" borderId="13" xfId="90" applyNumberFormat="1" applyFont="1" applyFill="1" applyBorder="1" applyAlignment="1" applyProtection="1">
      <alignment horizontal="right" vertical="center" wrapText="1"/>
    </xf>
    <xf numFmtId="3" fontId="4" fillId="0" borderId="13" xfId="90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90" applyFont="1" applyFill="1" applyBorder="1" applyAlignment="1" applyProtection="1"/>
    <xf numFmtId="0" fontId="4" fillId="0" borderId="0" xfId="90" applyFont="1" applyFill="1" applyBorder="1" applyAlignment="1" applyProtection="1"/>
    <xf numFmtId="0" fontId="5" fillId="0" borderId="13" xfId="90" applyFont="1" applyFill="1" applyBorder="1" applyAlignment="1" applyProtection="1">
      <alignment horizontal="right" wrapText="1"/>
    </xf>
    <xf numFmtId="3" fontId="5" fillId="0" borderId="13" xfId="90" applyNumberFormat="1" applyFont="1" applyFill="1" applyBorder="1" applyAlignment="1" applyProtection="1">
      <alignment horizontal="right" vertical="center" wrapText="1"/>
    </xf>
    <xf numFmtId="3" fontId="5" fillId="0" borderId="13" xfId="90" applyNumberFormat="1" applyFont="1" applyFill="1" applyBorder="1" applyAlignment="1" applyProtection="1">
      <alignment horizontal="right" vertical="center" wrapText="1"/>
      <protection locked="0"/>
    </xf>
    <xf numFmtId="0" fontId="7" fillId="0" borderId="34" xfId="90" applyFont="1" applyFill="1" applyBorder="1" applyAlignment="1" applyProtection="1">
      <alignment horizontal="right"/>
    </xf>
    <xf numFmtId="0" fontId="8" fillId="0" borderId="13" xfId="0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/>
    </xf>
    <xf numFmtId="0" fontId="7" fillId="0" borderId="0" xfId="90" applyFont="1" applyFill="1" applyBorder="1" applyAlignment="1" applyProtection="1">
      <alignment horizontal="right"/>
    </xf>
    <xf numFmtId="0" fontId="7" fillId="0" borderId="0" xfId="90" applyFont="1" applyFill="1" applyBorder="1" applyAlignment="1" applyProtection="1">
      <alignment horizontal="right" wrapText="1"/>
    </xf>
    <xf numFmtId="3" fontId="7" fillId="0" borderId="0" xfId="90" applyNumberFormat="1" applyFont="1" applyFill="1" applyBorder="1" applyAlignment="1" applyProtection="1">
      <alignment horizontal="right" vertical="center" wrapText="1"/>
      <protection locked="0"/>
    </xf>
    <xf numFmtId="3" fontId="7" fillId="0" borderId="0" xfId="90" applyNumberFormat="1" applyFont="1" applyFill="1" applyBorder="1" applyAlignment="1" applyProtection="1">
      <alignment horizontal="right" vertical="center" wrapText="1"/>
    </xf>
    <xf numFmtId="0" fontId="8" fillId="30" borderId="0" xfId="143" applyFont="1" applyFill="1"/>
    <xf numFmtId="0" fontId="8" fillId="30" borderId="0" xfId="143" applyFont="1" applyFill="1" applyAlignment="1">
      <alignment horizontal="center" vertical="center" wrapText="1"/>
    </xf>
    <xf numFmtId="0" fontId="7" fillId="0" borderId="0" xfId="90" applyFont="1" applyFill="1" applyBorder="1" applyAlignment="1" applyProtection="1">
      <alignment horizontal="center" vertical="center"/>
    </xf>
    <xf numFmtId="0" fontId="7" fillId="0" borderId="0" xfId="131" applyFont="1" applyBorder="1" applyAlignment="1" applyProtection="1">
      <alignment vertical="center"/>
    </xf>
    <xf numFmtId="0" fontId="8" fillId="0" borderId="0" xfId="131" applyFont="1" applyBorder="1" applyProtection="1">
      <alignment horizontal="center" vertical="center" wrapText="1"/>
    </xf>
    <xf numFmtId="0" fontId="7" fillId="0" borderId="0" xfId="131" applyFont="1" applyBorder="1" applyAlignment="1" applyProtection="1">
      <alignment horizontal="center" vertical="center"/>
    </xf>
    <xf numFmtId="0" fontId="7" fillId="0" borderId="0" xfId="156" applyFont="1" applyFill="1" applyBorder="1" applyAlignment="1" applyProtection="1">
      <alignment horizontal="left" vertical="center"/>
    </xf>
    <xf numFmtId="0" fontId="7" fillId="0" borderId="0" xfId="131" applyFont="1" applyBorder="1" applyAlignment="1" applyProtection="1">
      <alignment horizontal="center" vertical="center" wrapText="1"/>
    </xf>
    <xf numFmtId="0" fontId="7" fillId="0" borderId="0" xfId="131" applyFont="1" applyBorder="1" applyAlignment="1" applyProtection="1">
      <alignment horizontal="right" vertical="center"/>
    </xf>
    <xf numFmtId="0" fontId="7" fillId="0" borderId="0" xfId="131" applyFont="1" applyBorder="1" applyProtection="1">
      <alignment horizontal="center" vertical="center" wrapText="1"/>
    </xf>
    <xf numFmtId="0" fontId="8" fillId="30" borderId="0" xfId="131" applyFont="1" applyFill="1" applyBorder="1" applyProtection="1">
      <alignment horizontal="center" vertical="center" wrapText="1"/>
    </xf>
    <xf numFmtId="3" fontId="7" fillId="30" borderId="13" xfId="90" applyNumberFormat="1" applyFont="1" applyFill="1" applyBorder="1" applyAlignment="1" applyProtection="1">
      <alignment horizontal="right" vertical="center" wrapText="1"/>
      <protection locked="0"/>
    </xf>
    <xf numFmtId="0" fontId="8" fillId="0" borderId="0" xfId="156" applyFont="1" applyBorder="1" applyProtection="1"/>
    <xf numFmtId="0" fontId="7" fillId="0" borderId="0" xfId="130" applyFont="1" applyFill="1" applyBorder="1" applyProtection="1"/>
    <xf numFmtId="0" fontId="7" fillId="0" borderId="0" xfId="130" applyFont="1" applyFill="1" applyBorder="1" applyAlignment="1" applyProtection="1">
      <alignment vertical="top"/>
    </xf>
    <xf numFmtId="0" fontId="7" fillId="30" borderId="0" xfId="130" applyFont="1" applyFill="1" applyBorder="1" applyProtection="1"/>
    <xf numFmtId="0" fontId="8" fillId="0" borderId="0" xfId="90" applyFont="1" applyBorder="1" applyAlignment="1" applyProtection="1">
      <alignment horizontal="center" vertical="center" wrapText="1"/>
    </xf>
    <xf numFmtId="0" fontId="7" fillId="0" borderId="0" xfId="130" applyFont="1" applyFill="1" applyBorder="1" applyAlignment="1" applyProtection="1">
      <alignment vertical="center"/>
    </xf>
    <xf numFmtId="0" fontId="7" fillId="0" borderId="0" xfId="90" applyFont="1" applyFill="1" applyBorder="1" applyAlignment="1" applyProtection="1">
      <alignment vertical="center"/>
    </xf>
    <xf numFmtId="0" fontId="7" fillId="0" borderId="0" xfId="130" applyFont="1" applyFill="1" applyBorder="1" applyAlignment="1" applyProtection="1">
      <alignment horizontal="left"/>
    </xf>
    <xf numFmtId="0" fontId="8" fillId="0" borderId="0" xfId="90" applyFont="1" applyFill="1" applyBorder="1" applyAlignment="1" applyProtection="1">
      <alignment horizontal="center" vertical="center" wrapText="1"/>
    </xf>
    <xf numFmtId="0" fontId="7" fillId="0" borderId="0" xfId="130" applyFont="1" applyFill="1" applyBorder="1" applyAlignment="1" applyProtection="1">
      <alignment horizontal="center" vertical="center"/>
    </xf>
    <xf numFmtId="3" fontId="8" fillId="0" borderId="0" xfId="159" applyFont="1" applyBorder="1" applyProtection="1">
      <alignment horizontal="right" vertical="center"/>
    </xf>
    <xf numFmtId="0" fontId="8" fillId="0" borderId="0" xfId="89" applyFont="1" applyFill="1" applyBorder="1" applyAlignment="1" applyProtection="1">
      <alignment horizontal="left" vertical="center" wrapText="1" indent="1"/>
    </xf>
    <xf numFmtId="3" fontId="7" fillId="0" borderId="0" xfId="130" applyNumberFormat="1" applyFont="1" applyFill="1" applyBorder="1" applyAlignment="1" applyProtection="1"/>
    <xf numFmtId="0" fontId="8" fillId="0" borderId="0" xfId="89" applyFont="1" applyFill="1" applyBorder="1" applyAlignment="1" applyProtection="1">
      <alignment wrapText="1"/>
    </xf>
    <xf numFmtId="0" fontId="7" fillId="0" borderId="0" xfId="130" applyFont="1" applyFill="1" applyBorder="1" applyAlignment="1" applyProtection="1">
      <alignment horizontal="right"/>
    </xf>
    <xf numFmtId="0" fontId="1" fillId="0" borderId="0" xfId="157" applyProtection="1"/>
    <xf numFmtId="0" fontId="7" fillId="0" borderId="0" xfId="130" applyFont="1" applyFill="1" applyBorder="1" applyAlignment="1" applyProtection="1">
      <alignment horizontal="center" vertical="center" wrapText="1"/>
    </xf>
    <xf numFmtId="0" fontId="5" fillId="0" borderId="0" xfId="130" applyFont="1" applyFill="1" applyBorder="1" applyProtection="1"/>
    <xf numFmtId="0" fontId="8" fillId="26" borderId="0" xfId="145" applyFont="1" applyFill="1"/>
    <xf numFmtId="0" fontId="8" fillId="26" borderId="0" xfId="145" applyFont="1" applyFill="1" applyBorder="1"/>
    <xf numFmtId="3" fontId="8" fillId="26" borderId="0" xfId="145" applyNumberFormat="1" applyFont="1" applyFill="1"/>
    <xf numFmtId="3" fontId="8" fillId="26" borderId="0" xfId="145" applyNumberFormat="1" applyFont="1" applyFill="1" applyBorder="1"/>
    <xf numFmtId="0" fontId="8" fillId="28" borderId="0" xfId="145" applyFont="1" applyFill="1"/>
    <xf numFmtId="3" fontId="8" fillId="26" borderId="0" xfId="90" applyNumberFormat="1" applyFont="1" applyFill="1" applyBorder="1" applyAlignment="1" applyProtection="1">
      <alignment horizontal="right" vertical="center" wrapText="1"/>
    </xf>
    <xf numFmtId="3" fontId="8" fillId="26" borderId="0" xfId="145" applyNumberFormat="1" applyFont="1" applyFill="1" applyBorder="1" applyAlignment="1" applyProtection="1">
      <alignment horizontal="right" vertical="center" wrapText="1"/>
    </xf>
    <xf numFmtId="0" fontId="5" fillId="26" borderId="0" xfId="130" applyNumberFormat="1" applyFont="1" applyFill="1" applyBorder="1" applyAlignment="1" applyProtection="1">
      <alignment horizontal="left" wrapText="1"/>
    </xf>
    <xf numFmtId="0" fontId="68" fillId="26" borderId="0" xfId="145" applyFont="1" applyFill="1"/>
    <xf numFmtId="0" fontId="7" fillId="0" borderId="13" xfId="0" applyFont="1" applyBorder="1" applyAlignment="1" applyProtection="1">
      <alignment horizontal="center" vertical="center" wrapText="1"/>
    </xf>
    <xf numFmtId="0" fontId="8" fillId="0" borderId="13" xfId="131" applyFont="1" applyBorder="1" applyProtection="1">
      <alignment horizontal="center" vertical="center" wrapText="1"/>
    </xf>
    <xf numFmtId="10" fontId="53" fillId="0" borderId="0" xfId="145" applyNumberFormat="1" applyFont="1" applyFill="1" applyBorder="1" applyAlignment="1">
      <alignment horizontal="center" vertical="center" wrapText="1"/>
    </xf>
    <xf numFmtId="175" fontId="8" fillId="26" borderId="0" xfId="95" applyNumberFormat="1" applyFont="1" applyFill="1" applyBorder="1" applyAlignment="1" applyProtection="1">
      <alignment horizontal="center" vertical="center" wrapText="1"/>
    </xf>
    <xf numFmtId="175" fontId="8" fillId="26" borderId="0" xfId="145" applyNumberFormat="1" applyFont="1" applyFill="1" applyBorder="1" applyAlignment="1" applyProtection="1">
      <alignment horizontal="center" vertical="center" wrapText="1"/>
    </xf>
    <xf numFmtId="0" fontId="7" fillId="0" borderId="26" xfId="131" applyFont="1" applyBorder="1" applyAlignment="1" applyProtection="1">
      <alignment horizontal="center" vertical="center" wrapText="1"/>
    </xf>
    <xf numFmtId="0" fontId="7" fillId="0" borderId="13" xfId="130" applyFont="1" applyFill="1" applyBorder="1" applyAlignment="1" applyProtection="1">
      <alignment horizontal="center" vertical="center" wrapText="1"/>
    </xf>
    <xf numFmtId="0" fontId="5" fillId="0" borderId="13" xfId="90" applyFont="1" applyFill="1" applyBorder="1" applyAlignment="1" applyProtection="1">
      <alignment horizontal="center" vertical="center" wrapText="1"/>
    </xf>
    <xf numFmtId="0" fontId="4" fillId="0" borderId="9" xfId="90" applyFont="1" applyFill="1" applyBorder="1" applyAlignment="1">
      <alignment vertical="center" wrapText="1"/>
    </xf>
    <xf numFmtId="0" fontId="8" fillId="0" borderId="9" xfId="90" applyFont="1" applyFill="1" applyBorder="1" applyAlignment="1">
      <alignment vertical="center" wrapText="1"/>
    </xf>
    <xf numFmtId="3" fontId="8" fillId="0" borderId="13" xfId="131" applyNumberFormat="1" applyFont="1" applyFill="1" applyBorder="1" applyAlignment="1" applyProtection="1">
      <alignment horizontal="right" vertical="center" wrapText="1"/>
    </xf>
    <xf numFmtId="3" fontId="8" fillId="30" borderId="13" xfId="131" applyNumberFormat="1" applyFont="1" applyFill="1" applyBorder="1" applyAlignment="1" applyProtection="1">
      <alignment horizontal="right" vertical="center" wrapText="1"/>
    </xf>
    <xf numFmtId="3" fontId="7" fillId="30" borderId="13" xfId="131" applyNumberFormat="1" applyFont="1" applyFill="1" applyBorder="1" applyAlignment="1" applyProtection="1">
      <alignment horizontal="right" vertical="center" wrapText="1"/>
    </xf>
    <xf numFmtId="0" fontId="7" fillId="0" borderId="33" xfId="90" applyFont="1" applyFill="1" applyBorder="1" applyAlignment="1" applyProtection="1">
      <alignment horizontal="left" wrapText="1"/>
    </xf>
    <xf numFmtId="0" fontId="7" fillId="0" borderId="13" xfId="151" applyFont="1" applyFill="1" applyBorder="1" applyAlignment="1" applyProtection="1">
      <alignment horizontal="center" vertical="center" wrapText="1"/>
    </xf>
    <xf numFmtId="3" fontId="8" fillId="0" borderId="0" xfId="90" applyNumberFormat="1" applyFont="1" applyFill="1" applyBorder="1" applyAlignment="1" applyProtection="1">
      <alignment horizontal="right" vertical="center" wrapText="1"/>
      <protection locked="0"/>
    </xf>
    <xf numFmtId="0" fontId="5" fillId="0" borderId="13" xfId="151" applyFont="1" applyFill="1" applyBorder="1" applyAlignment="1" applyProtection="1">
      <alignment horizontal="center" vertical="center" wrapText="1"/>
    </xf>
    <xf numFmtId="0" fontId="57" fillId="0" borderId="13" xfId="151" applyFont="1" applyFill="1" applyBorder="1" applyAlignment="1" applyProtection="1">
      <alignment horizontal="center" vertical="center" wrapText="1"/>
    </xf>
    <xf numFmtId="0" fontId="7" fillId="0" borderId="13" xfId="89" applyFont="1" applyBorder="1" applyAlignment="1" applyProtection="1">
      <alignment horizontal="center" vertical="center" wrapText="1"/>
    </xf>
    <xf numFmtId="0" fontId="7" fillId="0" borderId="0" xfId="130" applyFont="1" applyFill="1" applyBorder="1" applyAlignment="1" applyProtection="1">
      <alignment horizontal="center"/>
    </xf>
    <xf numFmtId="0" fontId="7" fillId="0" borderId="13" xfId="130" applyFont="1" applyFill="1" applyBorder="1" applyAlignment="1" applyProtection="1">
      <alignment horizontal="center"/>
    </xf>
    <xf numFmtId="0" fontId="7" fillId="0" borderId="13" xfId="90" applyFont="1" applyFill="1" applyBorder="1" applyAlignment="1" applyProtection="1">
      <alignment horizontal="center"/>
    </xf>
    <xf numFmtId="3" fontId="7" fillId="0" borderId="0" xfId="160" applyNumberFormat="1" applyFont="1" applyBorder="1" applyAlignment="1" applyProtection="1">
      <alignment horizontal="right" vertical="center"/>
    </xf>
    <xf numFmtId="3" fontId="5" fillId="0" borderId="13" xfId="160" applyNumberFormat="1" applyFont="1" applyFill="1" applyBorder="1" applyAlignment="1" applyProtection="1">
      <alignment horizontal="center" vertical="center" wrapText="1"/>
    </xf>
    <xf numFmtId="3" fontId="57" fillId="0" borderId="13" xfId="160" applyNumberFormat="1" applyFont="1" applyFill="1" applyBorder="1" applyAlignment="1" applyProtection="1">
      <alignment horizontal="center" vertical="center" wrapText="1"/>
    </xf>
    <xf numFmtId="0" fontId="57" fillId="0" borderId="13" xfId="130" applyFont="1" applyFill="1" applyBorder="1" applyAlignment="1" applyProtection="1">
      <alignment horizontal="center"/>
    </xf>
    <xf numFmtId="3" fontId="14" fillId="0" borderId="13" xfId="160" applyNumberFormat="1" applyFont="1" applyBorder="1" applyAlignment="1" applyProtection="1">
      <alignment horizontal="right" vertical="center"/>
    </xf>
    <xf numFmtId="0" fontId="57" fillId="30" borderId="13" xfId="130" applyFont="1" applyFill="1" applyBorder="1" applyAlignment="1" applyProtection="1">
      <alignment horizontal="center"/>
    </xf>
    <xf numFmtId="0" fontId="14" fillId="30" borderId="13" xfId="90" applyFont="1" applyFill="1" applyBorder="1" applyAlignment="1" applyProtection="1">
      <alignment vertical="center" wrapText="1"/>
    </xf>
    <xf numFmtId="0" fontId="57" fillId="0" borderId="13" xfId="90" applyFont="1" applyFill="1" applyBorder="1" applyAlignment="1" applyProtection="1">
      <alignment horizontal="center"/>
    </xf>
    <xf numFmtId="3" fontId="57" fillId="0" borderId="13" xfId="160" applyNumberFormat="1" applyFont="1" applyBorder="1" applyAlignment="1" applyProtection="1">
      <alignment horizontal="right" vertical="center"/>
    </xf>
    <xf numFmtId="0" fontId="4" fillId="0" borderId="0" xfId="157" applyFont="1" applyFill="1" applyProtection="1"/>
    <xf numFmtId="0" fontId="5" fillId="0" borderId="0" xfId="157" applyFont="1" applyFill="1" applyProtection="1"/>
    <xf numFmtId="3" fontId="5" fillId="0" borderId="13" xfId="158" applyNumberFormat="1" applyFont="1" applyFill="1" applyBorder="1" applyAlignment="1" applyProtection="1">
      <alignment horizontal="center" vertical="center" wrapText="1"/>
    </xf>
    <xf numFmtId="0" fontId="5" fillId="0" borderId="13" xfId="130" applyFont="1" applyFill="1" applyBorder="1" applyAlignment="1" applyProtection="1">
      <alignment horizontal="center" vertical="center" wrapText="1"/>
    </xf>
    <xf numFmtId="0" fontId="5" fillId="0" borderId="13" xfId="130" applyFont="1" applyFill="1" applyBorder="1" applyAlignment="1" applyProtection="1">
      <alignment horizontal="center"/>
    </xf>
    <xf numFmtId="0" fontId="5" fillId="0" borderId="13" xfId="90" applyFont="1" applyFill="1" applyBorder="1" applyAlignment="1" applyProtection="1">
      <alignment horizontal="center"/>
    </xf>
    <xf numFmtId="10" fontId="67" fillId="0" borderId="33" xfId="145" applyNumberFormat="1" applyFont="1" applyFill="1" applyBorder="1" applyAlignment="1">
      <alignment horizontal="center" vertical="center" wrapText="1"/>
    </xf>
    <xf numFmtId="10" fontId="67" fillId="0" borderId="0" xfId="145" applyNumberFormat="1" applyFont="1" applyFill="1" applyBorder="1" applyAlignment="1">
      <alignment horizontal="center" vertical="center" wrapText="1"/>
    </xf>
    <xf numFmtId="175" fontId="7" fillId="26" borderId="0" xfId="145" applyNumberFormat="1" applyFont="1" applyFill="1" applyBorder="1" applyAlignment="1" applyProtection="1">
      <alignment horizontal="center" vertical="center" wrapText="1"/>
    </xf>
    <xf numFmtId="175" fontId="7" fillId="26" borderId="0" xfId="95" applyNumberFormat="1" applyFont="1" applyFill="1" applyBorder="1" applyAlignment="1" applyProtection="1">
      <alignment horizontal="center" vertical="center" wrapText="1"/>
    </xf>
    <xf numFmtId="0" fontId="7" fillId="26" borderId="0" xfId="145" applyFont="1" applyFill="1" applyBorder="1" applyAlignment="1">
      <alignment horizontal="center"/>
    </xf>
    <xf numFmtId="0" fontId="4" fillId="0" borderId="0" xfId="0" applyFont="1" applyFill="1" applyBorder="1" applyAlignment="1" applyProtection="1"/>
    <xf numFmtId="0" fontId="5" fillId="26" borderId="13" xfId="145" applyFont="1" applyFill="1" applyBorder="1" applyAlignment="1">
      <alignment horizontal="center" vertical="center" wrapText="1"/>
    </xf>
    <xf numFmtId="3" fontId="5" fillId="0" borderId="13" xfId="145" applyNumberFormat="1" applyFont="1" applyFill="1" applyBorder="1" applyAlignment="1">
      <alignment horizontal="center" vertical="center" wrapText="1"/>
    </xf>
    <xf numFmtId="0" fontId="4" fillId="26" borderId="0" xfId="145" applyFont="1" applyFill="1"/>
    <xf numFmtId="0" fontId="4" fillId="26" borderId="0" xfId="145" applyFont="1" applyFill="1" applyBorder="1"/>
    <xf numFmtId="0" fontId="4" fillId="26" borderId="13" xfId="157" applyFont="1" applyFill="1" applyBorder="1" applyAlignment="1">
      <alignment horizontal="center" vertical="center"/>
    </xf>
    <xf numFmtId="3" fontId="4" fillId="26" borderId="13" xfId="90" applyNumberFormat="1" applyFont="1" applyFill="1" applyBorder="1" applyAlignment="1" applyProtection="1">
      <alignment horizontal="right" vertical="center" wrapText="1"/>
    </xf>
    <xf numFmtId="3" fontId="4" fillId="26" borderId="13" xfId="145" applyNumberFormat="1" applyFont="1" applyFill="1" applyBorder="1" applyAlignment="1" applyProtection="1">
      <alignment horizontal="right" vertical="center" wrapText="1"/>
    </xf>
    <xf numFmtId="3" fontId="5" fillId="26" borderId="13" xfId="145" applyNumberFormat="1" applyFont="1" applyFill="1" applyBorder="1" applyAlignment="1" applyProtection="1">
      <alignment horizontal="right" vertical="center" wrapText="1"/>
    </xf>
    <xf numFmtId="3" fontId="4" fillId="26" borderId="13" xfId="145" applyNumberFormat="1" applyFont="1" applyFill="1" applyBorder="1"/>
    <xf numFmtId="165" fontId="4" fillId="26" borderId="0" xfId="43" applyFont="1" applyFill="1"/>
    <xf numFmtId="3" fontId="4" fillId="26" borderId="0" xfId="145" applyNumberFormat="1" applyFont="1" applyFill="1"/>
    <xf numFmtId="49" fontId="4" fillId="26" borderId="13" xfId="157" applyNumberFormat="1" applyFont="1" applyFill="1" applyBorder="1" applyAlignment="1">
      <alignment horizontal="center" vertical="center"/>
    </xf>
    <xf numFmtId="3" fontId="5" fillId="0" borderId="13" xfId="145" applyNumberFormat="1" applyFont="1" applyFill="1" applyBorder="1" applyAlignment="1" applyProtection="1">
      <alignment horizontal="right" vertical="center" wrapText="1"/>
    </xf>
    <xf numFmtId="49" fontId="4" fillId="26" borderId="13" xfId="146" applyNumberFormat="1" applyFont="1" applyFill="1" applyBorder="1" applyAlignment="1">
      <alignment horizontal="center" vertical="center"/>
    </xf>
    <xf numFmtId="0" fontId="4" fillId="26" borderId="13" xfId="146" applyFont="1" applyFill="1" applyBorder="1" applyAlignment="1">
      <alignment horizontal="center" vertical="center"/>
    </xf>
    <xf numFmtId="0" fontId="4" fillId="28" borderId="0" xfId="145" applyFont="1" applyFill="1"/>
    <xf numFmtId="175" fontId="5" fillId="26" borderId="13" xfId="145" applyNumberFormat="1" applyFont="1" applyFill="1" applyBorder="1" applyAlignment="1" applyProtection="1">
      <alignment horizontal="center" vertical="center" wrapText="1"/>
    </xf>
    <xf numFmtId="175" fontId="5" fillId="26" borderId="13" xfId="95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Protection="1"/>
    <xf numFmtId="0" fontId="8" fillId="0" borderId="0" xfId="0" applyFont="1" applyFill="1" applyProtection="1"/>
    <xf numFmtId="0" fontId="7" fillId="0" borderId="34" xfId="0" applyFont="1" applyFill="1" applyBorder="1" applyAlignment="1" applyProtection="1">
      <alignment wrapText="1"/>
    </xf>
    <xf numFmtId="0" fontId="8" fillId="0" borderId="0" xfId="0" applyFont="1" applyFill="1" applyAlignment="1" applyProtection="1">
      <alignment wrapText="1"/>
    </xf>
    <xf numFmtId="0" fontId="8" fillId="0" borderId="0" xfId="0" applyFont="1" applyFill="1" applyBorder="1" applyAlignment="1" applyProtection="1"/>
    <xf numFmtId="0" fontId="7" fillId="0" borderId="0" xfId="9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Fill="1" applyBorder="1" applyProtection="1">
      <protection locked="0"/>
    </xf>
    <xf numFmtId="0" fontId="4" fillId="0" borderId="13" xfId="90" applyFont="1" applyFill="1" applyBorder="1" applyAlignment="1" applyProtection="1">
      <alignment horizontal="center" vertical="center" wrapText="1"/>
    </xf>
    <xf numFmtId="3" fontId="4" fillId="0" borderId="35" xfId="0" applyNumberFormat="1" applyFont="1" applyFill="1" applyBorder="1" applyProtection="1"/>
    <xf numFmtId="3" fontId="5" fillId="0" borderId="35" xfId="0" applyNumberFormat="1" applyFont="1" applyFill="1" applyBorder="1" applyProtection="1"/>
    <xf numFmtId="0" fontId="4" fillId="0" borderId="34" xfId="0" applyFont="1" applyFill="1" applyBorder="1" applyAlignment="1" applyProtection="1">
      <alignment horizontal="center" wrapText="1"/>
    </xf>
    <xf numFmtId="0" fontId="4" fillId="0" borderId="0" xfId="143" applyFont="1" applyProtection="1"/>
    <xf numFmtId="0" fontId="1" fillId="0" borderId="0" xfId="146" applyFont="1" applyProtection="1"/>
    <xf numFmtId="3" fontId="5" fillId="0" borderId="0" xfId="130" applyNumberFormat="1" applyFont="1" applyFill="1" applyBorder="1" applyAlignment="1" applyProtection="1">
      <alignment horizontal="left" vertical="center"/>
    </xf>
    <xf numFmtId="0" fontId="4" fillId="0" borderId="0" xfId="143" applyFont="1" applyBorder="1" applyProtection="1"/>
    <xf numFmtId="0" fontId="70" fillId="0" borderId="13" xfId="146" applyFont="1" applyBorder="1" applyAlignment="1" applyProtection="1">
      <alignment horizontal="center" vertical="center"/>
    </xf>
    <xf numFmtId="0" fontId="4" fillId="0" borderId="13" xfId="143" applyFont="1" applyBorder="1" applyAlignment="1" applyProtection="1">
      <alignment vertical="center" wrapText="1"/>
    </xf>
    <xf numFmtId="3" fontId="4" fillId="0" borderId="13" xfId="161" applyNumberFormat="1" applyFont="1" applyFill="1" applyBorder="1" applyAlignment="1" applyProtection="1">
      <alignment vertical="center" wrapText="1"/>
    </xf>
    <xf numFmtId="173" fontId="4" fillId="0" borderId="13" xfId="143" applyNumberFormat="1" applyFont="1" applyBorder="1" applyProtection="1"/>
    <xf numFmtId="0" fontId="4" fillId="0" borderId="13" xfId="143" applyFont="1" applyBorder="1" applyAlignment="1" applyProtection="1">
      <alignment horizontal="right" vertical="center" wrapText="1"/>
    </xf>
    <xf numFmtId="0" fontId="4" fillId="0" borderId="13" xfId="143" applyFont="1" applyFill="1" applyBorder="1" applyAlignment="1" applyProtection="1">
      <alignment vertical="center" wrapText="1"/>
    </xf>
    <xf numFmtId="0" fontId="4" fillId="0" borderId="0" xfId="143" applyFont="1" applyFill="1" applyProtection="1"/>
    <xf numFmtId="0" fontId="1" fillId="0" borderId="0" xfId="146" applyFont="1" applyFill="1" applyProtection="1"/>
    <xf numFmtId="0" fontId="5" fillId="0" borderId="13" xfId="143" applyFont="1" applyFill="1" applyBorder="1" applyAlignment="1" applyProtection="1">
      <alignment vertical="center" wrapText="1"/>
    </xf>
    <xf numFmtId="3" fontId="5" fillId="0" borderId="13" xfId="143" applyNumberFormat="1" applyFont="1" applyFill="1" applyBorder="1" applyProtection="1"/>
    <xf numFmtId="3" fontId="4" fillId="0" borderId="0" xfId="143" applyNumberFormat="1" applyFont="1" applyBorder="1" applyProtection="1"/>
    <xf numFmtId="3" fontId="4" fillId="0" borderId="0" xfId="143" applyNumberFormat="1" applyFont="1" applyProtection="1"/>
    <xf numFmtId="0" fontId="5" fillId="0" borderId="0" xfId="143" applyFont="1" applyBorder="1" applyAlignment="1" applyProtection="1">
      <alignment wrapText="1"/>
    </xf>
    <xf numFmtId="0" fontId="4" fillId="26" borderId="13" xfId="90" applyFont="1" applyFill="1" applyBorder="1" applyAlignment="1" applyProtection="1">
      <alignment horizontal="center" vertical="center" wrapText="1"/>
    </xf>
    <xf numFmtId="0" fontId="4" fillId="0" borderId="13" xfId="90" applyFont="1" applyFill="1" applyBorder="1" applyAlignment="1">
      <alignment horizontal="center" vertical="center" wrapText="1"/>
    </xf>
    <xf numFmtId="0" fontId="63" fillId="0" borderId="13" xfId="0" applyFont="1" applyBorder="1" applyAlignment="1">
      <alignment horizontal="center" vertical="center" wrapText="1"/>
    </xf>
    <xf numFmtId="0" fontId="63" fillId="0" borderId="13" xfId="0" applyFont="1" applyFill="1" applyBorder="1" applyAlignment="1">
      <alignment horizontal="center" vertical="center" wrapText="1"/>
    </xf>
    <xf numFmtId="0" fontId="4" fillId="0" borderId="9" xfId="90" applyFont="1" applyFill="1" applyBorder="1" applyAlignment="1">
      <alignment horizontal="center" vertical="center" wrapText="1"/>
    </xf>
    <xf numFmtId="0" fontId="4" fillId="0" borderId="0" xfId="143" applyFont="1" applyAlignment="1" applyProtection="1">
      <alignment horizontal="center"/>
    </xf>
    <xf numFmtId="0" fontId="4" fillId="0" borderId="0" xfId="90" applyFont="1" applyFill="1" applyBorder="1" applyAlignment="1" applyProtection="1">
      <alignment wrapText="1"/>
    </xf>
    <xf numFmtId="0" fontId="4" fillId="0" borderId="33" xfId="0" applyFont="1" applyBorder="1" applyAlignment="1">
      <alignment horizontal="left"/>
    </xf>
    <xf numFmtId="0" fontId="4" fillId="0" borderId="0" xfId="90" applyFont="1" applyFill="1" applyBorder="1" applyAlignment="1" applyProtection="1">
      <alignment horizontal="left" wrapText="1"/>
    </xf>
    <xf numFmtId="175" fontId="71" fillId="26" borderId="0" xfId="152" applyNumberFormat="1" applyFont="1" applyFill="1"/>
    <xf numFmtId="0" fontId="71" fillId="30" borderId="0" xfId="143" applyFont="1" applyFill="1"/>
    <xf numFmtId="0" fontId="71" fillId="26" borderId="0" xfId="145" applyFont="1" applyFill="1"/>
    <xf numFmtId="0" fontId="5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3" fontId="5" fillId="0" borderId="13" xfId="89" applyNumberFormat="1" applyFont="1" applyFill="1" applyBorder="1" applyAlignment="1" applyProtection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4" fontId="5" fillId="0" borderId="36" xfId="0" applyNumberFormat="1" applyFont="1" applyFill="1" applyBorder="1" applyAlignment="1" applyProtection="1">
      <alignment horizontal="center"/>
    </xf>
    <xf numFmtId="4" fontId="5" fillId="0" borderId="0" xfId="0" applyNumberFormat="1" applyFont="1" applyFill="1" applyBorder="1" applyAlignment="1" applyProtection="1">
      <alignment horizontal="center"/>
    </xf>
    <xf numFmtId="0" fontId="1" fillId="0" borderId="0" xfId="90" applyFont="1" applyFill="1" applyBorder="1" applyAlignment="1">
      <alignment wrapText="1"/>
    </xf>
    <xf numFmtId="0" fontId="1" fillId="0" borderId="0" xfId="0" applyFont="1" applyBorder="1" applyAlignment="1"/>
    <xf numFmtId="0" fontId="1" fillId="0" borderId="0" xfId="90" applyFont="1" applyFill="1" applyBorder="1" applyAlignment="1"/>
    <xf numFmtId="175" fontId="57" fillId="0" borderId="26" xfId="95" applyNumberFormat="1" applyFont="1" applyFill="1" applyBorder="1" applyAlignment="1">
      <alignment horizontal="center"/>
    </xf>
    <xf numFmtId="175" fontId="57" fillId="0" borderId="37" xfId="95" applyNumberFormat="1" applyFont="1" applyFill="1" applyBorder="1" applyAlignment="1">
      <alignment horizontal="center"/>
    </xf>
    <xf numFmtId="173" fontId="57" fillId="0" borderId="26" xfId="43" applyNumberFormat="1" applyFont="1" applyFill="1" applyBorder="1" applyAlignment="1">
      <alignment horizontal="center"/>
    </xf>
    <xf numFmtId="173" fontId="57" fillId="0" borderId="37" xfId="43" applyNumberFormat="1" applyFont="1" applyFill="1" applyBorder="1" applyAlignment="1">
      <alignment horizontal="center"/>
    </xf>
    <xf numFmtId="3" fontId="57" fillId="0" borderId="26" xfId="0" applyNumberFormat="1" applyFont="1" applyFill="1" applyBorder="1" applyAlignment="1">
      <alignment horizontal="center" vertical="center" wrapText="1"/>
    </xf>
    <xf numFmtId="3" fontId="57" fillId="0" borderId="37" xfId="0" applyNumberFormat="1" applyFont="1" applyFill="1" applyBorder="1" applyAlignment="1">
      <alignment horizontal="center" vertical="center" wrapText="1"/>
    </xf>
    <xf numFmtId="9" fontId="57" fillId="0" borderId="26" xfId="95" applyFont="1" applyFill="1" applyBorder="1" applyAlignment="1">
      <alignment horizontal="center"/>
    </xf>
    <xf numFmtId="9" fontId="57" fillId="0" borderId="37" xfId="95" applyFont="1" applyFill="1" applyBorder="1" applyAlignment="1">
      <alignment horizontal="center"/>
    </xf>
    <xf numFmtId="0" fontId="57" fillId="0" borderId="9" xfId="0" applyFont="1" applyFill="1" applyBorder="1" applyAlignment="1">
      <alignment horizontal="center" vertical="center" wrapText="1"/>
    </xf>
    <xf numFmtId="0" fontId="57" fillId="0" borderId="35" xfId="0" applyFont="1" applyFill="1" applyBorder="1" applyAlignment="1">
      <alignment horizontal="center" vertical="center" wrapText="1"/>
    </xf>
    <xf numFmtId="10" fontId="5" fillId="0" borderId="26" xfId="0" applyNumberFormat="1" applyFont="1" applyBorder="1" applyAlignment="1">
      <alignment horizontal="right" wrapText="1"/>
    </xf>
    <xf numFmtId="10" fontId="5" fillId="0" borderId="37" xfId="0" applyNumberFormat="1" applyFont="1" applyBorder="1" applyAlignment="1">
      <alignment horizontal="right" wrapText="1"/>
    </xf>
    <xf numFmtId="0" fontId="5" fillId="0" borderId="26" xfId="151" applyFont="1" applyFill="1" applyBorder="1" applyAlignment="1">
      <alignment horizontal="right"/>
    </xf>
    <xf numFmtId="0" fontId="5" fillId="0" borderId="37" xfId="151" applyFont="1" applyFill="1" applyBorder="1" applyAlignment="1">
      <alignment horizontal="right"/>
    </xf>
    <xf numFmtId="0" fontId="6" fillId="0" borderId="3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3" fontId="57" fillId="0" borderId="13" xfId="0" applyNumberFormat="1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73" fontId="9" fillId="0" borderId="26" xfId="43" applyNumberFormat="1" applyFont="1" applyFill="1" applyBorder="1" applyAlignment="1">
      <alignment horizontal="center"/>
    </xf>
    <xf numFmtId="173" fontId="9" fillId="0" borderId="37" xfId="43" applyNumberFormat="1" applyFont="1" applyFill="1" applyBorder="1" applyAlignment="1">
      <alignment horizontal="center"/>
    </xf>
    <xf numFmtId="179" fontId="9" fillId="0" borderId="26" xfId="43" applyNumberFormat="1" applyFont="1" applyFill="1" applyBorder="1" applyAlignment="1">
      <alignment horizontal="center"/>
    </xf>
    <xf numFmtId="179" fontId="9" fillId="0" borderId="37" xfId="43" applyNumberFormat="1" applyFont="1" applyFill="1" applyBorder="1" applyAlignment="1">
      <alignment horizontal="center"/>
    </xf>
    <xf numFmtId="4" fontId="5" fillId="0" borderId="36" xfId="0" applyNumberFormat="1" applyFont="1" applyFill="1" applyBorder="1" applyAlignment="1" applyProtection="1">
      <alignment horizontal="center"/>
    </xf>
    <xf numFmtId="4" fontId="5" fillId="0" borderId="0" xfId="0" applyNumberFormat="1" applyFont="1" applyFill="1" applyBorder="1" applyAlignment="1" applyProtection="1">
      <alignment horizont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0" fontId="9" fillId="0" borderId="26" xfId="0" applyFont="1" applyBorder="1" applyAlignment="1">
      <alignment horizontal="right" wrapText="1"/>
    </xf>
    <xf numFmtId="0" fontId="9" fillId="0" borderId="37" xfId="0" applyFont="1" applyBorder="1" applyAlignment="1">
      <alignment horizontal="right" wrapText="1"/>
    </xf>
    <xf numFmtId="10" fontId="9" fillId="0" borderId="26" xfId="0" applyNumberFormat="1" applyFont="1" applyBorder="1" applyAlignment="1">
      <alignment horizontal="right" wrapText="1"/>
    </xf>
    <xf numFmtId="10" fontId="9" fillId="0" borderId="37" xfId="0" applyNumberFormat="1" applyFont="1" applyBorder="1" applyAlignment="1">
      <alignment horizontal="right" wrapText="1"/>
    </xf>
    <xf numFmtId="3" fontId="7" fillId="0" borderId="26" xfId="0" applyNumberFormat="1" applyFont="1" applyFill="1" applyBorder="1" applyAlignment="1">
      <alignment horizontal="center" vertical="center" wrapText="1"/>
    </xf>
    <xf numFmtId="3" fontId="7" fillId="0" borderId="37" xfId="0" applyNumberFormat="1" applyFont="1" applyFill="1" applyBorder="1" applyAlignment="1">
      <alignment horizontal="center" vertical="center" wrapText="1"/>
    </xf>
    <xf numFmtId="3" fontId="7" fillId="0" borderId="13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7" fillId="0" borderId="0" xfId="145" applyFont="1" applyFill="1" applyAlignment="1">
      <alignment horizontal="center" vertical="center"/>
    </xf>
    <xf numFmtId="10" fontId="69" fillId="0" borderId="13" xfId="145" applyNumberFormat="1" applyFont="1" applyFill="1" applyBorder="1" applyAlignment="1">
      <alignment horizontal="center" vertical="center" wrapText="1"/>
    </xf>
    <xf numFmtId="0" fontId="5" fillId="0" borderId="13" xfId="90" applyFont="1" applyFill="1" applyBorder="1" applyAlignment="1" applyProtection="1">
      <alignment horizontal="center" vertical="center" wrapText="1"/>
    </xf>
    <xf numFmtId="0" fontId="5" fillId="0" borderId="26" xfId="90" applyFont="1" applyFill="1" applyBorder="1" applyAlignment="1" applyProtection="1">
      <alignment horizontal="center" vertical="center" wrapText="1"/>
    </xf>
    <xf numFmtId="0" fontId="5" fillId="0" borderId="37" xfId="90" applyFont="1" applyFill="1" applyBorder="1" applyAlignment="1" applyProtection="1">
      <alignment horizontal="center" vertical="center" wrapText="1"/>
    </xf>
    <xf numFmtId="0" fontId="7" fillId="0" borderId="0" xfId="90" applyFont="1" applyFill="1" applyBorder="1" applyAlignment="1" applyProtection="1">
      <alignment horizontal="center" vertical="center"/>
    </xf>
    <xf numFmtId="0" fontId="11" fillId="0" borderId="0" xfId="0" applyFont="1" applyBorder="1" applyAlignment="1">
      <alignment horizontal="left"/>
    </xf>
    <xf numFmtId="0" fontId="5" fillId="0" borderId="5" xfId="90" applyFont="1" applyFill="1" applyBorder="1" applyAlignment="1" applyProtection="1">
      <alignment horizontal="center" vertical="center" wrapText="1"/>
    </xf>
    <xf numFmtId="0" fontId="5" fillId="0" borderId="40" xfId="90" applyFont="1" applyFill="1" applyBorder="1" applyAlignment="1" applyProtection="1">
      <alignment horizontal="center" vertical="center" wrapText="1"/>
    </xf>
    <xf numFmtId="0" fontId="5" fillId="0" borderId="9" xfId="90" applyFont="1" applyFill="1" applyBorder="1" applyAlignment="1" applyProtection="1">
      <alignment horizontal="center" vertical="center"/>
    </xf>
    <xf numFmtId="0" fontId="5" fillId="0" borderId="39" xfId="90" applyFont="1" applyFill="1" applyBorder="1" applyAlignment="1" applyProtection="1">
      <alignment horizontal="center" vertical="center"/>
    </xf>
    <xf numFmtId="0" fontId="5" fillId="0" borderId="35" xfId="90" applyFont="1" applyFill="1" applyBorder="1" applyAlignment="1" applyProtection="1">
      <alignment horizontal="center" vertical="center"/>
    </xf>
    <xf numFmtId="0" fontId="5" fillId="0" borderId="9" xfId="90" applyFont="1" applyFill="1" applyBorder="1" applyAlignment="1" applyProtection="1">
      <alignment horizontal="center" vertical="center" textRotation="90" wrapText="1"/>
    </xf>
    <xf numFmtId="0" fontId="5" fillId="0" borderId="39" xfId="90" applyFont="1" applyFill="1" applyBorder="1" applyAlignment="1" applyProtection="1">
      <alignment horizontal="center" vertical="center" textRotation="90" wrapText="1"/>
    </xf>
    <xf numFmtId="0" fontId="5" fillId="0" borderId="35" xfId="90" applyFont="1" applyFill="1" applyBorder="1" applyAlignment="1" applyProtection="1">
      <alignment horizontal="center" vertical="center" textRotation="90" wrapText="1"/>
    </xf>
    <xf numFmtId="0" fontId="5" fillId="0" borderId="38" xfId="90" applyFont="1" applyFill="1" applyBorder="1" applyAlignment="1" applyProtection="1">
      <alignment horizontal="center" vertical="center" wrapText="1"/>
    </xf>
    <xf numFmtId="3" fontId="7" fillId="0" borderId="0" xfId="130" applyNumberFormat="1" applyFont="1" applyFill="1" applyBorder="1" applyAlignment="1" applyProtection="1">
      <alignment horizontal="center" vertical="center"/>
    </xf>
    <xf numFmtId="0" fontId="7" fillId="0" borderId="5" xfId="90" applyFont="1" applyFill="1" applyBorder="1" applyAlignment="1" applyProtection="1">
      <alignment horizontal="center" vertical="center" wrapText="1"/>
    </xf>
    <xf numFmtId="0" fontId="7" fillId="0" borderId="40" xfId="90" applyFont="1" applyFill="1" applyBorder="1" applyAlignment="1" applyProtection="1">
      <alignment horizontal="center" vertical="center" wrapText="1"/>
    </xf>
    <xf numFmtId="0" fontId="7" fillId="0" borderId="13" xfId="90" applyFont="1" applyFill="1" applyBorder="1" applyAlignment="1" applyProtection="1">
      <alignment horizontal="center" vertical="center"/>
    </xf>
    <xf numFmtId="0" fontId="7" fillId="0" borderId="13" xfId="90" applyFont="1" applyFill="1" applyBorder="1" applyAlignment="1" applyProtection="1">
      <alignment horizontal="center" vertical="center" wrapText="1"/>
    </xf>
    <xf numFmtId="3" fontId="7" fillId="0" borderId="9" xfId="131" applyNumberFormat="1" applyFont="1" applyFill="1" applyBorder="1" applyAlignment="1" applyProtection="1">
      <alignment horizontal="center" vertical="center" wrapText="1"/>
    </xf>
    <xf numFmtId="3" fontId="7" fillId="0" borderId="35" xfId="131" applyNumberFormat="1" applyFont="1" applyFill="1" applyBorder="1" applyAlignment="1" applyProtection="1">
      <alignment horizontal="center" vertical="center" wrapText="1"/>
    </xf>
    <xf numFmtId="3" fontId="7" fillId="0" borderId="13" xfId="131" applyNumberFormat="1" applyFont="1" applyFill="1" applyBorder="1" applyAlignment="1" applyProtection="1">
      <alignment horizontal="center" vertical="center" wrapText="1"/>
    </xf>
    <xf numFmtId="3" fontId="7" fillId="0" borderId="9" xfId="90" applyNumberFormat="1" applyFont="1" applyFill="1" applyBorder="1" applyAlignment="1" applyProtection="1">
      <alignment horizontal="center" vertical="center" wrapText="1"/>
    </xf>
    <xf numFmtId="3" fontId="7" fillId="0" borderId="35" xfId="90" applyNumberFormat="1" applyFont="1" applyFill="1" applyBorder="1" applyAlignment="1" applyProtection="1">
      <alignment horizontal="center" vertical="center" wrapText="1"/>
    </xf>
    <xf numFmtId="0" fontId="7" fillId="0" borderId="26" xfId="90" applyFont="1" applyFill="1" applyBorder="1" applyAlignment="1" applyProtection="1">
      <alignment horizontal="center" vertical="center" wrapText="1"/>
    </xf>
    <xf numFmtId="0" fontId="7" fillId="0" borderId="37" xfId="90" applyFont="1" applyFill="1" applyBorder="1" applyAlignment="1" applyProtection="1">
      <alignment horizontal="center" vertical="center" wrapText="1"/>
    </xf>
    <xf numFmtId="0" fontId="5" fillId="0" borderId="0" xfId="90" applyFont="1" applyFill="1" applyBorder="1" applyAlignment="1" applyProtection="1">
      <alignment horizontal="center" vertical="center"/>
    </xf>
    <xf numFmtId="0" fontId="5" fillId="0" borderId="0" xfId="0" applyFont="1" applyBorder="1" applyAlignment="1">
      <alignment horizontal="center"/>
    </xf>
    <xf numFmtId="0" fontId="57" fillId="0" borderId="26" xfId="0" applyFont="1" applyBorder="1" applyAlignment="1">
      <alignment horizontal="center" wrapText="1"/>
    </xf>
    <xf numFmtId="0" fontId="57" fillId="0" borderId="37" xfId="0" applyFont="1" applyBorder="1" applyAlignment="1">
      <alignment horizontal="center" wrapText="1"/>
    </xf>
    <xf numFmtId="0" fontId="7" fillId="0" borderId="9" xfId="131" applyFont="1" applyFill="1" applyBorder="1" applyAlignment="1" applyProtection="1">
      <alignment horizontal="center" vertical="center" wrapText="1"/>
    </xf>
    <xf numFmtId="0" fontId="7" fillId="0" borderId="35" xfId="131" applyFont="1" applyFill="1" applyBorder="1" applyAlignment="1" applyProtection="1">
      <alignment horizontal="center" vertical="center" wrapText="1"/>
    </xf>
    <xf numFmtId="0" fontId="7" fillId="0" borderId="13" xfId="90" applyFont="1" applyFill="1" applyBorder="1" applyAlignment="1" applyProtection="1">
      <alignment horizontal="right" vertical="center" wrapText="1"/>
    </xf>
    <xf numFmtId="0" fontId="7" fillId="0" borderId="13" xfId="156" applyFont="1" applyBorder="1" applyAlignment="1" applyProtection="1">
      <alignment horizontal="center" vertical="center" wrapText="1"/>
    </xf>
    <xf numFmtId="0" fontId="7" fillId="0" borderId="0" xfId="131" applyFont="1" applyBorder="1" applyAlignment="1" applyProtection="1">
      <alignment horizontal="center" vertical="center"/>
    </xf>
    <xf numFmtId="0" fontId="7" fillId="0" borderId="41" xfId="131" applyFont="1" applyBorder="1" applyAlignment="1" applyProtection="1">
      <alignment horizontal="center" vertical="center" wrapText="1"/>
    </xf>
    <xf numFmtId="0" fontId="7" fillId="0" borderId="42" xfId="131" applyFont="1" applyBorder="1" applyAlignment="1" applyProtection="1">
      <alignment horizontal="center" vertical="center" wrapText="1"/>
    </xf>
    <xf numFmtId="0" fontId="7" fillId="0" borderId="26" xfId="131" applyFont="1" applyBorder="1" applyAlignment="1" applyProtection="1">
      <alignment horizontal="center" vertical="center" wrapText="1"/>
    </xf>
    <xf numFmtId="0" fontId="7" fillId="0" borderId="37" xfId="131" applyFont="1" applyBorder="1" applyAlignment="1" applyProtection="1">
      <alignment horizontal="center" vertical="center" wrapText="1"/>
    </xf>
    <xf numFmtId="0" fontId="7" fillId="0" borderId="13" xfId="131" applyFont="1" applyBorder="1" applyAlignment="1" applyProtection="1">
      <alignment horizontal="center" vertical="center" wrapText="1"/>
    </xf>
    <xf numFmtId="0" fontId="7" fillId="0" borderId="38" xfId="131" applyFont="1" applyBorder="1" applyAlignment="1" applyProtection="1">
      <alignment horizontal="center" vertical="center" wrapText="1"/>
    </xf>
    <xf numFmtId="0" fontId="7" fillId="0" borderId="13" xfId="151" applyFont="1" applyFill="1" applyBorder="1" applyAlignment="1" applyProtection="1">
      <alignment horizontal="center" vertical="center" wrapText="1"/>
    </xf>
    <xf numFmtId="0" fontId="7" fillId="0" borderId="13" xfId="130" applyFont="1" applyFill="1" applyBorder="1" applyAlignment="1" applyProtection="1">
      <alignment horizontal="center" vertical="center" wrapText="1"/>
    </xf>
    <xf numFmtId="0" fontId="7" fillId="0" borderId="9" xfId="130" applyFont="1" applyFill="1" applyBorder="1" applyAlignment="1" applyProtection="1">
      <alignment horizontal="center" vertical="center" wrapText="1"/>
    </xf>
    <xf numFmtId="0" fontId="7" fillId="0" borderId="39" xfId="130" applyFont="1" applyFill="1" applyBorder="1" applyAlignment="1" applyProtection="1">
      <alignment horizontal="center" vertical="center" wrapText="1"/>
    </xf>
    <xf numFmtId="0" fontId="7" fillId="0" borderId="35" xfId="130" applyFont="1" applyFill="1" applyBorder="1" applyAlignment="1" applyProtection="1">
      <alignment horizontal="center" vertical="center" wrapText="1"/>
    </xf>
    <xf numFmtId="0" fontId="7" fillId="0" borderId="26" xfId="130" applyFont="1" applyFill="1" applyBorder="1" applyAlignment="1" applyProtection="1">
      <alignment horizontal="center"/>
    </xf>
    <xf numFmtId="0" fontId="7" fillId="0" borderId="37" xfId="130" applyFont="1" applyFill="1" applyBorder="1" applyAlignment="1" applyProtection="1">
      <alignment horizontal="center"/>
    </xf>
    <xf numFmtId="0" fontId="7" fillId="0" borderId="13" xfId="130" applyFont="1" applyFill="1" applyBorder="1" applyAlignment="1" applyProtection="1">
      <alignment horizontal="center" vertical="center"/>
    </xf>
    <xf numFmtId="0" fontId="5" fillId="0" borderId="9" xfId="90" applyFont="1" applyFill="1" applyBorder="1" applyAlignment="1" applyProtection="1">
      <alignment horizontal="center" vertical="center" wrapText="1"/>
    </xf>
    <xf numFmtId="0" fontId="5" fillId="0" borderId="35" xfId="90" applyFont="1" applyFill="1" applyBorder="1" applyAlignment="1" applyProtection="1">
      <alignment horizontal="center" vertical="center" wrapText="1"/>
    </xf>
    <xf numFmtId="0" fontId="7" fillId="0" borderId="41" xfId="151" applyFont="1" applyFill="1" applyBorder="1" applyAlignment="1" applyProtection="1">
      <alignment horizontal="center" vertical="center" wrapText="1"/>
    </xf>
    <xf numFmtId="0" fontId="7" fillId="0" borderId="5" xfId="151" applyFont="1" applyFill="1" applyBorder="1" applyAlignment="1" applyProtection="1">
      <alignment horizontal="center" vertical="center" wrapText="1"/>
    </xf>
    <xf numFmtId="0" fontId="7" fillId="0" borderId="42" xfId="151" applyFont="1" applyFill="1" applyBorder="1" applyAlignment="1" applyProtection="1">
      <alignment horizontal="center" vertical="center" wrapText="1"/>
    </xf>
    <xf numFmtId="0" fontId="7" fillId="0" borderId="43" xfId="151" applyFont="1" applyFill="1" applyBorder="1" applyAlignment="1" applyProtection="1">
      <alignment horizontal="center" vertical="center" wrapText="1"/>
    </xf>
    <xf numFmtId="0" fontId="57" fillId="0" borderId="13" xfId="130" applyFont="1" applyFill="1" applyBorder="1" applyAlignment="1" applyProtection="1">
      <alignment horizontal="center" vertical="center" wrapText="1"/>
    </xf>
    <xf numFmtId="3" fontId="57" fillId="0" borderId="13" xfId="158" applyNumberFormat="1" applyFont="1" applyFill="1" applyBorder="1" applyAlignment="1" applyProtection="1">
      <alignment horizontal="center" vertical="center" wrapText="1"/>
    </xf>
    <xf numFmtId="0" fontId="57" fillId="0" borderId="13" xfId="130" applyFont="1" applyFill="1" applyBorder="1" applyAlignment="1" applyProtection="1">
      <alignment horizontal="center" vertical="center"/>
    </xf>
    <xf numFmtId="0" fontId="57" fillId="0" borderId="13" xfId="151" applyFont="1" applyFill="1" applyBorder="1" applyAlignment="1" applyProtection="1">
      <alignment horizontal="center" vertical="center" wrapText="1"/>
    </xf>
    <xf numFmtId="0" fontId="57" fillId="0" borderId="26" xfId="130" applyFont="1" applyFill="1" applyBorder="1" applyAlignment="1" applyProtection="1">
      <alignment horizontal="center"/>
    </xf>
    <xf numFmtId="0" fontId="57" fillId="0" borderId="37" xfId="130" applyFont="1" applyFill="1" applyBorder="1" applyAlignment="1" applyProtection="1">
      <alignment horizontal="center"/>
    </xf>
    <xf numFmtId="0" fontId="5" fillId="0" borderId="13" xfId="130" applyFont="1" applyFill="1" applyBorder="1" applyAlignment="1" applyProtection="1">
      <alignment horizontal="center" vertical="center" wrapText="1"/>
    </xf>
    <xf numFmtId="0" fontId="4" fillId="0" borderId="13" xfId="157" applyFont="1" applyFill="1" applyBorder="1" applyAlignment="1" applyProtection="1">
      <alignment horizontal="center" vertical="center"/>
    </xf>
    <xf numFmtId="0" fontId="5" fillId="0" borderId="26" xfId="130" applyFont="1" applyFill="1" applyBorder="1" applyAlignment="1" applyProtection="1">
      <alignment horizontal="center"/>
    </xf>
    <xf numFmtId="0" fontId="5" fillId="0" borderId="37" xfId="130" applyFont="1" applyFill="1" applyBorder="1" applyAlignment="1" applyProtection="1">
      <alignment horizontal="center"/>
    </xf>
    <xf numFmtId="0" fontId="7" fillId="0" borderId="0" xfId="13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>
      <alignment horizontal="center" vertical="center"/>
    </xf>
    <xf numFmtId="0" fontId="9" fillId="0" borderId="26" xfId="0" applyFont="1" applyBorder="1" applyAlignment="1">
      <alignment horizontal="center" wrapText="1"/>
    </xf>
    <xf numFmtId="0" fontId="9" fillId="0" borderId="37" xfId="0" applyFont="1" applyBorder="1" applyAlignment="1">
      <alignment horizontal="center" wrapText="1"/>
    </xf>
    <xf numFmtId="0" fontId="11" fillId="0" borderId="0" xfId="0" applyFont="1" applyBorder="1" applyAlignment="1">
      <alignment horizontal="left" wrapText="1"/>
    </xf>
  </cellXfs>
  <cellStyles count="16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20% - Accent6 2" xfId="134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-DownLine" xfId="26"/>
    <cellStyle name="blanka" xfId="27"/>
    <cellStyle name="B-NoBorders" xfId="28"/>
    <cellStyle name="BORDER" xfId="29"/>
    <cellStyle name="broj" xfId="30"/>
    <cellStyle name="broj Right Indent" xfId="31"/>
    <cellStyle name="broj Right Indent 2" xfId="135"/>
    <cellStyle name="broj-tit" xfId="32"/>
    <cellStyle name="B-Time" xfId="33"/>
    <cellStyle name="B-UpLine" xfId="34"/>
    <cellStyle name="B-UpRight" xfId="35"/>
    <cellStyle name="Calculation" xfId="36" builtinId="22" customBuiltin="1"/>
    <cellStyle name="Center" xfId="37"/>
    <cellStyle name="CenterAcross" xfId="38"/>
    <cellStyle name="CenterText" xfId="39"/>
    <cellStyle name="Check Cell" xfId="40" builtinId="23" customBuiltin="1"/>
    <cellStyle name="Color" xfId="41"/>
    <cellStyle name="ColorGray" xfId="42"/>
    <cellStyle name="Comma" xfId="43" builtinId="3"/>
    <cellStyle name="Comma 2" xfId="136"/>
    <cellStyle name="Comma 2 2" xfId="137"/>
    <cellStyle name="Comma_Annual_L_2" xfId="158"/>
    <cellStyle name="Comma_Jupiter_1 2" xfId="161"/>
    <cellStyle name="Comma_Quaterlyl_L_2" xfId="160"/>
    <cellStyle name="Curr_00" xfId="44"/>
    <cellStyle name="Currency Right Indent" xfId="45"/>
    <cellStyle name="date" xfId="46"/>
    <cellStyle name="DateNoBorder" xfId="47"/>
    <cellStyle name="detail_num" xfId="48"/>
    <cellStyle name="DownBorder" xfId="49"/>
    <cellStyle name="Euro" xfId="50"/>
    <cellStyle name="Euro 2" xfId="138"/>
    <cellStyle name="Exchange" xfId="51"/>
    <cellStyle name="Explanatory Text" xfId="52" builtinId="53" customBuiltin="1"/>
    <cellStyle name="Good" xfId="53" builtinId="26" customBuiltin="1"/>
    <cellStyle name="Gray" xfId="54"/>
    <cellStyle name="Gray 2" xfId="139"/>
    <cellStyle name="Heading 1" xfId="55" builtinId="16" customBuiltin="1"/>
    <cellStyle name="Heading 2" xfId="56" builtinId="17" customBuiltin="1"/>
    <cellStyle name="Heading 3" xfId="57" builtinId="18" customBuiltin="1"/>
    <cellStyle name="Heading 4" xfId="58" builtinId="19" customBuiltin="1"/>
    <cellStyle name="Head-Normal" xfId="59"/>
    <cellStyle name="H-Normal" xfId="60"/>
    <cellStyle name="H-NormalWrap" xfId="61"/>
    <cellStyle name="H-Positions" xfId="62"/>
    <cellStyle name="H-Title" xfId="63"/>
    <cellStyle name="H-Totals" xfId="64"/>
    <cellStyle name="IDLEditWorkbookLocalCurrency" xfId="65"/>
    <cellStyle name="IDLEditWorkbookLocalCurrency 2" xfId="140"/>
    <cellStyle name="InDate" xfId="66"/>
    <cellStyle name="Inflation" xfId="67"/>
    <cellStyle name="Input" xfId="68" builtinId="20" customBuiltin="1"/>
    <cellStyle name="Input 2" xfId="141"/>
    <cellStyle name="L-Bottom" xfId="69"/>
    <cellStyle name="LD-Border" xfId="70"/>
    <cellStyle name="Linked Cell" xfId="71" builtinId="24" customBuiltin="1"/>
    <cellStyle name="LR-Border" xfId="72"/>
    <cellStyle name="LRD-Border" xfId="73"/>
    <cellStyle name="L-T-B Border" xfId="74"/>
    <cellStyle name="L-T-B-Border" xfId="75"/>
    <cellStyle name="LT-Border" xfId="76"/>
    <cellStyle name="LTR-Border" xfId="77"/>
    <cellStyle name="Milliers [0]_IBNR" xfId="78"/>
    <cellStyle name="Milliers_IBNR" xfId="79"/>
    <cellStyle name="Monetaire [0]_IBNR" xfId="80"/>
    <cellStyle name="Monetaire_IBNR" xfId="81"/>
    <cellStyle name="name_firma" xfId="82"/>
    <cellStyle name="Neutral" xfId="83" builtinId="28" customBuiltin="1"/>
    <cellStyle name="NewForm" xfId="84"/>
    <cellStyle name="NewForm1" xfId="85"/>
    <cellStyle name="NewForm1 2" xfId="142"/>
    <cellStyle name="NoFormating" xfId="86"/>
    <cellStyle name="Normal" xfId="0" builtinId="0"/>
    <cellStyle name="Normal 2" xfId="87"/>
    <cellStyle name="Normal 2 2" xfId="143"/>
    <cellStyle name="Normal 2 2 2" xfId="157"/>
    <cellStyle name="Normal 2 3" xfId="132"/>
    <cellStyle name="Normal 2_Видове застраховки" xfId="144"/>
    <cellStyle name="Normal 3" xfId="145"/>
    <cellStyle name="Normal 3 2" xfId="146"/>
    <cellStyle name="Normal 4" xfId="147"/>
    <cellStyle name="Normal 5" xfId="148"/>
    <cellStyle name="Normal 6" xfId="149"/>
    <cellStyle name="Normal 7" xfId="150"/>
    <cellStyle name="Normal 8" xfId="133"/>
    <cellStyle name="Normal_Annual_L_2" xfId="159"/>
    <cellStyle name="Normal_Book1" xfId="151"/>
    <cellStyle name="Normal_Book1 2" xfId="130"/>
    <cellStyle name="Normal_Copy_of_ Spravki_Life_New" xfId="156"/>
    <cellStyle name="Normal_FORMI" xfId="88"/>
    <cellStyle name="Normal_Spravki_New" xfId="131"/>
    <cellStyle name="Normal_Spravki_NonLIfe_New" xfId="89"/>
    <cellStyle name="Normal_Spravki_NonLIfe1999" xfId="90"/>
    <cellStyle name="Note" xfId="91" builtinId="10" customBuiltin="1"/>
    <cellStyle name="number" xfId="92"/>
    <cellStyle name="number-no border" xfId="93"/>
    <cellStyle name="Output" xfId="94" builtinId="21" customBuiltin="1"/>
    <cellStyle name="Percent" xfId="95" builtinId="5"/>
    <cellStyle name="Percent 2" xfId="152"/>
    <cellStyle name="Percent 4" xfId="153"/>
    <cellStyle name="Percent Right Indent" xfId="96"/>
    <cellStyle name="proc1" xfId="97"/>
    <cellStyle name="proc1 Right Indent" xfId="98"/>
    <cellStyle name="proc2" xfId="99"/>
    <cellStyle name="proc2   Right Indent" xfId="100"/>
    <cellStyle name="proc3" xfId="101"/>
    <cellStyle name="proc3  Right Indent" xfId="102"/>
    <cellStyle name="Rate" xfId="103"/>
    <cellStyle name="R-Bottom" xfId="104"/>
    <cellStyle name="RD-Border" xfId="105"/>
    <cellStyle name="R-orienation" xfId="106"/>
    <cellStyle name="RT-Border" xfId="107"/>
    <cellStyle name="shifar_header" xfId="108"/>
    <cellStyle name="spravki" xfId="109"/>
    <cellStyle name="T-B-Border" xfId="110"/>
    <cellStyle name="T-B-Border 2" xfId="154"/>
    <cellStyle name="TBI" xfId="111"/>
    <cellStyle name="T-Border" xfId="112"/>
    <cellStyle name="TDL-Border" xfId="113"/>
    <cellStyle name="TDR-Border" xfId="114"/>
    <cellStyle name="Text" xfId="115"/>
    <cellStyle name="TextRight" xfId="116"/>
    <cellStyle name="Title" xfId="117" builtinId="15" customBuiltin="1"/>
    <cellStyle name="Total" xfId="118" builtinId="25" customBuiltin="1"/>
    <cellStyle name="UpDownLine" xfId="119"/>
    <cellStyle name="V-Across" xfId="120"/>
    <cellStyle name="V-Currency" xfId="121"/>
    <cellStyle name="V-Date" xfId="122"/>
    <cellStyle name="ver1" xfId="123"/>
    <cellStyle name="V-Normal" xfId="124"/>
    <cellStyle name="V-Number" xfId="125"/>
    <cellStyle name="Warning Text" xfId="126" builtinId="11" customBuiltin="1"/>
    <cellStyle name="Wrap" xfId="127"/>
    <cellStyle name="Wrap 2" xfId="155"/>
    <cellStyle name="WrapTitle" xfId="128"/>
    <cellStyle name="zastrnadzor" xfId="129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4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externalLink" Target="externalLinks/externalLink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externalLink" Target="externalLinks/externalLink6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000" b="0" i="0" u="none" strike="noStrike" baseline="0">
                <a:effectLst/>
              </a:rPr>
              <a:t>STRUCTURE OF GROSS WRITTEN PREMIUMS BY CLASSES OF NON-LIFE INSURANCE FOR 2019</a:t>
            </a:r>
            <a:endParaRPr lang="bg-BG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c:rich>
      </c:tx>
      <c:layout>
        <c:manualLayout>
          <c:xMode val="edge"/>
          <c:yMode val="edge"/>
          <c:x val="0.11378205128205129"/>
          <c:y val="1.9298245614035092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1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564102564102561"/>
          <c:y val="0.24035087719298245"/>
          <c:w val="0.45592948717948728"/>
          <c:h val="0.62280701754385992"/>
        </c:manualLayout>
      </c:layout>
      <c:pie3DChart>
        <c:varyColors val="1"/>
        <c:ser>
          <c:idx val="0"/>
          <c:order val="0"/>
          <c:spPr>
            <a:solidFill>
              <a:srgbClr val="666699"/>
            </a:solidFill>
            <a:ln w="25400">
              <a:noFill/>
            </a:ln>
          </c:spPr>
          <c:explosion val="22"/>
          <c:dPt>
            <c:idx val="1"/>
            <c:bubble3D val="0"/>
            <c:spPr>
              <a:solidFill>
                <a:srgbClr val="80206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3293-427B-B54D-3A7F6ECF51FE}"/>
              </c:ext>
            </c:extLst>
          </c:dPt>
          <c:dPt>
            <c:idx val="2"/>
            <c:bubble3D val="0"/>
            <c:spPr>
              <a:solidFill>
                <a:srgbClr val="80808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293-427B-B54D-3A7F6ECF51FE}"/>
              </c:ext>
            </c:extLst>
          </c:dPt>
          <c:dPt>
            <c:idx val="4"/>
            <c:bubble3D val="0"/>
            <c:spPr>
              <a:solidFill>
                <a:srgbClr val="33666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3293-427B-B54D-3A7F6ECF51FE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293-427B-B54D-3A7F6ECF51FE}"/>
              </c:ext>
            </c:extLst>
          </c:dPt>
          <c:dPt>
            <c:idx val="6"/>
            <c:bubble3D val="0"/>
            <c:spPr>
              <a:solidFill>
                <a:srgbClr val="808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3293-427B-B54D-3A7F6ECF51FE}"/>
              </c:ext>
            </c:extLst>
          </c:dPt>
          <c:dPt>
            <c:idx val="7"/>
            <c:bubble3D val="0"/>
            <c:spPr>
              <a:solidFill>
                <a:srgbClr val="96969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293-427B-B54D-3A7F6ECF51FE}"/>
              </c:ext>
            </c:extLst>
          </c:dPt>
          <c:dPt>
            <c:idx val="8"/>
            <c:bubble3D val="0"/>
            <c:explosion val="26"/>
            <c:spPr>
              <a:solidFill>
                <a:srgbClr val="C0C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6-3293-427B-B54D-3A7F6ECF51FE}"/>
              </c:ext>
            </c:extLst>
          </c:dPt>
          <c:dPt>
            <c:idx val="9"/>
            <c:bubble3D val="0"/>
            <c:spPr>
              <a:solidFill>
                <a:srgbClr val="C0C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3293-427B-B54D-3A7F6ECF51FE}"/>
              </c:ext>
            </c:extLst>
          </c:dPt>
          <c:dLbls>
            <c:dLbl>
              <c:idx val="0"/>
              <c:layout>
                <c:manualLayout>
                  <c:x val="-0.16800045427013938"/>
                  <c:y val="5.0783625730994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293-427B-B54D-3A7F6ECF51FE}"/>
                </c:ext>
              </c:extLst>
            </c:dLbl>
            <c:dLbl>
              <c:idx val="1"/>
              <c:layout>
                <c:manualLayout>
                  <c:x val="-0.1099278215223097"/>
                  <c:y val="-4.53246765206980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93-427B-B54D-3A7F6ECF51FE}"/>
                </c:ext>
              </c:extLst>
            </c:dLbl>
            <c:dLbl>
              <c:idx val="2"/>
              <c:layout>
                <c:manualLayout>
                  <c:x val="-8.2290615115418311E-2"/>
                  <c:y val="-0.1823017912234654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93-427B-B54D-3A7F6ECF51FE}"/>
                </c:ext>
              </c:extLst>
            </c:dLbl>
            <c:dLbl>
              <c:idx val="3"/>
              <c:layout>
                <c:manualLayout>
                  <c:x val="5.17756073760011E-2"/>
                  <c:y val="-0.1552081779251278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93-427B-B54D-3A7F6ECF51FE}"/>
                </c:ext>
              </c:extLst>
            </c:dLbl>
            <c:dLbl>
              <c:idx val="4"/>
              <c:layout>
                <c:manualLayout>
                  <c:x val="9.3931623931623978E-2"/>
                  <c:y val="-0.107630704056729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93-427B-B54D-3A7F6ECF51FE}"/>
                </c:ext>
              </c:extLst>
            </c:dLbl>
            <c:dLbl>
              <c:idx val="5"/>
              <c:layout>
                <c:manualLayout>
                  <c:x val="6.580431051887746E-2"/>
                  <c:y val="4.510751945480513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93-427B-B54D-3A7F6ECF51FE}"/>
                </c:ext>
              </c:extLst>
            </c:dLbl>
            <c:dLbl>
              <c:idx val="6"/>
              <c:layout>
                <c:manualLayout>
                  <c:x val="2.7337472239047051E-2"/>
                  <c:y val="-8.271897591748396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93-427B-B54D-3A7F6ECF51FE}"/>
                </c:ext>
              </c:extLst>
            </c:dLbl>
            <c:dLbl>
              <c:idx val="7"/>
              <c:layout>
                <c:manualLayout>
                  <c:x val="0.10732922807725956"/>
                  <c:y val="-5.76377952755905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93-427B-B54D-3A7F6ECF51FE}"/>
                </c:ext>
              </c:extLst>
            </c:dLbl>
            <c:dLbl>
              <c:idx val="8"/>
              <c:layout>
                <c:manualLayout>
                  <c:x val="0.10274538999932696"/>
                  <c:y val="4.44849656950775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93-427B-B54D-3A7F6ECF51FE}"/>
                </c:ext>
              </c:extLst>
            </c:dLbl>
            <c:dLbl>
              <c:idx val="9"/>
              <c:layout>
                <c:manualLayout>
                  <c:x val="-2.8739147991116532E-2"/>
                  <c:y val="0.1030365151724455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93-427B-B54D-3A7F6ECF51F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Premiums!$C$42:$L$42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Insurance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Premiums!$C$43:$L$43</c:f>
              <c:numCache>
                <c:formatCode>0.0%</c:formatCode>
                <c:ptCount val="10"/>
                <c:pt idx="0">
                  <c:v>4.544664204753205E-2</c:v>
                </c:pt>
                <c:pt idx="1">
                  <c:v>0.72185978688999652</c:v>
                </c:pt>
                <c:pt idx="2">
                  <c:v>2.6621360495760935E-3</c:v>
                </c:pt>
                <c:pt idx="3">
                  <c:v>4.3138085438317224E-3</c:v>
                </c:pt>
                <c:pt idx="4">
                  <c:v>1.9966592135717116E-3</c:v>
                </c:pt>
                <c:pt idx="5">
                  <c:v>7.8549082106077854E-3</c:v>
                </c:pt>
                <c:pt idx="6">
                  <c:v>0.12312336365857586</c:v>
                </c:pt>
                <c:pt idx="7">
                  <c:v>1.7492513019107276E-2</c:v>
                </c:pt>
                <c:pt idx="8">
                  <c:v>5.8827788901389746E-2</c:v>
                </c:pt>
                <c:pt idx="9">
                  <c:v>1.642239346581123E-2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293-427B-B54D-3A7F6ECF51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1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bg-BG"/>
              <a:t>СТРУКТУРА НА ПРЕМИЕНИЯ ПРИХОД ПО ВИДОВЕ ЗАСТРАХОВКИ ПО ОБЩО ЗАСТРАХОВАНЕ 
ЗА 2001 ГОДИНА</a:t>
            </a:r>
          </a:p>
        </c:rich>
      </c:tx>
      <c:layout>
        <c:manualLayout>
          <c:xMode val="edge"/>
          <c:yMode val="edge"/>
          <c:x val="0.48593925759280088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3655793025871767"/>
          <c:y val="0"/>
          <c:w val="7.874015748031496E-3"/>
          <c:h val="0"/>
        </c:manualLayout>
      </c:layout>
      <c:pie3DChart>
        <c:varyColors val="1"/>
        <c:ser>
          <c:idx val="0"/>
          <c:order val="0"/>
          <c:tx>
            <c:v>СТРУКТУРА НА ПРЕМИЕНИЯ ПРИХОД ПО ВИДОВЕ ЗАСТРАХОВКИ ПО ОБЩО ЗАСТРАХОВАНЕ ЗА 2001 ГОДИНА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1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B5E-45EC-B9CE-C4771A9E2095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B5E-45EC-B9CE-C4771A9E2095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B5E-45EC-B9CE-C4771A9E2095}"/>
              </c:ext>
            </c:extLst>
          </c:dPt>
          <c:dPt>
            <c:idx val="4"/>
            <c:bubble3D val="0"/>
            <c:spPr>
              <a:solidFill>
                <a:srgbClr val="E3E3E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B5E-45EC-B9CE-C4771A9E2095}"/>
              </c:ext>
            </c:extLst>
          </c:dPt>
          <c:dPt>
            <c:idx val="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B5E-45EC-B9CE-C4771A9E2095}"/>
              </c:ext>
            </c:extLst>
          </c:dPt>
          <c:dPt>
            <c:idx val="6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B5E-45EC-B9CE-C4771A9E2095}"/>
              </c:ext>
            </c:extLst>
          </c:dPt>
          <c:dPt>
            <c:idx val="7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B5E-45EC-B9CE-C4771A9E2095}"/>
              </c:ext>
            </c:extLst>
          </c:dPt>
          <c:dPt>
            <c:idx val="8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B5E-45EC-B9CE-C4771A9E2095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0B5E-45EC-B9CE-C4771A9E2095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10"/>
              <c:pt idx="0">
                <c:v>Злополука и Заболяване</c:v>
              </c:pt>
              <c:pt idx="1">
                <c:v>МПС</c:v>
              </c:pt>
              <c:pt idx="2">
                <c:v>Застраховка на релсови превозни средства </c:v>
              </c:pt>
              <c:pt idx="3">
                <c:v>Летателни</c:v>
              </c:pt>
              <c:pt idx="4">
                <c:v>Плавателни</c:v>
              </c:pt>
              <c:pt idx="5">
                <c:v>Товари по време на превоз</c:v>
              </c:pt>
              <c:pt idx="6">
                <c:v>Пожар и природни бедствия и щети на имущество</c:v>
              </c:pt>
              <c:pt idx="7">
                <c:v>Обща гражданска отговорност</c:v>
              </c:pt>
              <c:pt idx="8">
                <c:v>Финансови загуби, кредити, гаранции и правни разноски</c:v>
              </c:pt>
              <c:pt idx="9">
                <c:v>Помощ при пътуване</c:v>
              </c:pt>
            </c:strLit>
          </c:cat>
          <c:val>
            <c:numLit>
              <c:formatCode>General</c:formatCode>
              <c:ptCount val="10"/>
              <c:pt idx="0">
                <c:v>3.3710514905923972E-2</c:v>
              </c:pt>
              <c:pt idx="1">
                <c:v>0.57576068637160382</c:v>
              </c:pt>
              <c:pt idx="2">
                <c:v>1.7169380531668416E-4</c:v>
              </c:pt>
              <c:pt idx="3">
                <c:v>1.6119241601933166E-2</c:v>
              </c:pt>
              <c:pt idx="4">
                <c:v>2.0156646580691818E-2</c:v>
              </c:pt>
              <c:pt idx="5">
                <c:v>2.5093543865844427E-2</c:v>
              </c:pt>
              <c:pt idx="6">
                <c:v>0.24617698148909695</c:v>
              </c:pt>
              <c:pt idx="7">
                <c:v>2.4793415206992991E-2</c:v>
              </c:pt>
              <c:pt idx="8">
                <c:v>3.9930928607530412E-2</c:v>
              </c:pt>
              <c:pt idx="9">
                <c:v>1.8086347565065795E-2</c:v>
              </c:pt>
            </c:numLit>
          </c:val>
          <c:extLst>
            <c:ext xmlns:c16="http://schemas.microsoft.com/office/drawing/2014/chart" uri="{C3380CC4-5D6E-409C-BE32-E72D297353CC}">
              <c16:uniqueId val="{00000009-0B5E-45EC-B9CE-C4771A9E2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Структура на премийния приход по видове застраховки по общо застраховане за деветмесечието на 2001 г.</a:t>
            </a:r>
            <a:endParaRPr lang="bg-BG" sz="175" b="0" i="1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0" u="none" strike="noStrike" baseline="0">
                <a:solidFill>
                  <a:srgbClr val="000000"/>
                </a:solidFill>
                <a:latin typeface="Arial Cyr"/>
                <a:cs typeface="Arial Cyr"/>
              </a:rPr>
              <a:t> 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</c:rich>
      </c:tx>
      <c:layout>
        <c:manualLayout>
          <c:xMode val="edge"/>
          <c:yMode val="edge"/>
          <c:x val="0.56166982922201147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3036053130929783"/>
          <c:y val="0"/>
          <c:w val="6.6413662239089184E-3"/>
          <c:h val="0"/>
        </c:manualLayout>
      </c:layout>
      <c:pie3DChart>
        <c:varyColors val="1"/>
        <c:ser>
          <c:idx val="0"/>
          <c:order val="0"/>
          <c:tx>
            <c:v>#REF!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1"/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FA3-4962-818C-5BC45634A9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300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Структура на премийния приход по видове застраховки по общо застраховане за деветмесечието на 2001 г.</a:t>
            </a:r>
            <a:endParaRPr lang="bg-BG" sz="175" b="0" i="1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0" u="none" strike="noStrike" baseline="0">
                <a:solidFill>
                  <a:srgbClr val="000000"/>
                </a:solidFill>
                <a:latin typeface="Arial Cyr"/>
                <a:cs typeface="Arial Cyr"/>
              </a:rPr>
              <a:t> 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</c:rich>
      </c:tx>
      <c:layout>
        <c:manualLayout>
          <c:xMode val="edge"/>
          <c:yMode val="edge"/>
          <c:x val="0.56166982922201147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3036053130929783"/>
          <c:y val="0"/>
          <c:w val="6.6413662239089184E-3"/>
          <c:h val="0"/>
        </c:manualLayout>
      </c:layout>
      <c:pie3DChart>
        <c:varyColors val="1"/>
        <c:ser>
          <c:idx val="0"/>
          <c:order val="0"/>
          <c:tx>
            <c:v>#REF!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1"/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F20-4B4A-BF3E-CE80EB10E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300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Структура на премийния приход по видове застраховки по общо застраховане за деветмесечието на 2001 г.</a:t>
            </a:r>
            <a:endParaRPr lang="bg-BG" sz="175" b="0" i="1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0" u="none" strike="noStrike" baseline="0">
                <a:solidFill>
                  <a:srgbClr val="000000"/>
                </a:solidFill>
                <a:latin typeface="Arial Cyr"/>
                <a:cs typeface="Arial Cyr"/>
              </a:rPr>
              <a:t> 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</c:rich>
      </c:tx>
      <c:layout>
        <c:manualLayout>
          <c:xMode val="edge"/>
          <c:yMode val="edge"/>
          <c:x val="0.56166982922201147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3036053130929783"/>
          <c:y val="0"/>
          <c:w val="6.6413662239089184E-3"/>
          <c:h val="0"/>
        </c:manualLayout>
      </c:layout>
      <c:pie3DChart>
        <c:varyColors val="1"/>
        <c:ser>
          <c:idx val="0"/>
          <c:order val="0"/>
          <c:tx>
            <c:v>#REF!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1"/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325-47AE-9340-D8A10AA562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300" verticalDpi="30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Структура на премийния приход по видове застраховки по общо застраховане за деветмесечието на 2001 г.</a:t>
            </a:r>
            <a:endParaRPr lang="bg-BG" sz="175" b="0" i="1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0" u="none" strike="noStrike" baseline="0">
                <a:solidFill>
                  <a:srgbClr val="000000"/>
                </a:solidFill>
                <a:latin typeface="Arial Cyr"/>
                <a:cs typeface="Arial Cyr"/>
              </a:rPr>
              <a:t> 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</c:rich>
      </c:tx>
      <c:layout>
        <c:manualLayout>
          <c:xMode val="edge"/>
          <c:yMode val="edge"/>
          <c:x val="0.52070063694267532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0987261146496821"/>
          <c:y val="0"/>
          <c:w val="2.2292993630573256E-3"/>
          <c:h val="0"/>
        </c:manualLayout>
      </c:layout>
      <c:pie3DChart>
        <c:varyColors val="1"/>
        <c:ser>
          <c:idx val="0"/>
          <c:order val="0"/>
          <c:tx>
            <c:v>#REF!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1"/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56C-4E1F-AC42-964B776486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300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1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bg-BG"/>
              <a:t>СТРУКТУРА НА ПРЕМИЕНИЯ ПРИХОД ПО ВИДОВЕ ЗАСТРАХОВКИ ПО ОБЩО ЗАСТРАХОВАНЕ 
ЗА 2001 ГОДИНА</a:t>
            </a:r>
          </a:p>
        </c:rich>
      </c:tx>
      <c:layout>
        <c:manualLayout>
          <c:xMode val="edge"/>
          <c:yMode val="edge"/>
          <c:x val="0.49512932482364802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0856567013772258"/>
          <c:y val="0"/>
          <c:w val="2.3513604299630498E-3"/>
          <c:h val="0"/>
        </c:manualLayout>
      </c:layout>
      <c:pie3DChart>
        <c:varyColors val="1"/>
        <c:ser>
          <c:idx val="0"/>
          <c:order val="0"/>
          <c:tx>
            <c:v>СТРУКТУРА НА ПРЕМИЕНИЯ ПРИХОД ПО ВИДОВЕ ЗАСТРАХОВКИ ПО ОБЩО ЗАСТРАХОВАНЕ ЗА 2001 ГОДИНА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1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1CB-4C15-8FD0-C5B7343BC697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1CB-4C15-8FD0-C5B7343BC697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1CB-4C15-8FD0-C5B7343BC697}"/>
              </c:ext>
            </c:extLst>
          </c:dPt>
          <c:dPt>
            <c:idx val="4"/>
            <c:bubble3D val="0"/>
            <c:spPr>
              <a:solidFill>
                <a:srgbClr val="E3E3E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1CB-4C15-8FD0-C5B7343BC697}"/>
              </c:ext>
            </c:extLst>
          </c:dPt>
          <c:dPt>
            <c:idx val="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1CB-4C15-8FD0-C5B7343BC697}"/>
              </c:ext>
            </c:extLst>
          </c:dPt>
          <c:dPt>
            <c:idx val="6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1CB-4C15-8FD0-C5B7343BC697}"/>
              </c:ext>
            </c:extLst>
          </c:dPt>
          <c:dPt>
            <c:idx val="7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D1CB-4C15-8FD0-C5B7343BC697}"/>
              </c:ext>
            </c:extLst>
          </c:dPt>
          <c:dPt>
            <c:idx val="8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D1CB-4C15-8FD0-C5B7343BC697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D1CB-4C15-8FD0-C5B7343BC697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10"/>
              <c:pt idx="0">
                <c:v>Злополука и Заболяване</c:v>
              </c:pt>
              <c:pt idx="1">
                <c:v>МПС</c:v>
              </c:pt>
              <c:pt idx="2">
                <c:v>Застраховка на релсови превозни средства </c:v>
              </c:pt>
              <c:pt idx="3">
                <c:v>Летателни</c:v>
              </c:pt>
              <c:pt idx="4">
                <c:v>Плавателни</c:v>
              </c:pt>
              <c:pt idx="5">
                <c:v>Товари по време на превоз</c:v>
              </c:pt>
              <c:pt idx="6">
                <c:v>Пожар и природни бедствия и щети на имущество</c:v>
              </c:pt>
              <c:pt idx="7">
                <c:v>Обща гражданска отговорност</c:v>
              </c:pt>
              <c:pt idx="8">
                <c:v>Финансови загуби, кредити, гаранции и правни разноски</c:v>
              </c:pt>
              <c:pt idx="9">
                <c:v>Помощ при пътуване</c:v>
              </c:pt>
            </c:strLit>
          </c:cat>
          <c:val>
            <c:numLit>
              <c:formatCode>General</c:formatCode>
              <c:ptCount val="10"/>
              <c:pt idx="0">
                <c:v>3.3710514905923972E-2</c:v>
              </c:pt>
              <c:pt idx="1">
                <c:v>0.57576068637160382</c:v>
              </c:pt>
              <c:pt idx="2">
                <c:v>1.7169380531668416E-4</c:v>
              </c:pt>
              <c:pt idx="3">
                <c:v>1.6119241601933166E-2</c:v>
              </c:pt>
              <c:pt idx="4">
                <c:v>2.0156646580691818E-2</c:v>
              </c:pt>
              <c:pt idx="5">
                <c:v>2.5093543865844427E-2</c:v>
              </c:pt>
              <c:pt idx="6">
                <c:v>0.24617698148909695</c:v>
              </c:pt>
              <c:pt idx="7">
                <c:v>2.4793415206992991E-2</c:v>
              </c:pt>
              <c:pt idx="8">
                <c:v>3.9930928607530412E-2</c:v>
              </c:pt>
              <c:pt idx="9">
                <c:v>1.8086347565065795E-2</c:v>
              </c:pt>
            </c:numLit>
          </c:val>
          <c:extLst>
            <c:ext xmlns:c16="http://schemas.microsoft.com/office/drawing/2014/chart" uri="{C3380CC4-5D6E-409C-BE32-E72D297353CC}">
              <c16:uniqueId val="{00000012-D1CB-4C15-8FD0-C5B7343BC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Структура на премийния приход по видове застраховки по общо застраховане за деветмесечието на 2001 г.</a:t>
            </a:r>
            <a:endParaRPr lang="bg-BG" sz="175" b="0" i="1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0" u="none" strike="noStrike" baseline="0">
                <a:solidFill>
                  <a:srgbClr val="000000"/>
                </a:solidFill>
                <a:latin typeface="Arial Cyr"/>
                <a:cs typeface="Arial Cyr"/>
              </a:rPr>
              <a:t> 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</c:rich>
      </c:tx>
      <c:layout>
        <c:manualLayout>
          <c:xMode val="edge"/>
          <c:yMode val="edge"/>
          <c:x val="0.52070063694267532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0987261146496821"/>
          <c:y val="0"/>
          <c:w val="2.2292993630573256E-3"/>
          <c:h val="0"/>
        </c:manualLayout>
      </c:layout>
      <c:pie3DChart>
        <c:varyColors val="1"/>
        <c:ser>
          <c:idx val="0"/>
          <c:order val="0"/>
          <c:tx>
            <c:v>#REF!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1"/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2B3-4ADA-AD52-D38127D8B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300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Структура на премийния приход по видове застраховки по общо застраховане за деветмесечието на 2001 г.</a:t>
            </a:r>
            <a:endParaRPr lang="bg-BG" sz="175" b="0" i="1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0" u="none" strike="noStrike" baseline="0">
                <a:solidFill>
                  <a:srgbClr val="000000"/>
                </a:solidFill>
                <a:latin typeface="Arial Cyr"/>
                <a:cs typeface="Arial Cyr"/>
              </a:rPr>
              <a:t> 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</c:rich>
      </c:tx>
      <c:layout>
        <c:manualLayout>
          <c:xMode val="edge"/>
          <c:yMode val="edge"/>
          <c:x val="0.52070063694267532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0987261146496821"/>
          <c:y val="0"/>
          <c:w val="2.2292993630573256E-3"/>
          <c:h val="0"/>
        </c:manualLayout>
      </c:layout>
      <c:pie3DChart>
        <c:varyColors val="1"/>
        <c:ser>
          <c:idx val="0"/>
          <c:order val="0"/>
          <c:tx>
            <c:v>#REF!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1"/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AD8-4422-85D0-F2D3D1D979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300" verticalDpi="30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Структура на премийния приход по видове застраховки по общо застраховане за деветмесечието на 2001 г.</a:t>
            </a:r>
            <a:endParaRPr lang="bg-BG" sz="175" b="0" i="1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0" u="none" strike="noStrike" baseline="0">
                <a:solidFill>
                  <a:srgbClr val="000000"/>
                </a:solidFill>
                <a:latin typeface="Arial Cyr"/>
                <a:cs typeface="Arial Cyr"/>
              </a:rPr>
              <a:t> 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</c:rich>
      </c:tx>
      <c:layout>
        <c:manualLayout>
          <c:xMode val="edge"/>
          <c:yMode val="edge"/>
          <c:x val="0.52529182879377445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0933852140077818"/>
          <c:y val="0"/>
          <c:w val="2.7237354085603124E-3"/>
          <c:h val="0"/>
        </c:manualLayout>
      </c:layout>
      <c:pie3DChart>
        <c:varyColors val="1"/>
        <c:ser>
          <c:idx val="0"/>
          <c:order val="0"/>
          <c:tx>
            <c:v>#REF!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1"/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88C-4137-8ABB-41FB9546F6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300" verticalDpi="300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1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bg-BG"/>
              <a:t>СТРУКТУРА НА ПРЕМИЕНИЯ ПРИХОД ПО ВИДОВЕ ЗАСТРАХОВКИ ПО ОБЩО ЗАСТРАХОВАНЕ 
ЗА 2001 ГОДИНА</a:t>
            </a:r>
          </a:p>
        </c:rich>
      </c:tx>
      <c:layout>
        <c:manualLayout>
          <c:xMode val="edge"/>
          <c:yMode val="edge"/>
          <c:x val="0.49533381191672654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0897343862167999"/>
          <c:y val="0"/>
          <c:w val="2.5125628140703518E-3"/>
          <c:h val="0"/>
        </c:manualLayout>
      </c:layout>
      <c:pie3DChart>
        <c:varyColors val="1"/>
        <c:ser>
          <c:idx val="0"/>
          <c:order val="0"/>
          <c:tx>
            <c:v>СТРУКТУРА НА ПРЕМИЕНИЯ ПРИХОД ПО ВИДОВЕ ЗАСТРАХОВКИ ПО ОБЩО ЗАСТРАХОВАНЕ ЗА 2001 ГОДИНА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1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430-4EEA-86F8-9331693E2AE3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430-4EEA-86F8-9331693E2AE3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430-4EEA-86F8-9331693E2AE3}"/>
              </c:ext>
            </c:extLst>
          </c:dPt>
          <c:dPt>
            <c:idx val="4"/>
            <c:bubble3D val="0"/>
            <c:spPr>
              <a:solidFill>
                <a:srgbClr val="E3E3E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430-4EEA-86F8-9331693E2AE3}"/>
              </c:ext>
            </c:extLst>
          </c:dPt>
          <c:dPt>
            <c:idx val="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430-4EEA-86F8-9331693E2AE3}"/>
              </c:ext>
            </c:extLst>
          </c:dPt>
          <c:dPt>
            <c:idx val="6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430-4EEA-86F8-9331693E2AE3}"/>
              </c:ext>
            </c:extLst>
          </c:dPt>
          <c:dPt>
            <c:idx val="7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9430-4EEA-86F8-9331693E2AE3}"/>
              </c:ext>
            </c:extLst>
          </c:dPt>
          <c:dPt>
            <c:idx val="8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9430-4EEA-86F8-9331693E2AE3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9430-4EEA-86F8-9331693E2AE3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10"/>
              <c:pt idx="0">
                <c:v>Злополука и Заболяване</c:v>
              </c:pt>
              <c:pt idx="1">
                <c:v>МПС</c:v>
              </c:pt>
              <c:pt idx="2">
                <c:v>Застраховка на релсови превозни средства </c:v>
              </c:pt>
              <c:pt idx="3">
                <c:v>Летателни</c:v>
              </c:pt>
              <c:pt idx="4">
                <c:v>Плавателни</c:v>
              </c:pt>
              <c:pt idx="5">
                <c:v>Товари по време на превоз</c:v>
              </c:pt>
              <c:pt idx="6">
                <c:v>Пожар и природни бедствия и щети на имущество</c:v>
              </c:pt>
              <c:pt idx="7">
                <c:v>Обща гражданска отговорност</c:v>
              </c:pt>
              <c:pt idx="8">
                <c:v>Финансови загуби, кредити, гаранции и правни разноски</c:v>
              </c:pt>
              <c:pt idx="9">
                <c:v>Помощ при пътуване</c:v>
              </c:pt>
            </c:strLit>
          </c:cat>
          <c:val>
            <c:numLit>
              <c:formatCode>General</c:formatCode>
              <c:ptCount val="10"/>
              <c:pt idx="0">
                <c:v>3.3710514905923972E-2</c:v>
              </c:pt>
              <c:pt idx="1">
                <c:v>0.57576068637160382</c:v>
              </c:pt>
              <c:pt idx="2">
                <c:v>1.7169380531668416E-4</c:v>
              </c:pt>
              <c:pt idx="3">
                <c:v>1.6119241601933166E-2</c:v>
              </c:pt>
              <c:pt idx="4">
                <c:v>2.0156646580691818E-2</c:v>
              </c:pt>
              <c:pt idx="5">
                <c:v>2.5093543865844427E-2</c:v>
              </c:pt>
              <c:pt idx="6">
                <c:v>0.24617698148909695</c:v>
              </c:pt>
              <c:pt idx="7">
                <c:v>2.4793415206992991E-2</c:v>
              </c:pt>
              <c:pt idx="8">
                <c:v>3.9930928607530412E-2</c:v>
              </c:pt>
              <c:pt idx="9">
                <c:v>1.8086347565065795E-2</c:v>
              </c:pt>
            </c:numLit>
          </c:val>
          <c:extLst>
            <c:ext xmlns:c16="http://schemas.microsoft.com/office/drawing/2014/chart" uri="{C3380CC4-5D6E-409C-BE32-E72D297353CC}">
              <c16:uniqueId val="{00000012-9430-4EEA-86F8-9331693E2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Структура на премийния приход по видове застраховки по общо застраховане за деветмесечието на 2001 г.</a:t>
            </a:r>
            <a:endParaRPr lang="bg-BG" sz="175" b="0" i="1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0" u="none" strike="noStrike" baseline="0">
                <a:solidFill>
                  <a:srgbClr val="000000"/>
                </a:solidFill>
                <a:latin typeface="Arial Cyr"/>
                <a:cs typeface="Arial Cyr"/>
              </a:rPr>
              <a:t> 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</c:rich>
      </c:tx>
      <c:layout>
        <c:manualLayout>
          <c:xMode val="edge"/>
          <c:yMode val="edge"/>
          <c:x val="0.52070063694267532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0987261146496821"/>
          <c:y val="0"/>
          <c:w val="2.2292993630573256E-3"/>
          <c:h val="0"/>
        </c:manualLayout>
      </c:layout>
      <c:pie3DChart>
        <c:varyColors val="1"/>
        <c:ser>
          <c:idx val="0"/>
          <c:order val="0"/>
          <c:tx>
            <c:v>#REF!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1"/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546-451A-BEA3-228C415294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300" verticalDpi="30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Структура на премийния приход по видове застраховки по общо застраховане за деветмесечието на 2001 г.</a:t>
            </a:r>
            <a:endParaRPr lang="bg-BG" sz="175" b="0" i="1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0" u="none" strike="noStrike" baseline="0">
                <a:solidFill>
                  <a:srgbClr val="000000"/>
                </a:solidFill>
                <a:latin typeface="Arial Cyr"/>
                <a:cs typeface="Arial Cyr"/>
              </a:rPr>
              <a:t> 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</c:rich>
      </c:tx>
      <c:layout>
        <c:manualLayout>
          <c:xMode val="edge"/>
          <c:yMode val="edge"/>
          <c:x val="0.52185699762792259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0864113859708582"/>
          <c:y val="0"/>
          <c:w val="2.3720772619451038E-3"/>
          <c:h val="0"/>
        </c:manualLayout>
      </c:layout>
      <c:pie3DChart>
        <c:varyColors val="1"/>
        <c:ser>
          <c:idx val="0"/>
          <c:order val="0"/>
          <c:tx>
            <c:v>#REF!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1"/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15B-4791-8407-17475EA67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300" verticalDpi="300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Структура на премийния приход по видове застраховки по общо застраховане за деветмесечието на 2001 г.</a:t>
            </a:r>
            <a:endParaRPr lang="bg-BG" sz="175" b="0" i="1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0" u="none" strike="noStrike" baseline="0">
                <a:solidFill>
                  <a:srgbClr val="000000"/>
                </a:solidFill>
                <a:latin typeface="Arial Cyr"/>
                <a:cs typeface="Arial Cyr"/>
              </a:rPr>
              <a:t> 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</c:rich>
      </c:tx>
      <c:layout>
        <c:manualLayout>
          <c:xMode val="edge"/>
          <c:yMode val="edge"/>
          <c:x val="0.52185699762792259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0864113859708582"/>
          <c:y val="0"/>
          <c:w val="2.3720772619451038E-3"/>
          <c:h val="0"/>
        </c:manualLayout>
      </c:layout>
      <c:pie3DChart>
        <c:varyColors val="1"/>
        <c:ser>
          <c:idx val="0"/>
          <c:order val="0"/>
          <c:tx>
            <c:v>#REF!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1"/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BCC-4A26-AB51-E975640B4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300" verticalDpi="300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1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bg-BG"/>
              <a:t>СТРУКТУРА НА ПРЕМИЕНИЯ ПРИХОД ПО ВИДОВЕ ЗАСТРАХОВКИ ПО ОБЩО ЗАСТРАХОВАНЕ 
ЗА 2001 ГОДИНА</a:t>
            </a:r>
          </a:p>
        </c:rich>
      </c:tx>
      <c:layout>
        <c:manualLayout>
          <c:xMode val="edge"/>
          <c:yMode val="edge"/>
          <c:x val="0.49533381191672654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0897343862167999"/>
          <c:y val="0"/>
          <c:w val="2.5125628140703518E-3"/>
          <c:h val="0"/>
        </c:manualLayout>
      </c:layout>
      <c:pie3DChart>
        <c:varyColors val="1"/>
        <c:ser>
          <c:idx val="0"/>
          <c:order val="0"/>
          <c:tx>
            <c:v>СТРУКТУРА НА ПРЕМИЕНИЯ ПРИХОД ПО ВИДОВЕ ЗАСТРАХОВКИ ПО ОБЩО ЗАСТРАХОВАНЕ ЗА 2001 ГОДИНА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1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E6F-4D1C-8130-CC56D751577F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E6F-4D1C-8130-CC56D751577F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E6F-4D1C-8130-CC56D751577F}"/>
              </c:ext>
            </c:extLst>
          </c:dPt>
          <c:dPt>
            <c:idx val="4"/>
            <c:bubble3D val="0"/>
            <c:spPr>
              <a:solidFill>
                <a:srgbClr val="E3E3E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E6F-4D1C-8130-CC56D751577F}"/>
              </c:ext>
            </c:extLst>
          </c:dPt>
          <c:dPt>
            <c:idx val="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E6F-4D1C-8130-CC56D751577F}"/>
              </c:ext>
            </c:extLst>
          </c:dPt>
          <c:dPt>
            <c:idx val="6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FE6F-4D1C-8130-CC56D751577F}"/>
              </c:ext>
            </c:extLst>
          </c:dPt>
          <c:dPt>
            <c:idx val="7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FE6F-4D1C-8130-CC56D751577F}"/>
              </c:ext>
            </c:extLst>
          </c:dPt>
          <c:dPt>
            <c:idx val="8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FE6F-4D1C-8130-CC56D751577F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FE6F-4D1C-8130-CC56D751577F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10"/>
              <c:pt idx="0">
                <c:v>Злополука и Заболяване</c:v>
              </c:pt>
              <c:pt idx="1">
                <c:v>МПС</c:v>
              </c:pt>
              <c:pt idx="2">
                <c:v>Застраховка на релсови превозни средства </c:v>
              </c:pt>
              <c:pt idx="3">
                <c:v>Летателни</c:v>
              </c:pt>
              <c:pt idx="4">
                <c:v>Плавателни</c:v>
              </c:pt>
              <c:pt idx="5">
                <c:v>Товари по време на превоз</c:v>
              </c:pt>
              <c:pt idx="6">
                <c:v>Пожар и природни бедствия и щети на имущество</c:v>
              </c:pt>
              <c:pt idx="7">
                <c:v>Обща гражданска отговорност</c:v>
              </c:pt>
              <c:pt idx="8">
                <c:v>Финансови загуби, кредити, гаранции и правни разноски</c:v>
              </c:pt>
              <c:pt idx="9">
                <c:v>Помощ при пътуване</c:v>
              </c:pt>
            </c:strLit>
          </c:cat>
          <c:val>
            <c:numLit>
              <c:formatCode>General</c:formatCode>
              <c:ptCount val="10"/>
              <c:pt idx="0">
                <c:v>3.3710514905923972E-2</c:v>
              </c:pt>
              <c:pt idx="1">
                <c:v>0.57576068637160382</c:v>
              </c:pt>
              <c:pt idx="2">
                <c:v>1.7169380531668416E-4</c:v>
              </c:pt>
              <c:pt idx="3">
                <c:v>1.6119241601933166E-2</c:v>
              </c:pt>
              <c:pt idx="4">
                <c:v>2.0156646580691818E-2</c:v>
              </c:pt>
              <c:pt idx="5">
                <c:v>2.5093543865844427E-2</c:v>
              </c:pt>
              <c:pt idx="6">
                <c:v>0.24617698148909695</c:v>
              </c:pt>
              <c:pt idx="7">
                <c:v>2.4793415206992991E-2</c:v>
              </c:pt>
              <c:pt idx="8">
                <c:v>3.9930928607530412E-2</c:v>
              </c:pt>
              <c:pt idx="9">
                <c:v>1.8086347565065795E-2</c:v>
              </c:pt>
            </c:numLit>
          </c:val>
          <c:extLst>
            <c:ext xmlns:c16="http://schemas.microsoft.com/office/drawing/2014/chart" uri="{C3380CC4-5D6E-409C-BE32-E72D297353CC}">
              <c16:uniqueId val="{00000012-FE6F-4D1C-8130-CC56D75157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Структура на премийния приход по видове застраховки по общо застраховане за деветмесечието на 2001 г.</a:t>
            </a:r>
            <a:endParaRPr lang="bg-BG" sz="175" b="0" i="1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0" u="none" strike="noStrike" baseline="0">
                <a:solidFill>
                  <a:srgbClr val="000000"/>
                </a:solidFill>
                <a:latin typeface="Arial Cyr"/>
                <a:cs typeface="Arial Cyr"/>
              </a:rPr>
              <a:t> 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</c:rich>
      </c:tx>
      <c:layout>
        <c:manualLayout>
          <c:xMode val="edge"/>
          <c:yMode val="edge"/>
          <c:x val="0.52185699762792259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0864113859708582"/>
          <c:y val="0"/>
          <c:w val="2.3720772619451038E-3"/>
          <c:h val="0"/>
        </c:manualLayout>
      </c:layout>
      <c:pie3DChart>
        <c:varyColors val="1"/>
        <c:ser>
          <c:idx val="0"/>
          <c:order val="0"/>
          <c:tx>
            <c:v>#REF!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1"/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044-4C3C-8A1C-CE6664B87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300" verticalDpi="300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Структура на премийния приход по видове застраховки по общо застраховане за деветмесечието на 2001 г.</a:t>
            </a:r>
            <a:endParaRPr lang="bg-BG" sz="175" b="0" i="1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0" u="none" strike="noStrike" baseline="0">
                <a:solidFill>
                  <a:srgbClr val="000000"/>
                </a:solidFill>
                <a:latin typeface="Arial Cyr"/>
                <a:cs typeface="Arial Cyr"/>
              </a:rPr>
              <a:t> 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</c:rich>
      </c:tx>
      <c:layout>
        <c:manualLayout>
          <c:xMode val="edge"/>
          <c:yMode val="edge"/>
          <c:x val="0.52185699762792259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0864113859708582"/>
          <c:y val="0"/>
          <c:w val="2.3720772619451038E-3"/>
          <c:h val="0"/>
        </c:manualLayout>
      </c:layout>
      <c:pie3DChart>
        <c:varyColors val="1"/>
        <c:ser>
          <c:idx val="0"/>
          <c:order val="0"/>
          <c:tx>
            <c:v>#REF!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1"/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145-4534-9B7C-935FA445D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300" verticalDpi="300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STRUCTURE OF THE GROSS PREMIUM INCOME BY CLASSES OF INSURANCE AS AT 31</a:t>
            </a:r>
            <a:r>
              <a:rPr lang="bg-BG"/>
              <a:t>.</a:t>
            </a:r>
            <a:r>
              <a:rPr lang="en-US"/>
              <a:t>12</a:t>
            </a:r>
            <a:r>
              <a:rPr lang="bg-BG"/>
              <a:t>.20</a:t>
            </a:r>
            <a:r>
              <a:rPr lang="en-US"/>
              <a:t>1</a:t>
            </a:r>
            <a:r>
              <a:rPr lang="bg-BG"/>
              <a:t>9</a:t>
            </a:r>
          </a:p>
        </c:rich>
      </c:tx>
      <c:layout>
        <c:manualLayout>
          <c:xMode val="edge"/>
          <c:yMode val="edge"/>
          <c:x val="0.14049914058127494"/>
          <c:y val="2.704036946336948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'Prem-Pay-Total'!$B$82:$B$91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Insurance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509-4352-935A-9FD52AC47809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509-4352-935A-9FD52AC47809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509-4352-935A-9FD52AC47809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9509-4352-935A-9FD52AC47809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9509-4352-935A-9FD52AC47809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9509-4352-935A-9FD52AC4780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9509-4352-935A-9FD52AC4780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9509-4352-935A-9FD52AC4780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9509-4352-935A-9FD52AC4780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9509-4352-935A-9FD52AC47809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09-4352-935A-9FD52AC47809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09-4352-935A-9FD52AC47809}"/>
                </c:ext>
              </c:extLst>
            </c:dLbl>
            <c:dLbl>
              <c:idx val="2"/>
              <c:layout>
                <c:manualLayout>
                  <c:x val="-5.587832290194495E-2"/>
                  <c:y val="0.1390711466410210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09-4352-935A-9FD52AC47809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3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09-4352-935A-9FD52AC47809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0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509-4352-935A-9FD52AC47809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509-4352-935A-9FD52AC47809}"/>
                </c:ext>
              </c:extLst>
            </c:dLbl>
            <c:dLbl>
              <c:idx val="6"/>
              <c:layout>
                <c:manualLayout>
                  <c:x val="-9.3652331920048473E-2"/>
                  <c:y val="-0.2431159463845645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509-4352-935A-9FD52AC47809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509-4352-935A-9FD52AC47809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509-4352-935A-9FD52AC47809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509-4352-935A-9FD52AC47809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'Prem-Pay-Total'!$B$82:$B$91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Insurance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'Prem-Pay-Total'!$A$82:$A$91</c:f>
              <c:numCache>
                <c:formatCode>0.0%</c:formatCode>
                <c:ptCount val="10"/>
                <c:pt idx="0">
                  <c:v>9.3351030459636705E-2</c:v>
                </c:pt>
                <c:pt idx="1">
                  <c:v>0.68563315657942625</c:v>
                </c:pt>
                <c:pt idx="2">
                  <c:v>2.5285363945517698E-3</c:v>
                </c:pt>
                <c:pt idx="3">
                  <c:v>4.0973194829557139E-3</c:v>
                </c:pt>
                <c:pt idx="4">
                  <c:v>1.8964566028986793E-3</c:v>
                </c:pt>
                <c:pt idx="5">
                  <c:v>7.4607085875824965E-3</c:v>
                </c:pt>
                <c:pt idx="6">
                  <c:v>0.11694440112477172</c:v>
                </c:pt>
                <c:pt idx="7">
                  <c:v>1.661464890497481E-2</c:v>
                </c:pt>
                <c:pt idx="8">
                  <c:v>5.5875508418083537E-2</c:v>
                </c:pt>
                <c:pt idx="9">
                  <c:v>1.5598233445118279E-2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509-4352-935A-9FD52AC47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STRUCTURE OF THE CLAIMS PAID BY CLASSES OF INSURANCE AS AT 31</a:t>
            </a:r>
            <a:r>
              <a:rPr lang="bg-BG"/>
              <a:t>.</a:t>
            </a:r>
            <a:r>
              <a:rPr lang="en-US"/>
              <a:t>12</a:t>
            </a:r>
            <a:r>
              <a:rPr lang="bg-BG"/>
              <a:t>.2019</a:t>
            </a:r>
          </a:p>
        </c:rich>
      </c:tx>
      <c:layout>
        <c:manualLayout>
          <c:xMode val="edge"/>
          <c:yMode val="edge"/>
          <c:x val="0.14233722693060313"/>
          <c:y val="1.8461907947781037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489147514401274"/>
          <c:y val="0.52980246663404262"/>
          <c:w val="0.41433084831770883"/>
          <c:h val="0.28035380526051423"/>
        </c:manualLayout>
      </c:layout>
      <c:pie3DChart>
        <c:varyColors val="1"/>
        <c:ser>
          <c:idx val="0"/>
          <c:order val="0"/>
          <c:tx>
            <c:strRef>
              <c:f>'Prem-Pay-Total'!$E$82:$E$91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Insurance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782-486B-97D0-FB2B726146DF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F782-486B-97D0-FB2B726146DF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F782-486B-97D0-FB2B726146DF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F782-486B-97D0-FB2B726146DF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F782-486B-97D0-FB2B726146DF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F782-486B-97D0-FB2B726146D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F782-486B-97D0-FB2B726146D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F782-486B-97D0-FB2B726146DF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F782-486B-97D0-FB2B726146D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F782-486B-97D0-FB2B726146DF}"/>
              </c:ext>
            </c:extLst>
          </c:dPt>
          <c:dLbls>
            <c:dLbl>
              <c:idx val="5"/>
              <c:layout>
                <c:manualLayout>
                  <c:x val="-1.7969828424224749E-2"/>
                  <c:y val="-0.2423423208462578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782-486B-97D0-FB2B726146DF}"/>
                </c:ext>
              </c:extLst>
            </c:dLbl>
            <c:dLbl>
              <c:idx val="6"/>
              <c:layout>
                <c:manualLayout>
                  <c:x val="5.1538227860406335E-2"/>
                  <c:y val="-0.3170742861687743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782-486B-97D0-FB2B726146DF}"/>
                </c:ext>
              </c:extLst>
            </c:dLbl>
            <c:dLbl>
              <c:idx val="7"/>
              <c:layout>
                <c:manualLayout>
                  <c:x val="0.22200495771361911"/>
                  <c:y val="-0.3251230812057583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782-486B-97D0-FB2B726146DF}"/>
                </c:ext>
              </c:extLst>
            </c:dLbl>
            <c:dLbl>
              <c:idx val="8"/>
              <c:layout>
                <c:manualLayout>
                  <c:x val="0.30208892291241374"/>
                  <c:y val="-0.1969665155491927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782-486B-97D0-FB2B726146DF}"/>
                </c:ext>
              </c:extLst>
            </c:dLbl>
            <c:dLbl>
              <c:idx val="9"/>
              <c:layout>
                <c:manualLayout>
                  <c:x val="0.24319444444444432"/>
                  <c:y val="-0.1167897478724250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782-486B-97D0-FB2B726146D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'Prem-Pay-Total'!$E$82:$E$91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Insurance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'Prem-Pay-Total'!$D$82:$D$91</c:f>
              <c:numCache>
                <c:formatCode>0.0%</c:formatCode>
                <c:ptCount val="10"/>
                <c:pt idx="0">
                  <c:v>9.0708274688289001E-2</c:v>
                </c:pt>
                <c:pt idx="1">
                  <c:v>0.77421950276036944</c:v>
                </c:pt>
                <c:pt idx="2">
                  <c:v>1.9856741182668041E-3</c:v>
                </c:pt>
                <c:pt idx="3">
                  <c:v>2.5139644073952471E-4</c:v>
                </c:pt>
                <c:pt idx="4">
                  <c:v>1.0512785628726232E-3</c:v>
                </c:pt>
                <c:pt idx="5">
                  <c:v>3.2711856451505357E-3</c:v>
                </c:pt>
                <c:pt idx="6">
                  <c:v>9.9754950029506809E-2</c:v>
                </c:pt>
                <c:pt idx="7">
                  <c:v>5.7078246824436019E-3</c:v>
                </c:pt>
                <c:pt idx="8">
                  <c:v>1.4299221221774962E-2</c:v>
                </c:pt>
                <c:pt idx="9">
                  <c:v>8.7506918505865557E-3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782-486B-97D0-FB2B726146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PREMIUMS CEDED BY CLASSES OF INSURANCE FOR THE PERIOD 2009 - 2019 - NON-LIFE INSURANCE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('Repremiums '!$C$4,'Repremiums '!$E$4,'Repremiums '!$G$4,'Repremiums '!$I$4,'Repremiums '!$K$4,'Repremiums '!$M$4,'Repremiums '!$O$4,'Repremiums '!$Q$4,'Repremiums '!$S$4,'Repremiums '!$U$4,'Repremiums '!$W$4)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('Repremiums '!$C$23,'Repremiums '!$E$23,'Repremiums '!$G$23,'Repremiums '!$I$23,'Repremiums '!$K$23,'Repremiums '!$M$23,'Repremiums '!$O$23,'Repremiums '!$Q$23,'Repremiums '!$S$23,'Repremiums '!$U$23,'Repremiums '!$W$23)</c:f>
              <c:numCache>
                <c:formatCode>#,##0</c:formatCode>
                <c:ptCount val="11"/>
                <c:pt idx="0">
                  <c:v>211607008.84395814</c:v>
                </c:pt>
                <c:pt idx="1">
                  <c:v>235369864.24911171</c:v>
                </c:pt>
                <c:pt idx="2">
                  <c:v>239630505.17746904</c:v>
                </c:pt>
                <c:pt idx="3">
                  <c:v>235585203.76928487</c:v>
                </c:pt>
                <c:pt idx="4">
                  <c:v>224010693.22633833</c:v>
                </c:pt>
                <c:pt idx="5">
                  <c:v>225803248.76173276</c:v>
                </c:pt>
                <c:pt idx="6">
                  <c:v>377411422.38554347</c:v>
                </c:pt>
                <c:pt idx="7">
                  <c:v>439683141.8443374</c:v>
                </c:pt>
                <c:pt idx="8">
                  <c:v>506089881.0844084</c:v>
                </c:pt>
                <c:pt idx="9">
                  <c:v>642550670.56071413</c:v>
                </c:pt>
                <c:pt idx="10">
                  <c:v>792260487.85969245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26-402B-A9D7-FD40FD6DE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4679840"/>
        <c:axId val="584678176"/>
      </c:barChart>
      <c:catAx>
        <c:axId val="584679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678176"/>
        <c:crosses val="autoZero"/>
        <c:auto val="1"/>
        <c:lblAlgn val="ctr"/>
        <c:lblOffset val="100"/>
        <c:noMultiLvlLbl val="0"/>
      </c:catAx>
      <c:valAx>
        <c:axId val="584678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679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100" b="1" i="0" baseline="0">
                <a:effectLst/>
              </a:rPr>
              <a:t>Reinsurers'Share in Claims Paid for the Period 2009 - 2019- Non-life Insurance</a:t>
            </a:r>
            <a:endParaRPr lang="bg-BG" sz="1100">
              <a:effectLst/>
            </a:endParaRP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rich>
      </c:tx>
      <c:layout>
        <c:manualLayout>
          <c:xMode val="edge"/>
          <c:yMode val="edge"/>
          <c:x val="0.13839204873369085"/>
          <c:y val="3.7548422014299612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023255813953501E-2"/>
          <c:y val="0.11776597876477066"/>
          <c:w val="0.86225402504472271"/>
          <c:h val="0.772079182892567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Repayments!$C$4:$M$4</c:f>
              <c:strCache>
                <c:ptCount val="11"/>
                <c:pt idx="0">
                  <c:v>2009 г.</c:v>
                </c:pt>
                <c:pt idx="1">
                  <c:v>2010 г.</c:v>
                </c:pt>
                <c:pt idx="2">
                  <c:v>2011 г.</c:v>
                </c:pt>
                <c:pt idx="3">
                  <c:v>2012 г.</c:v>
                </c:pt>
                <c:pt idx="4">
                  <c:v>2013 г.</c:v>
                </c:pt>
                <c:pt idx="5">
                  <c:v>2014 г.</c:v>
                </c:pt>
                <c:pt idx="6">
                  <c:v>2015 г.</c:v>
                </c:pt>
                <c:pt idx="7">
                  <c:v>2016 г.</c:v>
                </c:pt>
                <c:pt idx="8">
                  <c:v>2017 г.</c:v>
                </c:pt>
                <c:pt idx="9">
                  <c:v>2018 г.</c:v>
                </c:pt>
                <c:pt idx="10">
                  <c:v>2019 г.</c:v>
                </c:pt>
              </c:strCache>
            </c:strRef>
          </c:cat>
          <c:val>
            <c:numRef>
              <c:f>Repayments!$C$23:$M$23</c:f>
              <c:numCache>
                <c:formatCode>#,##0</c:formatCode>
                <c:ptCount val="11"/>
                <c:pt idx="0">
                  <c:v>97201488.723438561</c:v>
                </c:pt>
                <c:pt idx="1">
                  <c:v>83991914.007907197</c:v>
                </c:pt>
                <c:pt idx="2">
                  <c:v>83436121.790060461</c:v>
                </c:pt>
                <c:pt idx="3">
                  <c:v>84879991.41238071</c:v>
                </c:pt>
                <c:pt idx="4">
                  <c:v>104754870.78963694</c:v>
                </c:pt>
                <c:pt idx="5">
                  <c:v>193869580.18808475</c:v>
                </c:pt>
                <c:pt idx="6">
                  <c:v>225460313.69951236</c:v>
                </c:pt>
                <c:pt idx="7">
                  <c:v>267607430.70560485</c:v>
                </c:pt>
                <c:pt idx="8">
                  <c:v>281740406.29524213</c:v>
                </c:pt>
                <c:pt idx="9">
                  <c:v>381845304.1353302</c:v>
                </c:pt>
                <c:pt idx="10">
                  <c:v>394620175.7448473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74-47C6-BCFE-220A09A1D3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617280"/>
        <c:axId val="81618816"/>
      </c:barChart>
      <c:catAx>
        <c:axId val="8161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816188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16188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BGN</a:t>
                </a:r>
                <a:endParaRPr lang="bg-BG"/>
              </a:p>
            </c:rich>
          </c:tx>
          <c:layout>
            <c:manualLayout>
              <c:xMode val="edge"/>
              <c:yMode val="edge"/>
              <c:x val="1.0532197460868377E-2"/>
              <c:y val="2.446172011724596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81617280"/>
        <c:crosses val="autoZero"/>
        <c:crossBetween val="between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1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bg-BG"/>
              <a:t>СТРУКТУРА НА ПРЕМИЕНИЯ ПРИХОД ПО ВИДОВЕ ЗАСТРАХОВКИ ПО ОБЩО ЗАСТРАХОВАНЕ 
ЗА 2001 ГОДИНА</a:t>
            </a:r>
          </a:p>
        </c:rich>
      </c:tx>
      <c:layout>
        <c:manualLayout>
          <c:xMode val="edge"/>
          <c:yMode val="edge"/>
          <c:x val="0.49512932482364802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0856567013772258"/>
          <c:y val="0"/>
          <c:w val="2.3513604299630498E-3"/>
          <c:h val="0"/>
        </c:manualLayout>
      </c:layout>
      <c:pie3DChart>
        <c:varyColors val="1"/>
        <c:ser>
          <c:idx val="0"/>
          <c:order val="0"/>
          <c:tx>
            <c:v>СТРУКТУРА НА ПРЕМИЕНИЯ ПРИХОД ПО ВИДОВЕ ЗАСТРАХОВКИ ПО ОБЩО ЗАСТРАХОВАНЕ ЗА 2001 ГОДИНА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1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51F-4BB2-9A0B-7B3E58AE6A94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51F-4BB2-9A0B-7B3E58AE6A94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51F-4BB2-9A0B-7B3E58AE6A94}"/>
              </c:ext>
            </c:extLst>
          </c:dPt>
          <c:dPt>
            <c:idx val="4"/>
            <c:bubble3D val="0"/>
            <c:spPr>
              <a:solidFill>
                <a:srgbClr val="E3E3E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51F-4BB2-9A0B-7B3E58AE6A94}"/>
              </c:ext>
            </c:extLst>
          </c:dPt>
          <c:dPt>
            <c:idx val="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51F-4BB2-9A0B-7B3E58AE6A94}"/>
              </c:ext>
            </c:extLst>
          </c:dPt>
          <c:dPt>
            <c:idx val="6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51F-4BB2-9A0B-7B3E58AE6A94}"/>
              </c:ext>
            </c:extLst>
          </c:dPt>
          <c:dPt>
            <c:idx val="7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51F-4BB2-9A0B-7B3E58AE6A94}"/>
              </c:ext>
            </c:extLst>
          </c:dPt>
          <c:dPt>
            <c:idx val="8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51F-4BB2-9A0B-7B3E58AE6A9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951F-4BB2-9A0B-7B3E58AE6A94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10"/>
              <c:pt idx="0">
                <c:v>Злополука и Заболяване</c:v>
              </c:pt>
              <c:pt idx="1">
                <c:v>МПС</c:v>
              </c:pt>
              <c:pt idx="2">
                <c:v>Застраховка на релсови превозни средства </c:v>
              </c:pt>
              <c:pt idx="3">
                <c:v>Летателни</c:v>
              </c:pt>
              <c:pt idx="4">
                <c:v>Плавателни</c:v>
              </c:pt>
              <c:pt idx="5">
                <c:v>Товари по време на превоз</c:v>
              </c:pt>
              <c:pt idx="6">
                <c:v>Пожар и природни бедствия и щети на имущество</c:v>
              </c:pt>
              <c:pt idx="7">
                <c:v>Обща гражданска отговорност</c:v>
              </c:pt>
              <c:pt idx="8">
                <c:v>Финансови загуби, кредити, гаранции и правни разноски</c:v>
              </c:pt>
              <c:pt idx="9">
                <c:v>Помощ при пътуване</c:v>
              </c:pt>
            </c:strLit>
          </c:cat>
          <c:val>
            <c:numLit>
              <c:formatCode>General</c:formatCode>
              <c:ptCount val="10"/>
              <c:pt idx="0">
                <c:v>3.3710514905923972E-2</c:v>
              </c:pt>
              <c:pt idx="1">
                <c:v>0.57576068637160382</c:v>
              </c:pt>
              <c:pt idx="2">
                <c:v>1.7169380531668416E-4</c:v>
              </c:pt>
              <c:pt idx="3">
                <c:v>1.6119241601933166E-2</c:v>
              </c:pt>
              <c:pt idx="4">
                <c:v>2.0156646580691818E-2</c:v>
              </c:pt>
              <c:pt idx="5">
                <c:v>2.5093543865844427E-2</c:v>
              </c:pt>
              <c:pt idx="6">
                <c:v>0.24617698148909695</c:v>
              </c:pt>
              <c:pt idx="7">
                <c:v>2.4793415206992991E-2</c:v>
              </c:pt>
              <c:pt idx="8">
                <c:v>3.9930928607530412E-2</c:v>
              </c:pt>
              <c:pt idx="9">
                <c:v>1.8086347565065795E-2</c:v>
              </c:pt>
            </c:numLit>
          </c:val>
          <c:extLst>
            <c:ext xmlns:c16="http://schemas.microsoft.com/office/drawing/2014/chart" uri="{C3380CC4-5D6E-409C-BE32-E72D297353CC}">
              <c16:uniqueId val="{00000009-951F-4BB2-9A0B-7B3E58AE6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Структура на премийния приход по видове застраховки по общо застраховане за деветмесечието на 2001 г.</a:t>
            </a:r>
            <a:endParaRPr lang="bg-BG" sz="175" b="0" i="1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0" u="none" strike="noStrike" baseline="0">
                <a:solidFill>
                  <a:srgbClr val="000000"/>
                </a:solidFill>
                <a:latin typeface="Arial Cyr"/>
                <a:cs typeface="Arial Cyr"/>
              </a:rPr>
              <a:t> 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</c:rich>
      </c:tx>
      <c:layout>
        <c:manualLayout>
          <c:xMode val="edge"/>
          <c:yMode val="edge"/>
          <c:x val="0.52070063694267532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0987261146496821"/>
          <c:y val="0"/>
          <c:w val="2.2292993630573256E-3"/>
          <c:h val="0"/>
        </c:manualLayout>
      </c:layout>
      <c:pie3DChart>
        <c:varyColors val="1"/>
        <c:ser>
          <c:idx val="0"/>
          <c:order val="0"/>
          <c:tx>
            <c:v>#REF!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1"/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F6B-4F81-A746-71BE5C9BDA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Структура на премийния приход по видове застраховки по общо застраховане за деветмесечието на 2001 г.</a:t>
            </a:r>
            <a:endParaRPr lang="bg-BG" sz="175" b="0" i="1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0" u="none" strike="noStrike" baseline="0">
                <a:solidFill>
                  <a:srgbClr val="000000"/>
                </a:solidFill>
                <a:latin typeface="Arial Cyr"/>
                <a:cs typeface="Arial Cyr"/>
              </a:rPr>
              <a:t> 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</c:rich>
      </c:tx>
      <c:layout>
        <c:manualLayout>
          <c:xMode val="edge"/>
          <c:yMode val="edge"/>
          <c:x val="0.52070063694267532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0987261146496821"/>
          <c:y val="0"/>
          <c:w val="2.2292993630573256E-3"/>
          <c:h val="0"/>
        </c:manualLayout>
      </c:layout>
      <c:pie3DChart>
        <c:varyColors val="1"/>
        <c:ser>
          <c:idx val="0"/>
          <c:order val="0"/>
          <c:tx>
            <c:v>#REF!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1"/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E38-4FD1-B4A6-7C889587C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1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bg-BG"/>
              <a:t>СТРУКТУРА НА ПРЕМИЕНИЯ ПРИХОД ПО ВИДОВЕ ЗАСТРАХОВКИ ПО ОБЩО ЗАСТРАХОВАНЕ 
ЗА 2001 ГОДИНА</a:t>
            </a:r>
          </a:p>
        </c:rich>
      </c:tx>
      <c:layout>
        <c:manualLayout>
          <c:xMode val="edge"/>
          <c:yMode val="edge"/>
          <c:x val="0.49533381191672654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0897343862167999"/>
          <c:y val="0"/>
          <c:w val="2.5125628140703518E-3"/>
          <c:h val="0"/>
        </c:manualLayout>
      </c:layout>
      <c:pie3DChart>
        <c:varyColors val="1"/>
        <c:ser>
          <c:idx val="0"/>
          <c:order val="0"/>
          <c:tx>
            <c:v>СТРУКТУРА НА ПРЕМИЕНИЯ ПРИХОД ПО ВИДОВЕ ЗАСТРАХОВКИ ПО ОБЩО ЗАСТРАХОВАНЕ ЗА 2001 ГОДИНА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1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6B1-405F-B4D0-2DC0C594C38E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6B1-405F-B4D0-2DC0C594C38E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6B1-405F-B4D0-2DC0C594C38E}"/>
              </c:ext>
            </c:extLst>
          </c:dPt>
          <c:dPt>
            <c:idx val="4"/>
            <c:bubble3D val="0"/>
            <c:spPr>
              <a:solidFill>
                <a:srgbClr val="E3E3E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6B1-405F-B4D0-2DC0C594C38E}"/>
              </c:ext>
            </c:extLst>
          </c:dPt>
          <c:dPt>
            <c:idx val="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6B1-405F-B4D0-2DC0C594C38E}"/>
              </c:ext>
            </c:extLst>
          </c:dPt>
          <c:dPt>
            <c:idx val="6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6B1-405F-B4D0-2DC0C594C38E}"/>
              </c:ext>
            </c:extLst>
          </c:dPt>
          <c:dPt>
            <c:idx val="7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6B1-405F-B4D0-2DC0C594C38E}"/>
              </c:ext>
            </c:extLst>
          </c:dPt>
          <c:dPt>
            <c:idx val="8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6B1-405F-B4D0-2DC0C594C38E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B6B1-405F-B4D0-2DC0C594C38E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10"/>
              <c:pt idx="0">
                <c:v>Злополука и Заболяване</c:v>
              </c:pt>
              <c:pt idx="1">
                <c:v>МПС</c:v>
              </c:pt>
              <c:pt idx="2">
                <c:v>Застраховка на релсови превозни средства </c:v>
              </c:pt>
              <c:pt idx="3">
                <c:v>Летателни</c:v>
              </c:pt>
              <c:pt idx="4">
                <c:v>Плавателни</c:v>
              </c:pt>
              <c:pt idx="5">
                <c:v>Товари по време на превоз</c:v>
              </c:pt>
              <c:pt idx="6">
                <c:v>Пожар и природни бедствия и щети на имущество</c:v>
              </c:pt>
              <c:pt idx="7">
                <c:v>Обща гражданска отговорност</c:v>
              </c:pt>
              <c:pt idx="8">
                <c:v>Финансови загуби, кредити, гаранции и правни разноски</c:v>
              </c:pt>
              <c:pt idx="9">
                <c:v>Помощ при пътуване</c:v>
              </c:pt>
            </c:strLit>
          </c:cat>
          <c:val>
            <c:numLit>
              <c:formatCode>General</c:formatCode>
              <c:ptCount val="10"/>
              <c:pt idx="0">
                <c:v>3.3710514905923972E-2</c:v>
              </c:pt>
              <c:pt idx="1">
                <c:v>0.57576068637160382</c:v>
              </c:pt>
              <c:pt idx="2">
                <c:v>1.7169380531668416E-4</c:v>
              </c:pt>
              <c:pt idx="3">
                <c:v>1.6119241601933166E-2</c:v>
              </c:pt>
              <c:pt idx="4">
                <c:v>2.0156646580691818E-2</c:v>
              </c:pt>
              <c:pt idx="5">
                <c:v>2.5093543865844427E-2</c:v>
              </c:pt>
              <c:pt idx="6">
                <c:v>0.24617698148909695</c:v>
              </c:pt>
              <c:pt idx="7">
                <c:v>2.4793415206992991E-2</c:v>
              </c:pt>
              <c:pt idx="8">
                <c:v>3.9930928607530412E-2</c:v>
              </c:pt>
              <c:pt idx="9">
                <c:v>1.8086347565065795E-2</c:v>
              </c:pt>
            </c:numLit>
          </c:val>
          <c:extLst>
            <c:ext xmlns:c16="http://schemas.microsoft.com/office/drawing/2014/chart" uri="{C3380CC4-5D6E-409C-BE32-E72D297353CC}">
              <c16:uniqueId val="{00000009-B6B1-405F-B4D0-2DC0C594C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Структура на премийния приход по видове застраховки по общо застраховане за деветмесечието на 2001 г.</a:t>
            </a:r>
            <a:endParaRPr lang="bg-BG" sz="175" b="0" i="1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0" u="none" strike="noStrike" baseline="0">
                <a:solidFill>
                  <a:srgbClr val="000000"/>
                </a:solidFill>
                <a:latin typeface="Arial Cyr"/>
                <a:cs typeface="Arial Cyr"/>
              </a:rPr>
              <a:t> 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</c:rich>
      </c:tx>
      <c:layout>
        <c:manualLayout>
          <c:xMode val="edge"/>
          <c:yMode val="edge"/>
          <c:x val="0.52185699762792259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0864113859708582"/>
          <c:y val="0"/>
          <c:w val="2.3720772619451038E-3"/>
          <c:h val="0"/>
        </c:manualLayout>
      </c:layout>
      <c:pie3DChart>
        <c:varyColors val="1"/>
        <c:ser>
          <c:idx val="0"/>
          <c:order val="0"/>
          <c:tx>
            <c:v>#REF!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1"/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8C5-4E81-A6BE-83D081C0F1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Структура на премийния приход по видове застраховки по общо застраховане за деветмесечието на 2001 г.</a:t>
            </a:r>
            <a:endParaRPr lang="bg-BG" sz="175" b="0" i="1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0" u="none" strike="noStrike" baseline="0">
                <a:solidFill>
                  <a:srgbClr val="000000"/>
                </a:solidFill>
                <a:latin typeface="Arial Cyr"/>
                <a:cs typeface="Arial Cyr"/>
              </a:rPr>
              <a:t> 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</c:rich>
      </c:tx>
      <c:layout>
        <c:manualLayout>
          <c:xMode val="edge"/>
          <c:yMode val="edge"/>
          <c:x val="0.52185699762792259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0864113859708582"/>
          <c:y val="0"/>
          <c:w val="2.3720772619451038E-3"/>
          <c:h val="0"/>
        </c:manualLayout>
      </c:layout>
      <c:pie3DChart>
        <c:varyColors val="1"/>
        <c:ser>
          <c:idx val="0"/>
          <c:order val="0"/>
          <c:tx>
            <c:v>#REF!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1"/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303-41FE-9FAD-095DF7A603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400" b="1" i="0" u="none" strike="noStrike" baseline="0">
                <a:effectLst/>
              </a:rPr>
              <a:t>STRUCTURE OF GROSS CLAIMS PAID BY CLASSES OF NON-LIFE INSURANCE AS AT</a:t>
            </a:r>
            <a:r>
              <a:rPr lang="en-US" sz="1400" b="1" i="0" u="none" strike="noStrike" baseline="0">
                <a:effectLst/>
              </a:rPr>
              <a:t> 2019</a:t>
            </a:r>
            <a:endParaRPr lang="bg-BG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c:rich>
      </c:tx>
      <c:layout>
        <c:manualLayout>
          <c:xMode val="edge"/>
          <c:yMode val="edge"/>
          <c:x val="0.2102414114427128"/>
          <c:y val="2.8107058361140868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1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929824561403509"/>
          <c:y val="0.27536231884057977"/>
          <c:w val="0.46666666666666673"/>
          <c:h val="0.53462157809983912"/>
        </c:manualLayout>
      </c:layout>
      <c:pie3DChart>
        <c:varyColors val="1"/>
        <c:ser>
          <c:idx val="0"/>
          <c:order val="0"/>
          <c:spPr>
            <a:solidFill>
              <a:srgbClr val="666699"/>
            </a:solidFill>
            <a:ln w="25400">
              <a:noFill/>
            </a:ln>
          </c:spPr>
          <c:explosion val="39"/>
          <c:dPt>
            <c:idx val="1"/>
            <c:bubble3D val="0"/>
            <c:spPr>
              <a:solidFill>
                <a:srgbClr val="80206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B560-4700-B7DF-990FE9261D66}"/>
              </c:ext>
            </c:extLst>
          </c:dPt>
          <c:dPt>
            <c:idx val="2"/>
            <c:bubble3D val="0"/>
            <c:spPr>
              <a:solidFill>
                <a:srgbClr val="80808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B560-4700-B7DF-990FE9261D66}"/>
              </c:ext>
            </c:extLst>
          </c:dPt>
          <c:dPt>
            <c:idx val="4"/>
            <c:bubble3D val="0"/>
            <c:spPr>
              <a:solidFill>
                <a:srgbClr val="33666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B560-4700-B7DF-990FE9261D66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B560-4700-B7DF-990FE9261D66}"/>
              </c:ext>
            </c:extLst>
          </c:dPt>
          <c:dPt>
            <c:idx val="6"/>
            <c:bubble3D val="0"/>
            <c:spPr>
              <a:solidFill>
                <a:srgbClr val="808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B560-4700-B7DF-990FE9261D66}"/>
              </c:ext>
            </c:extLst>
          </c:dPt>
          <c:dPt>
            <c:idx val="7"/>
            <c:bubble3D val="0"/>
            <c:spPr>
              <a:solidFill>
                <a:srgbClr val="96969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B560-4700-B7DF-990FE9261D66}"/>
              </c:ext>
            </c:extLst>
          </c:dPt>
          <c:dPt>
            <c:idx val="8"/>
            <c:bubble3D val="0"/>
            <c:spPr>
              <a:solidFill>
                <a:srgbClr val="C0C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6-B560-4700-B7DF-990FE9261D66}"/>
              </c:ext>
            </c:extLst>
          </c:dPt>
          <c:dPt>
            <c:idx val="9"/>
            <c:bubble3D val="0"/>
            <c:spPr>
              <a:solidFill>
                <a:srgbClr val="C0C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B560-4700-B7DF-990FE9261D66}"/>
              </c:ext>
            </c:extLst>
          </c:dPt>
          <c:dLbls>
            <c:dLbl>
              <c:idx val="0"/>
              <c:layout>
                <c:manualLayout>
                  <c:x val="-0.17534539664023485"/>
                  <c:y val="0.1882050771837436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560-4700-B7DF-990FE9261D66}"/>
                </c:ext>
              </c:extLst>
            </c:dLbl>
            <c:dLbl>
              <c:idx val="1"/>
              <c:layout>
                <c:manualLayout>
                  <c:x val="-8.297527282773863E-2"/>
                  <c:y val="-4.89455243215371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560-4700-B7DF-990FE9261D66}"/>
                </c:ext>
              </c:extLst>
            </c:dLbl>
            <c:dLbl>
              <c:idx val="2"/>
              <c:layout>
                <c:manualLayout>
                  <c:x val="5.6019108722520798E-2"/>
                  <c:y val="-0.2297764114104089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60-4700-B7DF-990FE9261D66}"/>
                </c:ext>
              </c:extLst>
            </c:dLbl>
            <c:dLbl>
              <c:idx val="3"/>
              <c:layout>
                <c:manualLayout>
                  <c:x val="0.14627551185731413"/>
                  <c:y val="-0.1686390923712673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560-4700-B7DF-990FE9261D66}"/>
                </c:ext>
              </c:extLst>
            </c:dLbl>
            <c:dLbl>
              <c:idx val="4"/>
              <c:layout>
                <c:manualLayout>
                  <c:x val="0.13320233119008273"/>
                  <c:y val="-5.376848777243702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60-4700-B7DF-990FE9261D66}"/>
                </c:ext>
              </c:extLst>
            </c:dLbl>
            <c:dLbl>
              <c:idx val="5"/>
              <c:layout>
                <c:manualLayout>
                  <c:x val="-7.5811727237798984E-2"/>
                  <c:y val="-0.1632225791289551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60-4700-B7DF-990FE9261D66}"/>
                </c:ext>
              </c:extLst>
            </c:dLbl>
            <c:dLbl>
              <c:idx val="6"/>
              <c:layout>
                <c:manualLayout>
                  <c:x val="5.0309822383313198E-2"/>
                  <c:y val="-4.47826684797734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560-4700-B7DF-990FE9261D66}"/>
                </c:ext>
              </c:extLst>
            </c:dLbl>
            <c:dLbl>
              <c:idx val="7"/>
              <c:layout>
                <c:manualLayout>
                  <c:x val="6.9000598609384359E-2"/>
                  <c:y val="-6.724908178748171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60-4700-B7DF-990FE9261D66}"/>
                </c:ext>
              </c:extLst>
            </c:dLbl>
            <c:dLbl>
              <c:idx val="8"/>
              <c:layout>
                <c:manualLayout>
                  <c:x val="5.0907895772287715E-2"/>
                  <c:y val="9.02455825354716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560-4700-B7DF-990FE9261D66}"/>
                </c:ext>
              </c:extLst>
            </c:dLbl>
            <c:dLbl>
              <c:idx val="9"/>
              <c:layout>
                <c:manualLayout>
                  <c:x val="-2.7081892541210049E-2"/>
                  <c:y val="0.1912980791160642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60-4700-B7DF-990FE9261D6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Payments!$C$40:$L$40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Insurance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Payments!$C$41:$L$41</c:f>
              <c:numCache>
                <c:formatCode>0.0%</c:formatCode>
                <c:ptCount val="10"/>
                <c:pt idx="0">
                  <c:v>5.3764695048881476E-2</c:v>
                </c:pt>
                <c:pt idx="1">
                  <c:v>0.80567428016675857</c:v>
                </c:pt>
                <c:pt idx="2">
                  <c:v>2.0663640804849592E-3</c:v>
                </c:pt>
                <c:pt idx="3">
                  <c:v>2.6161220027349938E-4</c:v>
                </c:pt>
                <c:pt idx="4">
                  <c:v>1.0939983761282797E-3</c:v>
                </c:pt>
                <c:pt idx="5">
                  <c:v>3.4041137241780034E-3</c:v>
                </c:pt>
                <c:pt idx="6">
                  <c:v>0.10380859764212745</c:v>
                </c:pt>
                <c:pt idx="7">
                  <c:v>5.9397681588365106E-3</c:v>
                </c:pt>
                <c:pt idx="8">
                  <c:v>1.4880285158460181E-2</c:v>
                </c:pt>
                <c:pt idx="9">
                  <c:v>9.1062854438710653E-3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560-4700-B7DF-990FE9261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7" Type="http://schemas.openxmlformats.org/officeDocument/2006/relationships/chart" Target="../charts/chart24.xml"/><Relationship Id="rId2" Type="http://schemas.openxmlformats.org/officeDocument/2006/relationships/chart" Target="../charts/chart19.xml"/><Relationship Id="rId1" Type="http://schemas.openxmlformats.org/officeDocument/2006/relationships/chart" Target="../charts/chart18.xml"/><Relationship Id="rId6" Type="http://schemas.openxmlformats.org/officeDocument/2006/relationships/chart" Target="../charts/chart23.xml"/><Relationship Id="rId5" Type="http://schemas.openxmlformats.org/officeDocument/2006/relationships/chart" Target="../charts/chart22.xml"/><Relationship Id="rId4" Type="http://schemas.openxmlformats.org/officeDocument/2006/relationships/chart" Target="../charts/chart2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1253514</xdr:colOff>
      <xdr:row>41</xdr:row>
      <xdr:rowOff>9701</xdr:rowOff>
    </xdr:from>
    <xdr:to>
      <xdr:col>14</xdr:col>
      <xdr:colOff>796314</xdr:colOff>
      <xdr:row>70</xdr:row>
      <xdr:rowOff>3673</xdr:rowOff>
    </xdr:to>
    <xdr:graphicFrame macro="">
      <xdr:nvGraphicFramePr>
        <xdr:cNvPr id="128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0</xdr:rowOff>
    </xdr:from>
    <xdr:to>
      <xdr:col>27</xdr:col>
      <xdr:colOff>0</xdr:colOff>
      <xdr:row>25</xdr:row>
      <xdr:rowOff>0</xdr:rowOff>
    </xdr:to>
    <xdr:graphicFrame macro="">
      <xdr:nvGraphicFramePr>
        <xdr:cNvPr id="309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1552575</xdr:colOff>
      <xdr:row>26</xdr:row>
      <xdr:rowOff>0</xdr:rowOff>
    </xdr:from>
    <xdr:to>
      <xdr:col>27</xdr:col>
      <xdr:colOff>0</xdr:colOff>
      <xdr:row>26</xdr:row>
      <xdr:rowOff>0</xdr:rowOff>
    </xdr:to>
    <xdr:graphicFrame macro="">
      <xdr:nvGraphicFramePr>
        <xdr:cNvPr id="309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27</xdr:col>
      <xdr:colOff>0</xdr:colOff>
      <xdr:row>25</xdr:row>
      <xdr:rowOff>0</xdr:rowOff>
    </xdr:to>
    <xdr:graphicFrame macro="">
      <xdr:nvGraphicFramePr>
        <xdr:cNvPr id="309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27</xdr:col>
      <xdr:colOff>0</xdr:colOff>
      <xdr:row>25</xdr:row>
      <xdr:rowOff>0</xdr:rowOff>
    </xdr:to>
    <xdr:graphicFrame macro="">
      <xdr:nvGraphicFramePr>
        <xdr:cNvPr id="309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1552575</xdr:colOff>
      <xdr:row>26</xdr:row>
      <xdr:rowOff>0</xdr:rowOff>
    </xdr:from>
    <xdr:to>
      <xdr:col>27</xdr:col>
      <xdr:colOff>0</xdr:colOff>
      <xdr:row>26</xdr:row>
      <xdr:rowOff>0</xdr:rowOff>
    </xdr:to>
    <xdr:graphicFrame macro="">
      <xdr:nvGraphicFramePr>
        <xdr:cNvPr id="487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27</xdr:col>
      <xdr:colOff>0</xdr:colOff>
      <xdr:row>25</xdr:row>
      <xdr:rowOff>0</xdr:rowOff>
    </xdr:to>
    <xdr:graphicFrame macro="">
      <xdr:nvGraphicFramePr>
        <xdr:cNvPr id="487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27</xdr:col>
      <xdr:colOff>0</xdr:colOff>
      <xdr:row>25</xdr:row>
      <xdr:rowOff>0</xdr:rowOff>
    </xdr:to>
    <xdr:graphicFrame macro="">
      <xdr:nvGraphicFramePr>
        <xdr:cNvPr id="487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1885809</xdr:colOff>
      <xdr:row>37</xdr:row>
      <xdr:rowOff>79281</xdr:rowOff>
    </xdr:from>
    <xdr:to>
      <xdr:col>14</xdr:col>
      <xdr:colOff>517571</xdr:colOff>
      <xdr:row>69</xdr:row>
      <xdr:rowOff>57849</xdr:rowOff>
    </xdr:to>
    <xdr:graphicFrame macro="">
      <xdr:nvGraphicFramePr>
        <xdr:cNvPr id="538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1552575</xdr:colOff>
      <xdr:row>28</xdr:row>
      <xdr:rowOff>0</xdr:rowOff>
    </xdr:from>
    <xdr:to>
      <xdr:col>9</xdr:col>
      <xdr:colOff>542925</xdr:colOff>
      <xdr:row>28</xdr:row>
      <xdr:rowOff>0</xdr:rowOff>
    </xdr:to>
    <xdr:graphicFrame macro="">
      <xdr:nvGraphicFramePr>
        <xdr:cNvPr id="718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20</xdr:row>
      <xdr:rowOff>0</xdr:rowOff>
    </xdr:from>
    <xdr:to>
      <xdr:col>9</xdr:col>
      <xdr:colOff>561975</xdr:colOff>
      <xdr:row>20</xdr:row>
      <xdr:rowOff>0</xdr:rowOff>
    </xdr:to>
    <xdr:graphicFrame macro="">
      <xdr:nvGraphicFramePr>
        <xdr:cNvPr id="718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20</xdr:row>
      <xdr:rowOff>0</xdr:rowOff>
    </xdr:from>
    <xdr:to>
      <xdr:col>9</xdr:col>
      <xdr:colOff>561975</xdr:colOff>
      <xdr:row>20</xdr:row>
      <xdr:rowOff>0</xdr:rowOff>
    </xdr:to>
    <xdr:graphicFrame macro="">
      <xdr:nvGraphicFramePr>
        <xdr:cNvPr id="718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20</xdr:row>
      <xdr:rowOff>0</xdr:rowOff>
    </xdr:from>
    <xdr:to>
      <xdr:col>9</xdr:col>
      <xdr:colOff>561975</xdr:colOff>
      <xdr:row>20</xdr:row>
      <xdr:rowOff>0</xdr:rowOff>
    </xdr:to>
    <xdr:graphicFrame macro="">
      <xdr:nvGraphicFramePr>
        <xdr:cNvPr id="718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27</xdr:col>
      <xdr:colOff>0</xdr:colOff>
      <xdr:row>25</xdr:row>
      <xdr:rowOff>0</xdr:rowOff>
    </xdr:to>
    <xdr:graphicFrame macro="">
      <xdr:nvGraphicFramePr>
        <xdr:cNvPr id="1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1552575</xdr:colOff>
      <xdr:row>26</xdr:row>
      <xdr:rowOff>0</xdr:rowOff>
    </xdr:from>
    <xdr:to>
      <xdr:col>27</xdr:col>
      <xdr:colOff>0</xdr:colOff>
      <xdr:row>26</xdr:row>
      <xdr:rowOff>0</xdr:rowOff>
    </xdr:to>
    <xdr:graphicFrame macro="">
      <xdr:nvGraphicFramePr>
        <xdr:cNvPr id="1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27</xdr:col>
      <xdr:colOff>0</xdr:colOff>
      <xdr:row>25</xdr:row>
      <xdr:rowOff>0</xdr:rowOff>
    </xdr:to>
    <xdr:graphicFrame macro="">
      <xdr:nvGraphicFramePr>
        <xdr:cNvPr id="1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27</xdr:col>
      <xdr:colOff>0</xdr:colOff>
      <xdr:row>25</xdr:row>
      <xdr:rowOff>0</xdr:rowOff>
    </xdr:to>
    <xdr:graphicFrame macro="">
      <xdr:nvGraphicFramePr>
        <xdr:cNvPr id="1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0</xdr:rowOff>
    </xdr:from>
    <xdr:to>
      <xdr:col>25</xdr:col>
      <xdr:colOff>561975</xdr:colOff>
      <xdr:row>27</xdr:row>
      <xdr:rowOff>0</xdr:rowOff>
    </xdr:to>
    <xdr:graphicFrame macro="">
      <xdr:nvGraphicFramePr>
        <xdr:cNvPr id="860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1552575</xdr:colOff>
      <xdr:row>26</xdr:row>
      <xdr:rowOff>0</xdr:rowOff>
    </xdr:from>
    <xdr:to>
      <xdr:col>27</xdr:col>
      <xdr:colOff>0</xdr:colOff>
      <xdr:row>26</xdr:row>
      <xdr:rowOff>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27</xdr:col>
      <xdr:colOff>0</xdr:colOff>
      <xdr:row>25</xdr:row>
      <xdr:rowOff>0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27</xdr:col>
      <xdr:colOff>0</xdr:colOff>
      <xdr:row>25</xdr:row>
      <xdr:rowOff>0</xdr:rowOff>
    </xdr:to>
    <xdr:graphicFrame macro="">
      <xdr:nvGraphicFramePr>
        <xdr:cNvPr id="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1552575</xdr:colOff>
      <xdr:row>26</xdr:row>
      <xdr:rowOff>0</xdr:rowOff>
    </xdr:from>
    <xdr:to>
      <xdr:col>27</xdr:col>
      <xdr:colOff>0</xdr:colOff>
      <xdr:row>26</xdr:row>
      <xdr:rowOff>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27</xdr:col>
      <xdr:colOff>0</xdr:colOff>
      <xdr:row>25</xdr:row>
      <xdr:rowOff>0</xdr:rowOff>
    </xdr:to>
    <xdr:graphicFrame macro="">
      <xdr:nvGraphicFramePr>
        <xdr:cNvPr id="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27</xdr:col>
      <xdr:colOff>0</xdr:colOff>
      <xdr:row>25</xdr:row>
      <xdr:rowOff>0</xdr:rowOff>
    </xdr:to>
    <xdr:graphicFrame macro="">
      <xdr:nvGraphicFramePr>
        <xdr:cNvPr id="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39</xdr:row>
      <xdr:rowOff>9525</xdr:rowOff>
    </xdr:from>
    <xdr:to>
      <xdr:col>4</xdr:col>
      <xdr:colOff>209550</xdr:colOff>
      <xdr:row>61</xdr:row>
      <xdr:rowOff>11906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495300</xdr:colOff>
      <xdr:row>39</xdr:row>
      <xdr:rowOff>21431</xdr:rowOff>
    </xdr:from>
    <xdr:to>
      <xdr:col>10</xdr:col>
      <xdr:colOff>247650</xdr:colOff>
      <xdr:row>61</xdr:row>
      <xdr:rowOff>23812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52387</xdr:colOff>
      <xdr:row>26</xdr:row>
      <xdr:rowOff>2244</xdr:rowOff>
    </xdr:from>
    <xdr:to>
      <xdr:col>16</xdr:col>
      <xdr:colOff>337296</xdr:colOff>
      <xdr:row>49</xdr:row>
      <xdr:rowOff>73407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440749</xdr:colOff>
      <xdr:row>26</xdr:row>
      <xdr:rowOff>40697</xdr:rowOff>
    </xdr:from>
    <xdr:to>
      <xdr:col>8</xdr:col>
      <xdr:colOff>502229</xdr:colOff>
      <xdr:row>55</xdr:row>
      <xdr:rowOff>2597</xdr:rowOff>
    </xdr:to>
    <xdr:graphicFrame macro="">
      <xdr:nvGraphicFramePr>
        <xdr:cNvPr id="1055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Users\evode\Desktop\Spravki_Y_N_Prilojenie%202%202%20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2\Public\zastr-otcheti\Spravki-Nonlife%202017\2017\2017_01_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72.16.3.4:80/FolderRedirections$/Documents%20and%20Settings/dtaskova/Local%20Settings/Temporary%20Internet%20Files/Content.IE5/8V76H9DQ/2006-Annual-G.B.1.3%20-%20Solvency%20Margin-31-12-2006%20-%20II%20ver%20-%2005.02.20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MAX\limitaccess\Portfoli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72.16.3.4:80/FolderRedirections$/MAX/limitaccess/Portfoli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2\Public\zastr-otcheti\Spravki-Nonlife%202017\1\2017_1_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Sheet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  <sheetName val="ГБ_1_15"/>
      <sheetName val="ГБ_1_24"/>
      <sheetName val="ГБ_1_34"/>
      <sheetName val="ГБ_24"/>
      <sheetName val="ГБ_3_14"/>
      <sheetName val="ГБ_3_24"/>
      <sheetName val="ГБ_4_ALL4"/>
      <sheetName val="ГБ_54"/>
      <sheetName val="ГБ_64"/>
      <sheetName val="ГБ_74"/>
      <sheetName val="ГБ_8_14"/>
      <sheetName val="ГБ_8_24"/>
      <sheetName val="ГВ_14"/>
      <sheetName val="ГВ_24"/>
      <sheetName val="ГВ_34"/>
      <sheetName val="ГВ_44"/>
      <sheetName val="ГВ_54"/>
      <sheetName val="ГB_64"/>
      <sheetName val="ГВ_74"/>
      <sheetName val="ГФ_14"/>
      <sheetName val="ГФ_24"/>
      <sheetName val="ГФ_34"/>
      <sheetName val="ГФ_44"/>
      <sheetName val="_Administrative_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.1.1"/>
      <sheetName val="ГО.1.2"/>
      <sheetName val="ГО.1.3.Б"/>
      <sheetName val="ГО.1.4.Б"/>
      <sheetName val="ГО.2 "/>
      <sheetName val="ГО.3"/>
      <sheetName val="ГО.4"/>
      <sheetName val="ГО.6"/>
      <sheetName val="ГО.7"/>
      <sheetName val="ГО.7.1"/>
      <sheetName val="ГО.7.2"/>
      <sheetName val="ГО.7.3"/>
      <sheetName val="ГО.8"/>
      <sheetName val="ПР.1"/>
      <sheetName val="ПР.2"/>
      <sheetName val="ГО.9"/>
      <sheetName val="ГО.10"/>
      <sheetName val="ГО.11"/>
      <sheetName val="ГО.12.1"/>
      <sheetName val="ГО.12.2"/>
      <sheetName val="ГО.13"/>
      <sheetName val="ГО.14"/>
      <sheetName val="ГО.15"/>
      <sheetName val="ГО.16"/>
      <sheetName val="ГО. 17"/>
      <sheetName val="ГО.18"/>
      <sheetName val="ГО.19"/>
      <sheetName val="ГО.20"/>
      <sheetName val="ГО.21"/>
      <sheetName val="ГО.22"/>
      <sheetName val="Видове застраховки"/>
      <sheetName val="Списък с банки"/>
      <sheetName val="Списък с валути"/>
      <sheetName val="Държави по ЕИП"/>
    </sheetNames>
    <sheetDataSet>
      <sheetData sheetId="0">
        <row r="7">
          <cell r="B7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2">
          <cell r="B2" t="str">
            <v>ЗАСТРАХОВКА "ЗЛОПОЛУКА"</v>
          </cell>
        </row>
        <row r="3">
          <cell r="B3" t="str">
            <v>В т.ч. ПО ЗАДЪЛЖИТЕЛНА ЗАСТРАХОВКА "ЗЛОПОЛУКА" НА ПЪТНИЦИТЕ В СРЕДСТВАТА ЗА ОБЩЕСТВЕН ТРАНСПОРТ</v>
          </cell>
        </row>
        <row r="4">
          <cell r="B4" t="str">
            <v>ЗАСТРАХОВКА "ЗАБОЛЯВАНЕ"</v>
          </cell>
        </row>
        <row r="5">
          <cell r="B5" t="str">
            <v>ЗАСТРАХОВКА НА СУХОПЪТНИ ПРЕВОЗНИ СРЕДСТВА, БЕЗ РЕЛСОВИ ПРЕВОЗНИ СРЕДСТВА</v>
          </cell>
        </row>
        <row r="6">
          <cell r="B6" t="str">
            <v>ЗАСТРАХОВКА НА РЕЛСОВИ ПРЕВОЗНИ СРЕДСТВА</v>
          </cell>
        </row>
        <row r="7">
          <cell r="B7" t="str">
            <v>ЗАСТРАХОВКА НА ЛЕТАТЕЛНИ АПАРАТИ</v>
          </cell>
        </row>
        <row r="8">
          <cell r="B8" t="str">
            <v>ЗАСТРАХОВКА НА ПЛАВАТЕЛНИ СЪДОВЕ</v>
          </cell>
        </row>
        <row r="9">
          <cell r="B9" t="str">
            <v>ЗАСТРАХОВКА НА ТОВАРИ ПО ВРЕМЕ НА ПРЕВОЗ</v>
          </cell>
        </row>
        <row r="10">
          <cell r="B10" t="str">
            <v>ЗАСТРАХОВКА "ПОЖАР" И "ПРИРОДНИ БЕДСТВИЯ"</v>
          </cell>
        </row>
        <row r="11">
          <cell r="B11" t="str">
            <v>ЗАСТРАХОВКА НА "ЩЕТИ НА ИМУЩЕСТВО"</v>
          </cell>
        </row>
        <row r="12">
          <cell r="B12" t="str">
            <v>10. ЗАСТРАХОВКА ГО, СВЪРЗАНА С ПРИТЕЖАВАНЕТО И ИЗПОЛЗВАНЕТО НА МПС</v>
          </cell>
        </row>
        <row r="13">
          <cell r="B13" t="str">
            <v>В т.ч. ПО ГО НА АВТОМОБИЛИСТИТЕ</v>
          </cell>
        </row>
        <row r="14">
          <cell r="B14" t="str">
            <v>В т.ч. ПО "ЗЕЛЕНА КАРТА"</v>
          </cell>
        </row>
        <row r="15">
          <cell r="B15" t="str">
            <v>В т.ч. ГРАНИЧНА "ГРАЖДАНСКА ОТГОВОРНОСТ"</v>
          </cell>
        </row>
        <row r="16">
          <cell r="B16" t="str">
            <v>В т.ч. ПО ГО НА ПРЕВОЗВАЧА В т.ч. ПО ГО НА ПРЕВОЗВАЧА</v>
          </cell>
        </row>
        <row r="17">
          <cell r="B17" t="str">
            <v>ЗАСТРАХОВКА ГО, СВЪРЗАНА С ПРИТЕЖАВАНЕТО И ИЗПОЛЗВАНЕТО НА ЛЕТАТЕЛНИ АПАРАТИ</v>
          </cell>
        </row>
        <row r="18">
          <cell r="B18" t="str">
            <v>ЗАСТРАХОВКА ГО, СВЪРЗАНА С ПРИТЕЖАВАНЕТО И ИЗПОЛЗВАНЕТО НА ПЛАВАТЕЛНИ СЪДОВЕ</v>
          </cell>
        </row>
        <row r="19">
          <cell r="B19" t="str">
            <v>ЗАСТРАХОВКА "ОБЩА ГРАЖДАНСКА ОТГОВОРНОСТ"</v>
          </cell>
        </row>
        <row r="20">
          <cell r="B20" t="str">
            <v>ЗАСТРАХОВКА НА КРЕДИТИ</v>
          </cell>
        </row>
        <row r="21">
          <cell r="B21" t="str">
            <v>ЗАСТРАХОВКА НА ГАРАНЦИИ</v>
          </cell>
        </row>
        <row r="22">
          <cell r="B22" t="str">
            <v>ЗАСТРАХОВКА НА РАЗНИ ФИНАНСОВИ ЗАГУБИ</v>
          </cell>
        </row>
        <row r="23">
          <cell r="B23" t="str">
            <v>ЗАСТРАХОВКА НА ПРАВНИ РАЗНОСКИ</v>
          </cell>
        </row>
        <row r="24">
          <cell r="B24" t="str">
            <v>ПОМОЩ ПРИ ПЪТУВАНЕ</v>
          </cell>
        </row>
      </sheetData>
      <sheetData sheetId="31">
        <row r="2">
          <cell r="C2" t="str">
            <v>1. Банки, лицензирани в Република България</v>
          </cell>
        </row>
        <row r="3">
          <cell r="C3" t="str">
            <v>УниКредит Булбанк АД</v>
          </cell>
        </row>
        <row r="4">
          <cell r="C4" t="str">
            <v>Обединена българска банка АД</v>
          </cell>
        </row>
        <row r="5">
          <cell r="C5" t="str">
            <v>Райфайзенбанк (България) ЕАД</v>
          </cell>
        </row>
        <row r="6">
          <cell r="C6" t="str">
            <v>Алианц Банк България АД</v>
          </cell>
        </row>
        <row r="7">
          <cell r="C7" t="str">
            <v>МКБ Юнионбанк АД</v>
          </cell>
        </row>
        <row r="8">
          <cell r="C8" t="str">
            <v>СИБАНК EАД</v>
          </cell>
        </row>
        <row r="9">
          <cell r="C9" t="str">
            <v>Българо-американска кредитна банка АД</v>
          </cell>
        </row>
        <row r="10">
          <cell r="C10" t="str">
            <v>Търговска Банка Д АД</v>
          </cell>
        </row>
        <row r="11">
          <cell r="C11" t="str">
            <v>Инвестбанк АД</v>
          </cell>
        </row>
        <row r="12">
          <cell r="C12" t="str">
            <v xml:space="preserve">Общинска банка АД </v>
          </cell>
        </row>
        <row r="13">
          <cell r="C13" t="str">
            <v>Интернешънъл Асет Банк АД</v>
          </cell>
        </row>
        <row r="14">
          <cell r="C14" t="str">
            <v>Токуда Банк АД</v>
          </cell>
        </row>
        <row r="15">
          <cell r="C15" t="str">
            <v>Юробанк И Еф Джи България АД</v>
          </cell>
        </row>
        <row r="16">
          <cell r="C16" t="str">
            <v xml:space="preserve">Банка ДСК EАД </v>
          </cell>
        </row>
        <row r="17">
          <cell r="C17" t="str">
            <v>Сосиете Женерал Експресбанк АД</v>
          </cell>
        </row>
        <row r="18">
          <cell r="C18" t="str">
            <v>Банка Пиреос България АД</v>
          </cell>
        </row>
        <row r="19">
          <cell r="C19" t="str">
            <v>Първа инвестиционна банка АД</v>
          </cell>
        </row>
        <row r="20">
          <cell r="C20" t="str">
            <v xml:space="preserve">Емпорики Банк – България ЕАД </v>
          </cell>
        </row>
        <row r="21">
          <cell r="C21" t="str">
            <v>ПроКредит Банк (България) АД</v>
          </cell>
        </row>
        <row r="22">
          <cell r="C22" t="str">
            <v>Корпоративна търговска банка АД</v>
          </cell>
        </row>
        <row r="23">
          <cell r="C23" t="str">
            <v>Централна кооперативна банка АД</v>
          </cell>
        </row>
        <row r="24">
          <cell r="C24" t="str">
            <v>Българска банка за развитие АД</v>
          </cell>
        </row>
        <row r="25">
          <cell r="C25" t="str">
            <v>ЧПБ Тексим АД</v>
          </cell>
        </row>
        <row r="26">
          <cell r="C26" t="str">
            <v>Ти Би Ай Банк EАД</v>
          </cell>
        </row>
        <row r="27">
          <cell r="C27" t="str">
            <v>Други</v>
          </cell>
        </row>
        <row r="28">
          <cell r="C28" t="str">
            <v>2. Клонове на чуждестранни банки в Република България</v>
          </cell>
        </row>
        <row r="29">
          <cell r="C29" t="str">
            <v xml:space="preserve">ИНГ Банк Н.В. – клон София </v>
          </cell>
        </row>
        <row r="30">
          <cell r="C30" t="str">
            <v>АЛФА БАНКА – КЛОН БЪЛГАРИЯ</v>
          </cell>
        </row>
        <row r="31">
          <cell r="C31" t="str">
            <v xml:space="preserve">Те–Дже ЗИРААТ БАНКАСЪ – </v>
          </cell>
        </row>
        <row r="32">
          <cell r="C32" t="str">
            <v xml:space="preserve">БНП Париба С.А. – клон София </v>
          </cell>
        </row>
        <row r="33">
          <cell r="C33" t="str">
            <v xml:space="preserve">Иш Банк ГмбХ – клон София </v>
          </cell>
        </row>
        <row r="34">
          <cell r="C34" t="str">
            <v>Ситибанк Н.А. - клон София</v>
          </cell>
        </row>
        <row r="35">
          <cell r="C35" t="str">
            <v>Регионална Инвестиционна банка -</v>
          </cell>
        </row>
        <row r="36">
          <cell r="C36" t="str">
            <v>Други</v>
          </cell>
        </row>
      </sheetData>
      <sheetData sheetId="32">
        <row r="2">
          <cell r="C2" t="str">
            <v>Австралийски долар</v>
          </cell>
        </row>
        <row r="3">
          <cell r="C3" t="str">
            <v xml:space="preserve">Български лев </v>
          </cell>
        </row>
        <row r="4">
          <cell r="C4" t="str">
            <v>Бразилски реал</v>
          </cell>
        </row>
        <row r="5">
          <cell r="C5" t="str">
            <v>Канадски долар</v>
          </cell>
        </row>
        <row r="6">
          <cell r="C6" t="str">
            <v>Швейцарски франк</v>
          </cell>
        </row>
        <row r="7">
          <cell r="C7" t="str">
            <v>Китайски ренминби юан</v>
          </cell>
        </row>
        <row r="8">
          <cell r="C8" t="str">
            <v xml:space="preserve">Чешка крона </v>
          </cell>
        </row>
        <row r="9">
          <cell r="C9" t="str">
            <v>Датска крона</v>
          </cell>
        </row>
        <row r="10">
          <cell r="C10" t="str">
            <v>Евро</v>
          </cell>
        </row>
        <row r="11">
          <cell r="C11" t="str">
            <v xml:space="preserve">Британска лира </v>
          </cell>
        </row>
        <row r="12">
          <cell r="C12" t="str">
            <v>Унгарски форинт</v>
          </cell>
        </row>
        <row r="13">
          <cell r="C13" t="str">
            <v>Исландска крона</v>
          </cell>
        </row>
        <row r="14">
          <cell r="C14" t="str">
            <v>Японска йена</v>
          </cell>
        </row>
        <row r="15">
          <cell r="C15" t="str">
            <v>Южнокорейски вон</v>
          </cell>
        </row>
        <row r="16">
          <cell r="C16" t="str">
            <v>Литовски литаз</v>
          </cell>
        </row>
        <row r="17">
          <cell r="C17" t="str">
            <v>Латвийски лат</v>
          </cell>
        </row>
        <row r="18">
          <cell r="C18" t="str">
            <v>Мексиканско песо</v>
          </cell>
        </row>
        <row r="19">
          <cell r="C19" t="str">
            <v>Норвежка крона</v>
          </cell>
        </row>
        <row r="20">
          <cell r="C20" t="str">
            <v>Полска злота</v>
          </cell>
        </row>
        <row r="21">
          <cell r="C21" t="str">
            <v xml:space="preserve">Румънска лея </v>
          </cell>
        </row>
        <row r="22">
          <cell r="C22" t="str">
            <v>Шведска крона</v>
          </cell>
        </row>
        <row r="23">
          <cell r="C23" t="str">
            <v>Сингапурски долар</v>
          </cell>
        </row>
        <row r="24">
          <cell r="C24" t="str">
            <v>Турска лира</v>
          </cell>
        </row>
        <row r="25">
          <cell r="C25" t="str">
            <v>Щатски долар</v>
          </cell>
        </row>
        <row r="26">
          <cell r="C26" t="str">
            <v xml:space="preserve">Южноафрикански ранд </v>
          </cell>
        </row>
        <row r="27">
          <cell r="C27" t="str">
            <v>Руска рубла</v>
          </cell>
        </row>
        <row r="28">
          <cell r="C28" t="str">
            <v xml:space="preserve">Хърватска куна </v>
          </cell>
        </row>
        <row r="29">
          <cell r="C29" t="str">
            <v>Чилийско песо</v>
          </cell>
        </row>
        <row r="30">
          <cell r="C30" t="str">
            <v>Аржентинско песо</v>
          </cell>
        </row>
        <row r="31">
          <cell r="C31" t="str">
            <v>Марокански дирхам</v>
          </cell>
        </row>
        <row r="32">
          <cell r="C32" t="str">
            <v>Алжирски динар</v>
          </cell>
        </row>
        <row r="33">
          <cell r="C33" t="str">
            <v xml:space="preserve">Новозеландски долар </v>
          </cell>
        </row>
        <row r="34">
          <cell r="C34" t="str">
            <v>Тунизийски динар</v>
          </cell>
        </row>
        <row r="35">
          <cell r="C35" t="str">
            <v>Колумбийско песо</v>
          </cell>
        </row>
        <row r="36">
          <cell r="C36" t="str">
            <v>Венецуелски боливар</v>
          </cell>
        </row>
        <row r="37">
          <cell r="C37" t="str">
            <v>Естонска крона</v>
          </cell>
        </row>
        <row r="38">
          <cell r="C38" t="str">
            <v xml:space="preserve">Индонезийска рупия </v>
          </cell>
        </row>
        <row r="39">
          <cell r="C39" t="str">
            <v>Кипърска лира</v>
          </cell>
        </row>
        <row r="40">
          <cell r="C40" t="str">
            <v>Малайзийски рингит</v>
          </cell>
        </row>
        <row r="41">
          <cell r="C41" t="str">
            <v>Малтийска лира</v>
          </cell>
        </row>
        <row r="42">
          <cell r="C42" t="str">
            <v xml:space="preserve">Словашка крона </v>
          </cell>
        </row>
        <row r="43">
          <cell r="C43" t="str">
            <v>Тайландски бат</v>
          </cell>
        </row>
        <row r="44">
          <cell r="C44" t="str">
            <v>Филипинско песо</v>
          </cell>
        </row>
        <row r="45">
          <cell r="C45" t="str">
            <v>Хонконгски долар</v>
          </cell>
        </row>
        <row r="46">
          <cell r="C46" t="str">
            <v>други</v>
          </cell>
        </row>
      </sheetData>
      <sheetData sheetId="33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ig"/>
      <sheetName val="ГО.1.1"/>
      <sheetName val="ГО.1.2"/>
      <sheetName val="ГО.1.3.Б"/>
      <sheetName val="ГО.1.4.Б"/>
      <sheetName val="ГО.2"/>
      <sheetName val="ГО.3"/>
      <sheetName val="ГО.4"/>
      <sheetName val="ГО.5"/>
      <sheetName val="ГО.6"/>
      <sheetName val="ГО.7"/>
      <sheetName val="ГО.7.1"/>
      <sheetName val="ГО.7.2"/>
      <sheetName val="ГО.7.3"/>
      <sheetName val="ГО.8"/>
      <sheetName val="ПР.1.1"/>
      <sheetName val="ПР.1.2"/>
      <sheetName val="ПР.2"/>
      <sheetName val="ГО.9"/>
      <sheetName val="ГО.10"/>
      <sheetName val="ГО.11"/>
      <sheetName val="ГО.12.1"/>
      <sheetName val="ГО.12.2"/>
      <sheetName val="ГО.13"/>
      <sheetName val="ГО.14"/>
      <sheetName val="ГО.15"/>
      <sheetName val="ГО.16"/>
      <sheetName val="ГО. 17"/>
      <sheetName val="ГО.18"/>
      <sheetName val="ГО.19"/>
      <sheetName val="ГО.20"/>
      <sheetName val="ГО.21"/>
      <sheetName val="ГО.22"/>
      <sheetName val="ГО.23"/>
      <sheetName val="Видове застраховки"/>
      <sheetName val="Списък с банки"/>
      <sheetName val="Списък с валути"/>
      <sheetName val="Държави по ЕИП"/>
    </sheetNames>
    <sheetDataSet>
      <sheetData sheetId="0">
        <row r="2">
          <cell r="B2" t="str">
            <v>ЗАД "АРМЕЕЦ" АД</v>
          </cell>
        </row>
      </sheetData>
      <sheetData sheetId="1">
        <row r="8">
          <cell r="B8">
            <v>1382427.2684441162</v>
          </cell>
        </row>
      </sheetData>
      <sheetData sheetId="2">
        <row r="8">
          <cell r="B8">
            <v>1334874.1960535056</v>
          </cell>
        </row>
      </sheetData>
      <sheetData sheetId="3"/>
      <sheetData sheetId="4"/>
      <sheetData sheetId="5">
        <row r="4">
          <cell r="B4">
            <v>3741466.1613464998</v>
          </cell>
        </row>
      </sheetData>
      <sheetData sheetId="6"/>
      <sheetData sheetId="7">
        <row r="8">
          <cell r="B8">
            <v>1024.72</v>
          </cell>
        </row>
      </sheetData>
      <sheetData sheetId="8">
        <row r="8">
          <cell r="B8">
            <v>14046</v>
          </cell>
        </row>
      </sheetData>
      <sheetData sheetId="9">
        <row r="8">
          <cell r="B8">
            <v>2473</v>
          </cell>
        </row>
      </sheetData>
      <sheetData sheetId="10">
        <row r="8">
          <cell r="B8">
            <v>0</v>
          </cell>
        </row>
      </sheetData>
      <sheetData sheetId="11"/>
      <sheetData sheetId="12"/>
      <sheetData sheetId="13"/>
      <sheetData sheetId="14">
        <row r="8">
          <cell r="F8">
            <v>220.04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0">
          <cell r="C10">
            <v>8200</v>
          </cell>
        </row>
      </sheetData>
      <sheetData sheetId="30">
        <row r="10">
          <cell r="C10">
            <v>194797</v>
          </cell>
        </row>
      </sheetData>
      <sheetData sheetId="31"/>
      <sheetData sheetId="32"/>
      <sheetData sheetId="33"/>
      <sheetData sheetId="34">
        <row r="2">
          <cell r="B2" t="str">
            <v>ЗАСТРАХОВКА "ЗЛОПОЛУКА"</v>
          </cell>
        </row>
        <row r="3">
          <cell r="B3" t="str">
            <v>В т.ч. ПО ЗАДЪЛЖИТЕЛНА ЗАСТРАХОВКА "ЗЛОПОЛУКА" НА ПЪТНИЦИТЕ В СРЕДСТВАТА ЗА ОБЩЕСТВЕН ТРАНСПОРТ</v>
          </cell>
        </row>
        <row r="4">
          <cell r="B4" t="str">
            <v>ЗАСТРАХОВКА "ЗАБОЛЯВАНЕ"</v>
          </cell>
        </row>
        <row r="5">
          <cell r="B5" t="str">
            <v>ЗАСТРАХОВКА НА СУХОПЪТНИ ПРЕВОЗНИ СРЕДСТВА, БЕЗ РЕЛСОВИ ПРЕВОЗНИ СРЕДСТВА</v>
          </cell>
        </row>
        <row r="6">
          <cell r="B6" t="str">
            <v>ЗАСТРАХОВКА НА РЕЛСОВИ ПРЕВОЗНИ СРЕДСТВА</v>
          </cell>
        </row>
        <row r="7">
          <cell r="B7" t="str">
            <v>ЗАСТРАХОВКА НА ЛЕТАТЕЛНИ АПАРАТИ</v>
          </cell>
        </row>
        <row r="8">
          <cell r="B8" t="str">
            <v>ЗАСТРАХОВКА НА ПЛАВАТЕЛНИ СЪДОВЕ</v>
          </cell>
        </row>
        <row r="9">
          <cell r="B9" t="str">
            <v>ЗАСТРАХОВКА НА ТОВАРИ ПО ВРЕМЕ НА ПРЕВОЗ</v>
          </cell>
        </row>
        <row r="10">
          <cell r="B10" t="str">
            <v>ЗАСТРАХОВКА "ПОЖАР" И "ПРИРОДНИ БЕДСТВИЯ"</v>
          </cell>
        </row>
        <row r="11">
          <cell r="B11" t="str">
            <v>ЗАСТРАХОВКА НА "ЩЕТИ НА ИМУЩЕСТВО"</v>
          </cell>
        </row>
        <row r="12">
          <cell r="B12" t="str">
            <v>10. ЗАСТРАХОВКА ГО, СВЪРЗАНА С ПРИТЕЖАВАНЕТО И ИЗПОЛЗВАНЕТО НА МПС</v>
          </cell>
        </row>
        <row r="13">
          <cell r="B13" t="str">
            <v>В т.ч. ПО ГО НА АВТОМОБИЛИСТИТЕ</v>
          </cell>
        </row>
        <row r="14">
          <cell r="B14" t="str">
            <v>В т.ч. ПО "ЗЕЛЕНА КАРТА"</v>
          </cell>
        </row>
        <row r="15">
          <cell r="B15" t="str">
            <v>В т.ч. ГРАНИЧНА "ГРАЖДАНСКА ОТГОВОРНОСТ"</v>
          </cell>
        </row>
        <row r="16">
          <cell r="B16" t="str">
            <v>В т.ч. ПО ГО НА ПРЕВОЗВАЧА В т.ч. ПО ГО НА ПРЕВОЗВАЧА</v>
          </cell>
        </row>
        <row r="17">
          <cell r="B17" t="str">
            <v>ЗАСТРАХОВКА ГО, СВЪРЗАНА С ПРИТЕЖАВАНЕТО И ИЗПОЛЗВАНЕТО НА ЛЕТАТЕЛНИ АПАРАТИ</v>
          </cell>
        </row>
        <row r="18">
          <cell r="B18" t="str">
            <v>ЗАСТРАХОВКА ГО, СВЪРЗАНА С ПРИТЕЖАВАНЕТО И ИЗПОЛЗВАНЕТО НА ПЛАВАТЕЛНИ СЪДОВЕ</v>
          </cell>
        </row>
        <row r="19">
          <cell r="B19" t="str">
            <v>ЗАСТРАХОВКА "ОБЩА ГРАЖДАНСКА ОТГОВОРНОСТ"</v>
          </cell>
        </row>
        <row r="20">
          <cell r="B20" t="str">
            <v>ЗАСТРАХОВКА НА КРЕДИТИ</v>
          </cell>
        </row>
        <row r="21">
          <cell r="B21" t="str">
            <v>ЗАСТРАХОВКА НА ГАРАНЦИИ</v>
          </cell>
        </row>
        <row r="22">
          <cell r="B22" t="str">
            <v>ЗАСТРАХОВКА НА РАЗНИ ФИНАНСОВИ ЗАГУБИ</v>
          </cell>
        </row>
        <row r="23">
          <cell r="B23" t="str">
            <v>ЗАСТРАХОВКА НА ПРАВНИ РАЗНОСКИ</v>
          </cell>
        </row>
        <row r="24">
          <cell r="B24" t="str">
            <v>ПОМОЩ ПРИ ПЪТУВАНЕ</v>
          </cell>
        </row>
      </sheetData>
      <sheetData sheetId="35">
        <row r="2">
          <cell r="C2" t="str">
            <v>1. Банки, лицензирани в Република България</v>
          </cell>
        </row>
        <row r="3">
          <cell r="C3" t="str">
            <v>УниКредит Булбанк АД</v>
          </cell>
        </row>
        <row r="4">
          <cell r="C4" t="str">
            <v>Обединена българска банка АД</v>
          </cell>
        </row>
        <row r="5">
          <cell r="C5" t="str">
            <v>Райфайзенбанк (България) ЕАД</v>
          </cell>
        </row>
        <row r="6">
          <cell r="C6" t="str">
            <v>Алианц Банк България АД</v>
          </cell>
        </row>
        <row r="7">
          <cell r="C7" t="str">
            <v>МКБ Юнионбанк АД</v>
          </cell>
        </row>
        <row r="8">
          <cell r="C8" t="str">
            <v>СИБАНК EАД</v>
          </cell>
        </row>
        <row r="9">
          <cell r="C9" t="str">
            <v>Българо-американска кредитна банка АД</v>
          </cell>
        </row>
        <row r="10">
          <cell r="C10" t="str">
            <v>Търговска Банка Д АД</v>
          </cell>
        </row>
        <row r="11">
          <cell r="C11" t="str">
            <v>Инвестбанк АД</v>
          </cell>
        </row>
        <row r="12">
          <cell r="C12" t="str">
            <v xml:space="preserve">Общинска банка АД </v>
          </cell>
        </row>
        <row r="13">
          <cell r="C13" t="str">
            <v>Интернешънъл Асет Банк АД</v>
          </cell>
        </row>
        <row r="14">
          <cell r="C14" t="str">
            <v>Токуда Банк АД</v>
          </cell>
        </row>
        <row r="15">
          <cell r="C15" t="str">
            <v>Юробанк И Еф Джи България АД</v>
          </cell>
        </row>
        <row r="16">
          <cell r="C16" t="str">
            <v xml:space="preserve">Банка ДСК EАД </v>
          </cell>
        </row>
        <row r="17">
          <cell r="C17" t="str">
            <v>Сосиете Женерал Експресбанк АД</v>
          </cell>
        </row>
        <row r="18">
          <cell r="C18" t="str">
            <v>Банка Пиреос България АД</v>
          </cell>
        </row>
        <row r="19">
          <cell r="C19" t="str">
            <v>Първа инвестиционна банка АД</v>
          </cell>
        </row>
        <row r="20">
          <cell r="C20" t="str">
            <v xml:space="preserve">Емпорики Банк – България ЕАД </v>
          </cell>
        </row>
        <row r="21">
          <cell r="C21" t="str">
            <v>ПроКредит Банк (България) АД</v>
          </cell>
        </row>
        <row r="22">
          <cell r="C22" t="str">
            <v>Корпоративна търговска банка АД</v>
          </cell>
        </row>
        <row r="23">
          <cell r="C23" t="str">
            <v>Централна кооперативна банка АД</v>
          </cell>
        </row>
        <row r="24">
          <cell r="C24" t="str">
            <v>Българска банка за развитие АД</v>
          </cell>
        </row>
        <row r="25">
          <cell r="C25" t="str">
            <v>ЧПБ Тексим АД</v>
          </cell>
        </row>
        <row r="26">
          <cell r="C26" t="str">
            <v>Ти Би Ай Банк EАД</v>
          </cell>
        </row>
        <row r="27">
          <cell r="C27" t="str">
            <v>Други</v>
          </cell>
        </row>
        <row r="28">
          <cell r="C28" t="str">
            <v>2. Клонове на чуждестранни банки в Република България</v>
          </cell>
        </row>
        <row r="29">
          <cell r="C29" t="str">
            <v xml:space="preserve">ИНГ Банк Н.В. – клон София </v>
          </cell>
        </row>
        <row r="30">
          <cell r="C30" t="str">
            <v>АЛФА БАНКА – КЛОН БЪЛГАРИЯ</v>
          </cell>
        </row>
        <row r="31">
          <cell r="C31" t="str">
            <v xml:space="preserve">Те–Дже ЗИРААТ БАНКАСЪ – </v>
          </cell>
        </row>
        <row r="32">
          <cell r="C32" t="str">
            <v xml:space="preserve">БНП Париба С.А. – клон София </v>
          </cell>
        </row>
        <row r="33">
          <cell r="C33" t="str">
            <v xml:space="preserve">Иш Банк ГмбХ – клон София </v>
          </cell>
        </row>
        <row r="34">
          <cell r="C34" t="str">
            <v>Ситибанк Н.А. - клон София</v>
          </cell>
        </row>
        <row r="35">
          <cell r="C35" t="str">
            <v>Регионална Инвестиционна банка -</v>
          </cell>
        </row>
        <row r="36">
          <cell r="C36" t="str">
            <v>Други</v>
          </cell>
        </row>
      </sheetData>
      <sheetData sheetId="36">
        <row r="2">
          <cell r="C2" t="str">
            <v>Австралийски долар</v>
          </cell>
        </row>
        <row r="3">
          <cell r="C3" t="str">
            <v xml:space="preserve">Български лев </v>
          </cell>
        </row>
        <row r="4">
          <cell r="C4" t="str">
            <v>Бразилски реал</v>
          </cell>
        </row>
        <row r="5">
          <cell r="C5" t="str">
            <v>Канадски долар</v>
          </cell>
        </row>
        <row r="6">
          <cell r="C6" t="str">
            <v>Швейцарски франк</v>
          </cell>
        </row>
        <row r="7">
          <cell r="C7" t="str">
            <v>Китайски ренминби юан</v>
          </cell>
        </row>
        <row r="8">
          <cell r="C8" t="str">
            <v xml:space="preserve">Чешка крона </v>
          </cell>
        </row>
        <row r="9">
          <cell r="C9" t="str">
            <v>Датска крона</v>
          </cell>
        </row>
        <row r="10">
          <cell r="C10" t="str">
            <v>Евро</v>
          </cell>
        </row>
        <row r="11">
          <cell r="C11" t="str">
            <v xml:space="preserve">Британска лира </v>
          </cell>
        </row>
        <row r="12">
          <cell r="C12" t="str">
            <v>Унгарски форинт</v>
          </cell>
        </row>
        <row r="13">
          <cell r="C13" t="str">
            <v>Исландска крона</v>
          </cell>
        </row>
        <row r="14">
          <cell r="C14" t="str">
            <v>Японска йена</v>
          </cell>
        </row>
        <row r="15">
          <cell r="C15" t="str">
            <v>Южнокорейски вон</v>
          </cell>
        </row>
        <row r="16">
          <cell r="C16" t="str">
            <v>Литовски литаз</v>
          </cell>
        </row>
        <row r="17">
          <cell r="C17" t="str">
            <v>Латвийски лат</v>
          </cell>
        </row>
        <row r="18">
          <cell r="C18" t="str">
            <v>Мексиканско песо</v>
          </cell>
        </row>
        <row r="19">
          <cell r="C19" t="str">
            <v>Норвежка крона</v>
          </cell>
        </row>
        <row r="20">
          <cell r="C20" t="str">
            <v>Полска злота</v>
          </cell>
        </row>
        <row r="21">
          <cell r="C21" t="str">
            <v xml:space="preserve">Румънска лея </v>
          </cell>
        </row>
        <row r="22">
          <cell r="C22" t="str">
            <v>Шведска крона</v>
          </cell>
        </row>
        <row r="23">
          <cell r="C23" t="str">
            <v>Сингапурски долар</v>
          </cell>
        </row>
        <row r="24">
          <cell r="C24" t="str">
            <v>Турска лира</v>
          </cell>
        </row>
        <row r="25">
          <cell r="C25" t="str">
            <v>Щатски долар</v>
          </cell>
        </row>
        <row r="26">
          <cell r="C26" t="str">
            <v xml:space="preserve">Южноафрикански ранд </v>
          </cell>
        </row>
        <row r="27">
          <cell r="C27" t="str">
            <v>Руска рубла</v>
          </cell>
        </row>
        <row r="28">
          <cell r="C28" t="str">
            <v xml:space="preserve">Хърватска куна </v>
          </cell>
        </row>
        <row r="29">
          <cell r="C29" t="str">
            <v>Чилийско песо</v>
          </cell>
        </row>
        <row r="30">
          <cell r="C30" t="str">
            <v>Аржентинско песо</v>
          </cell>
        </row>
        <row r="31">
          <cell r="C31" t="str">
            <v>Марокански дирхам</v>
          </cell>
        </row>
        <row r="32">
          <cell r="C32" t="str">
            <v>Алжирски динар</v>
          </cell>
        </row>
        <row r="33">
          <cell r="C33" t="str">
            <v xml:space="preserve">Новозеландски долар </v>
          </cell>
        </row>
        <row r="34">
          <cell r="C34" t="str">
            <v>Тунизийски динар</v>
          </cell>
        </row>
        <row r="35">
          <cell r="C35" t="str">
            <v>Колумбийско песо</v>
          </cell>
        </row>
        <row r="36">
          <cell r="C36" t="str">
            <v>Венецуелски боливар</v>
          </cell>
        </row>
        <row r="37">
          <cell r="C37" t="str">
            <v>Естонска крона</v>
          </cell>
        </row>
        <row r="38">
          <cell r="C38" t="str">
            <v xml:space="preserve">Индонезийска рупия </v>
          </cell>
        </row>
        <row r="39">
          <cell r="C39" t="str">
            <v>Кипърска лира</v>
          </cell>
        </row>
        <row r="40">
          <cell r="C40" t="str">
            <v>Малайзийски рингит</v>
          </cell>
        </row>
        <row r="41">
          <cell r="C41" t="str">
            <v>Малтийска лира</v>
          </cell>
        </row>
        <row r="42">
          <cell r="C42" t="str">
            <v xml:space="preserve">Словашка крона </v>
          </cell>
        </row>
        <row r="43">
          <cell r="C43" t="str">
            <v>Тайландски бат</v>
          </cell>
        </row>
        <row r="44">
          <cell r="C44" t="str">
            <v>Филипинско песо</v>
          </cell>
        </row>
        <row r="45">
          <cell r="C45" t="str">
            <v>Хонконгски долар</v>
          </cell>
        </row>
        <row r="46">
          <cell r="C46" t="str">
            <v>други</v>
          </cell>
        </row>
      </sheetData>
      <sheetData sheetId="3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  <sheetName val="ГБ_1_3-Rumi"/>
      <sheetName val="ГБ_1_3"/>
      <sheetName val="Граница-спрямо_премиите_2006"/>
      <sheetName val="Граница-спрямо_щетите_2006_"/>
      <sheetName val="T-Securities_Trade_2001"/>
    </sheetNames>
    <sheetDataSet>
      <sheetData sheetId="0" refreshError="1"/>
      <sheetData sheetId="1" refreshError="1"/>
      <sheetData sheetId="2" refreshError="1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 refreshError="1"/>
      <sheetData sheetId="5" refreshError="1"/>
      <sheetData sheetId="6"/>
      <sheetData sheetId="7"/>
      <sheetData sheetId="8">
        <row r="2">
          <cell r="B2">
            <v>140885</v>
          </cell>
        </row>
      </sheetData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CashFlow_Doverie"/>
      <sheetName val="Portfolio_Doverie"/>
      <sheetName val="CashFlow_BPOD"/>
      <sheetName val="Portfolio_BPOD"/>
      <sheetName val="T-Securities_Trade_2001"/>
      <sheetName val="T-Securities_Trade_Auction"/>
      <sheetName val="T-Securities_Trade_2001_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F5">
            <v>37447</v>
          </cell>
        </row>
      </sheetData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  <sheetName val="ТО_1_1"/>
      <sheetName val="ТО_1_2"/>
      <sheetName val="ТО_2_"/>
      <sheetName val="TO_3"/>
      <sheetName val="ТО_4"/>
      <sheetName val="ТО_5"/>
      <sheetName val="ТО_6"/>
      <sheetName val="ТО_6_1"/>
      <sheetName val="ТО_6_2"/>
      <sheetName val="ТО_6_3"/>
      <sheetName val="ТО_7"/>
      <sheetName val="ПР_1"/>
      <sheetName val="ПР_2"/>
      <sheetName val="ТО_8"/>
      <sheetName val="ТО_9_Б"/>
      <sheetName val="ТО_10_Б"/>
      <sheetName val="ТО_11_Б"/>
      <sheetName val="ТО_12"/>
      <sheetName val="ТО_13_Б"/>
      <sheetName val="ТО_14_Б"/>
      <sheetName val="ТО_15"/>
      <sheetName val="ТО_16"/>
      <sheetName val="ТО_17"/>
      <sheetName val="Списък_с_банки"/>
      <sheetName val="Списък_с_валути"/>
      <sheetName val="Държави_по_ЕИП"/>
      <sheetName val="Видове_застраховки"/>
      <sheetName val="ТО_18"/>
      <sheetName val="ТО_19"/>
      <sheetName val="ТО_20"/>
    </sheetNames>
    <sheetDataSet>
      <sheetData sheetId="0">
        <row r="7">
          <cell r="B7">
            <v>1238979.8299999998</v>
          </cell>
        </row>
      </sheetData>
      <sheetData sheetId="1">
        <row r="7">
          <cell r="B7">
            <v>1698380.0545668255</v>
          </cell>
        </row>
      </sheetData>
      <sheetData sheetId="2">
        <row r="7">
          <cell r="B7">
            <v>1272924.6272473</v>
          </cell>
        </row>
      </sheetData>
      <sheetData sheetId="3">
        <row r="7">
          <cell r="B7">
            <v>823504.70000000007</v>
          </cell>
        </row>
      </sheetData>
      <sheetData sheetId="4">
        <row r="7">
          <cell r="B7">
            <v>0</v>
          </cell>
        </row>
      </sheetData>
      <sheetData sheetId="5">
        <row r="7">
          <cell r="B7">
            <v>17464</v>
          </cell>
        </row>
      </sheetData>
      <sheetData sheetId="6">
        <row r="7">
          <cell r="B7">
            <v>185922.12000000002</v>
          </cell>
        </row>
      </sheetData>
      <sheetData sheetId="7"/>
      <sheetData sheetId="8"/>
      <sheetData sheetId="9"/>
      <sheetData sheetId="10">
        <row r="7">
          <cell r="B7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3">
          <cell r="C13">
            <v>529</v>
          </cell>
        </row>
      </sheetData>
      <sheetData sheetId="24">
        <row r="10">
          <cell r="C10">
            <v>44811</v>
          </cell>
        </row>
      </sheetData>
      <sheetData sheetId="25"/>
      <sheetData sheetId="26" refreshError="1"/>
      <sheetData sheetId="27" refreshError="1">
        <row r="2">
          <cell r="C2" t="str">
            <v> Австралия</v>
          </cell>
          <cell r="F2" t="str">
            <v> Австрия</v>
          </cell>
        </row>
        <row r="3">
          <cell r="F3" t="str">
            <v> Белгия</v>
          </cell>
        </row>
        <row r="4">
          <cell r="F4" t="str">
            <v> България</v>
          </cell>
        </row>
        <row r="5">
          <cell r="F5" t="str">
            <v> Великобритания</v>
          </cell>
        </row>
        <row r="6">
          <cell r="F6" t="str">
            <v> Германия</v>
          </cell>
        </row>
        <row r="7">
          <cell r="F7" t="str">
            <v> Гърция</v>
          </cell>
        </row>
        <row r="8">
          <cell r="F8" t="str">
            <v> Дания</v>
          </cell>
        </row>
        <row r="9">
          <cell r="F9" t="str">
            <v> Европейски съюз</v>
          </cell>
        </row>
        <row r="10">
          <cell r="F10" t="str">
            <v> Естония</v>
          </cell>
        </row>
        <row r="11">
          <cell r="F11" t="str">
            <v> Ирландия</v>
          </cell>
        </row>
        <row r="12">
          <cell r="F12" t="str">
            <v> Исландия</v>
          </cell>
        </row>
        <row r="13">
          <cell r="F13" t="str">
            <v> Испания</v>
          </cell>
        </row>
        <row r="14">
          <cell r="F14" t="str">
            <v> Италия</v>
          </cell>
        </row>
        <row r="15">
          <cell r="F15" t="str">
            <v> Кипър</v>
          </cell>
        </row>
        <row r="16">
          <cell r="F16" t="str">
            <v> Латвия</v>
          </cell>
        </row>
        <row r="17">
          <cell r="F17" t="str">
            <v> Литва</v>
          </cell>
        </row>
        <row r="18">
          <cell r="F18" t="str">
            <v> Лихтенщайн</v>
          </cell>
        </row>
        <row r="19">
          <cell r="F19" t="str">
            <v> Люксембург</v>
          </cell>
        </row>
        <row r="20">
          <cell r="F20" t="str">
            <v> Малта</v>
          </cell>
        </row>
        <row r="21">
          <cell r="F21" t="str">
            <v> Нидерландия</v>
          </cell>
        </row>
        <row r="22">
          <cell r="F22" t="str">
            <v> Норвегия</v>
          </cell>
        </row>
        <row r="23">
          <cell r="F23" t="str">
            <v> Полша</v>
          </cell>
        </row>
        <row r="24">
          <cell r="F24" t="str">
            <v> Португалия</v>
          </cell>
        </row>
        <row r="25">
          <cell r="F25" t="str">
            <v> Румъния</v>
          </cell>
        </row>
        <row r="26">
          <cell r="F26" t="str">
            <v> Словакия</v>
          </cell>
        </row>
        <row r="27">
          <cell r="F27" t="str">
            <v> Словения</v>
          </cell>
        </row>
        <row r="28">
          <cell r="F28" t="str">
            <v> Унгария</v>
          </cell>
        </row>
        <row r="29">
          <cell r="F29" t="str">
            <v> Финландия</v>
          </cell>
        </row>
        <row r="30">
          <cell r="F30" t="str">
            <v> Франция</v>
          </cell>
        </row>
        <row r="31">
          <cell r="F31" t="str">
            <v> Хърватия</v>
          </cell>
        </row>
        <row r="32">
          <cell r="F32" t="str">
            <v> Чехия</v>
          </cell>
        </row>
        <row r="33">
          <cell r="F33" t="str">
            <v> Швеция</v>
          </cell>
        </row>
      </sheetData>
      <sheetData sheetId="28" refreshError="1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9" refreshError="1">
        <row r="2">
          <cell r="A2" t="str">
            <v>1. ЗАСТРАХОВКА "ЗЛОПОЛУКА"</v>
          </cell>
        </row>
        <row r="3">
          <cell r="A3" t="str">
            <v xml:space="preserve">    В т.ч. ПО ЗАДЪЛЖИТЕЛНА ЗАСТРАХОВКА "ЗЛОПОЛУКА" НА ПЪТНИЦИТЕ В СРЕДСТВАТА ЗА ОБЩEСТВЕН ТРАНСПОРТ</v>
          </cell>
        </row>
        <row r="4">
          <cell r="A4" t="str">
            <v>2. ЗАСТРАХОВКА "ЗАБОЛЯВАНЕ"</v>
          </cell>
        </row>
        <row r="5">
          <cell r="A5" t="str">
            <v>3. ЗАСТРАХОВКА НА СУХОПЪТНИ ПРЕВОЗНИ СРЕДСТВА, БЕЗ РЕЛСОВИ ПРЕВОЗНИ СРЕДСТВА</v>
          </cell>
        </row>
        <row r="6">
          <cell r="A6" t="str">
            <v>4. ЗАСТРАХОВКА НА РЕЛСОВИ ПРЕВОЗНИ СРЕДСТВА</v>
          </cell>
        </row>
        <row r="7">
          <cell r="A7" t="str">
            <v>5. ЗАСТРАХОВКА НА ЛЕТАТЕЛНИ АПАРАТИ</v>
          </cell>
        </row>
        <row r="8">
          <cell r="A8" t="str">
            <v>6. ЗАСТРАХОВКА НА ПЛАВАТЕЛНИ СЪДОВЕ</v>
          </cell>
        </row>
        <row r="9">
          <cell r="A9" t="str">
            <v>7. ЗАСТРАХОВКА НА ТОВАРИ ПО ВРЕМЕ НА ПРЕВОЗ</v>
          </cell>
        </row>
        <row r="10">
          <cell r="A10" t="str">
            <v>8. ЗАСТРАХОВКА "ПОЖАР" И "ПРИРОДНИ БЕДСТВИЯ"</v>
          </cell>
        </row>
        <row r="11">
          <cell r="A11" t="str">
            <v>В Т.Ч ИНДУСТРИАЛЕН ПОЖАР</v>
          </cell>
        </row>
        <row r="12">
          <cell r="A12" t="str">
            <v>В Т.Ч ПОЖАР И ДРУГИ ОПАСНОСТИ</v>
          </cell>
        </row>
        <row r="13">
          <cell r="A13" t="str">
            <v>В Т.Ч ТЕХНИЧЕСКИ ЗАСТРАХОВКИ</v>
          </cell>
        </row>
        <row r="14">
          <cell r="A14" t="str">
            <v>В Т.Ч. ЗЕМЕДЕЛСКИ ЗАСТРАХОВКИ</v>
          </cell>
        </row>
        <row r="15">
          <cell r="A15" t="str">
            <v>9. ЗАСТРАХОВКА НА "ЩЕТИ НА ИМУЩЕСТВО"</v>
          </cell>
        </row>
        <row r="16">
          <cell r="A16" t="str">
            <v>В Т.Ч. ЗАСТРАХОВКА КРАЖБА, ГРАБЕЖ, ВАНДАЛИЗЪМ</v>
          </cell>
        </row>
        <row r="17">
          <cell r="A17" t="str">
            <v>В Т.Ч . ЗАСТРАХОВКИ НА ЖИВОТНИ</v>
          </cell>
        </row>
        <row r="18">
          <cell r="A18" t="str">
            <v>10. ЗАСТРАХОВКА ГО, СВЪРЗАНА С ПРИТЕЖАВАНЕТО И ИЗПОЛЗВАНЕТО НА МПС</v>
          </cell>
        </row>
        <row r="19">
          <cell r="A19" t="str">
            <v xml:space="preserve">    В т.ч. ПО ГО НА АВТОМОБИЛИСТИТЕ</v>
          </cell>
        </row>
        <row r="20">
          <cell r="A20" t="str">
            <v xml:space="preserve">    В т.ч. ПО "ЗЕЛЕНА КАРТА"</v>
          </cell>
        </row>
        <row r="21">
          <cell r="A21" t="str">
            <v xml:space="preserve">    В т.ч. ГРАНИЧНА "ГРАЖДАНСКА ОТГОВОРНОСТ"</v>
          </cell>
        </row>
        <row r="22">
          <cell r="A22" t="str">
            <v xml:space="preserve">    В т.ч. ПО ГО НА ПРЕВОЗВАЧА</v>
          </cell>
        </row>
        <row r="23">
          <cell r="A23" t="str">
            <v>11. ЗАСТРАХОВКА ГО, СВЪРЗАНА С ПРИТЕЖАВАНЕТО И ИЗПОЛЗВАНЕТО НА ЛЕТАТЕЛНИ АПАРАТИ</v>
          </cell>
        </row>
        <row r="24">
          <cell r="A24" t="str">
            <v>12. ЗАСТРАХОВКА ГО, СВЪРЗАНА С ПРИТЕЖАВАНЕТО И ИЗПОЛЗВАНЕТО НА ПЛАВАТЕЛНИ СЪДОВЕ</v>
          </cell>
        </row>
        <row r="25">
          <cell r="A25" t="str">
            <v>13. ЗАСТРАХОВКА "ОБЩА ГРАЖДАНСКА ОТГОВОРНОСТ"</v>
          </cell>
        </row>
        <row r="26">
          <cell r="A26" t="str">
            <v>14. ЗАСТРАХОВКА НА КРЕДИТИ</v>
          </cell>
        </row>
        <row r="27">
          <cell r="A27" t="str">
            <v>15. ЗАСТРАХОВКА НА ГАРАНЦИИ</v>
          </cell>
        </row>
        <row r="28">
          <cell r="A28" t="str">
            <v>16. ЗАСТРАХОВКА НА РАЗНИ ФИНАНСОВИ ЗАГУБИ</v>
          </cell>
        </row>
        <row r="29">
          <cell r="A29" t="str">
            <v>17. ЗАСТРАХОВКА НА ПРАВНИ РАЗНОСКИ</v>
          </cell>
        </row>
        <row r="30">
          <cell r="A30" t="str">
            <v>18. ПОМОЩ ПРИ ПЪТУВАНЕ</v>
          </cell>
        </row>
      </sheetData>
      <sheetData sheetId="30"/>
      <sheetData sheetId="31"/>
      <sheetData sheetId="32"/>
      <sheetData sheetId="33">
        <row r="7">
          <cell r="B7">
            <v>1238979.8299999998</v>
          </cell>
        </row>
      </sheetData>
      <sheetData sheetId="34">
        <row r="7">
          <cell r="B7">
            <v>1698380.0545668255</v>
          </cell>
        </row>
      </sheetData>
      <sheetData sheetId="35">
        <row r="7">
          <cell r="B7">
            <v>1272924.6272473</v>
          </cell>
        </row>
      </sheetData>
      <sheetData sheetId="36">
        <row r="7">
          <cell r="B7">
            <v>823504.70000000007</v>
          </cell>
        </row>
      </sheetData>
      <sheetData sheetId="37">
        <row r="7">
          <cell r="B7">
            <v>0</v>
          </cell>
        </row>
      </sheetData>
      <sheetData sheetId="38">
        <row r="7">
          <cell r="B7">
            <v>17464</v>
          </cell>
        </row>
      </sheetData>
      <sheetData sheetId="39">
        <row r="7">
          <cell r="B7">
            <v>185922.12000000002</v>
          </cell>
        </row>
      </sheetData>
      <sheetData sheetId="40"/>
      <sheetData sheetId="41"/>
      <sheetData sheetId="42"/>
      <sheetData sheetId="43">
        <row r="7">
          <cell r="B7">
            <v>0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13">
          <cell r="C13">
            <v>529</v>
          </cell>
        </row>
      </sheetData>
      <sheetData sheetId="55">
        <row r="10">
          <cell r="C10">
            <v>44811</v>
          </cell>
        </row>
      </sheetData>
      <sheetData sheetId="56"/>
      <sheetData sheetId="57">
        <row r="2">
          <cell r="C2" t="str">
            <v>Австралийски долар</v>
          </cell>
        </row>
      </sheetData>
      <sheetData sheetId="58">
        <row r="2">
          <cell r="C2" t="str">
            <v> Австралия</v>
          </cell>
        </row>
      </sheetData>
      <sheetData sheetId="59">
        <row r="2">
          <cell r="A2" t="str">
            <v>1. ЗАСТРАХОВКА "ЗЛОПОЛУКА"</v>
          </cell>
        </row>
      </sheetData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95"/>
  <sheetViews>
    <sheetView tabSelected="1" view="pageBreakPreview" zoomScaleNormal="90" zoomScaleSheetLayoutView="100" workbookViewId="0">
      <pane xSplit="2" ySplit="4" topLeftCell="C17" activePane="bottomRight" state="frozen"/>
      <selection activeCell="C37" sqref="C37:BB37"/>
      <selection pane="topRight" activeCell="C37" sqref="C37:BB37"/>
      <selection pane="bottomLeft" activeCell="C37" sqref="C37:BB37"/>
      <selection pane="bottomRight" sqref="A1:BB1"/>
    </sheetView>
  </sheetViews>
  <sheetFormatPr defaultRowHeight="12.75"/>
  <cols>
    <col min="1" max="1" width="6" style="2" customWidth="1"/>
    <col min="2" max="2" width="49.7109375" style="4" customWidth="1"/>
    <col min="3" max="3" width="13" style="4" customWidth="1"/>
    <col min="4" max="4" width="12" style="4" customWidth="1"/>
    <col min="5" max="5" width="13.5703125" style="4" customWidth="1"/>
    <col min="6" max="6" width="11.28515625" style="4" customWidth="1"/>
    <col min="7" max="7" width="12.85546875" style="4" customWidth="1"/>
    <col min="8" max="8" width="11.28515625" style="4" customWidth="1"/>
    <col min="9" max="9" width="13.28515625" style="4" customWidth="1"/>
    <col min="10" max="10" width="11.28515625" style="4" customWidth="1"/>
    <col min="11" max="11" width="13" style="2" customWidth="1"/>
    <col min="12" max="12" width="11.28515625" style="2" customWidth="1"/>
    <col min="13" max="13" width="13.42578125" style="2" customWidth="1"/>
    <col min="14" max="14" width="12.28515625" style="2" customWidth="1"/>
    <col min="15" max="15" width="13" style="2" customWidth="1"/>
    <col min="16" max="16" width="11.28515625" style="2" customWidth="1"/>
    <col min="17" max="17" width="13" style="2" customWidth="1"/>
    <col min="18" max="18" width="11.28515625" style="2" customWidth="1"/>
    <col min="19" max="19" width="13.5703125" style="2" customWidth="1"/>
    <col min="20" max="20" width="11.28515625" style="2" customWidth="1"/>
    <col min="21" max="21" width="12.42578125" style="2" customWidth="1"/>
    <col min="22" max="22" width="11.28515625" style="2" customWidth="1"/>
    <col min="23" max="23" width="12.42578125" style="2" customWidth="1"/>
    <col min="24" max="24" width="11.28515625" style="2" customWidth="1"/>
    <col min="25" max="25" width="12.42578125" style="2" customWidth="1"/>
    <col min="26" max="26" width="11.28515625" style="2" customWidth="1"/>
    <col min="27" max="27" width="12.42578125" style="2" customWidth="1"/>
    <col min="28" max="28" width="11.28515625" style="2" customWidth="1"/>
    <col min="29" max="29" width="12.7109375" style="2" customWidth="1"/>
    <col min="30" max="30" width="11.28515625" style="2" customWidth="1"/>
    <col min="31" max="31" width="12.28515625" style="2" customWidth="1"/>
    <col min="32" max="32" width="11.28515625" style="2" customWidth="1"/>
    <col min="33" max="33" width="12.42578125" style="2" customWidth="1"/>
    <col min="34" max="40" width="11.28515625" style="2" customWidth="1"/>
    <col min="41" max="41" width="12.7109375" style="2" customWidth="1"/>
    <col min="42" max="44" width="11.28515625" style="2" customWidth="1"/>
    <col min="45" max="45" width="12.5703125" style="2" customWidth="1"/>
    <col min="46" max="50" width="11.28515625" style="2" customWidth="1"/>
    <col min="51" max="51" width="14" style="2" bestFit="1" customWidth="1"/>
    <col min="52" max="52" width="11.28515625" style="2" customWidth="1"/>
    <col min="53" max="53" width="15.28515625" style="2" customWidth="1"/>
    <col min="54" max="54" width="12.42578125" style="2" customWidth="1"/>
    <col min="55" max="55" width="14.28515625" style="2" bestFit="1" customWidth="1"/>
    <col min="56" max="16384" width="9.140625" style="2"/>
  </cols>
  <sheetData>
    <row r="1" spans="1:54" ht="36.75" customHeight="1">
      <c r="A1" s="353" t="s">
        <v>511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  <c r="V1" s="354"/>
      <c r="W1" s="354"/>
      <c r="X1" s="354"/>
      <c r="Y1" s="354"/>
      <c r="Z1" s="354"/>
      <c r="AA1" s="354"/>
      <c r="AB1" s="354"/>
      <c r="AC1" s="354"/>
      <c r="AD1" s="354"/>
      <c r="AE1" s="354"/>
      <c r="AF1" s="354"/>
      <c r="AG1" s="354"/>
      <c r="AH1" s="354"/>
      <c r="AI1" s="354"/>
      <c r="AJ1" s="354"/>
      <c r="AK1" s="354"/>
      <c r="AL1" s="354"/>
      <c r="AM1" s="354"/>
      <c r="AN1" s="354"/>
      <c r="AO1" s="354"/>
      <c r="AP1" s="354"/>
      <c r="AQ1" s="354"/>
      <c r="AR1" s="354"/>
      <c r="AS1" s="354"/>
      <c r="AT1" s="354"/>
      <c r="AU1" s="354"/>
      <c r="AV1" s="354"/>
      <c r="AW1" s="354"/>
      <c r="AX1" s="354"/>
      <c r="AY1" s="354"/>
      <c r="AZ1" s="354"/>
      <c r="BA1" s="354"/>
      <c r="BB1" s="354"/>
    </row>
    <row r="2" spans="1:54" ht="36.75" customHeight="1">
      <c r="A2" s="43"/>
      <c r="B2" s="44"/>
      <c r="C2" s="2"/>
      <c r="D2" s="2"/>
      <c r="E2" s="2"/>
      <c r="F2" s="2"/>
      <c r="G2" s="2"/>
      <c r="H2" s="2"/>
      <c r="I2" s="2"/>
      <c r="J2" s="2"/>
      <c r="AZ2" s="147" t="s">
        <v>275</v>
      </c>
    </row>
    <row r="3" spans="1:54" s="146" customFormat="1" ht="45" customHeight="1">
      <c r="A3" s="347" t="s">
        <v>0</v>
      </c>
      <c r="B3" s="347" t="s">
        <v>87</v>
      </c>
      <c r="C3" s="343" t="s">
        <v>63</v>
      </c>
      <c r="D3" s="344"/>
      <c r="E3" s="343" t="s">
        <v>64</v>
      </c>
      <c r="F3" s="344"/>
      <c r="G3" s="343" t="s">
        <v>66</v>
      </c>
      <c r="H3" s="344"/>
      <c r="I3" s="343" t="s">
        <v>67</v>
      </c>
      <c r="J3" s="344"/>
      <c r="K3" s="343" t="s">
        <v>65</v>
      </c>
      <c r="L3" s="344"/>
      <c r="M3" s="343" t="s">
        <v>70</v>
      </c>
      <c r="N3" s="344"/>
      <c r="O3" s="343" t="s">
        <v>68</v>
      </c>
      <c r="P3" s="344"/>
      <c r="Q3" s="343" t="s">
        <v>69</v>
      </c>
      <c r="R3" s="344"/>
      <c r="S3" s="343" t="s">
        <v>71</v>
      </c>
      <c r="T3" s="344"/>
      <c r="U3" s="343" t="s">
        <v>73</v>
      </c>
      <c r="V3" s="344"/>
      <c r="W3" s="343" t="s">
        <v>72</v>
      </c>
      <c r="X3" s="344"/>
      <c r="Y3" s="343" t="s">
        <v>74</v>
      </c>
      <c r="Z3" s="344"/>
      <c r="AA3" s="343" t="s">
        <v>75</v>
      </c>
      <c r="AB3" s="344"/>
      <c r="AC3" s="343" t="s">
        <v>76</v>
      </c>
      <c r="AD3" s="344"/>
      <c r="AE3" s="343" t="s">
        <v>510</v>
      </c>
      <c r="AF3" s="344"/>
      <c r="AG3" s="343" t="s">
        <v>77</v>
      </c>
      <c r="AH3" s="344"/>
      <c r="AI3" s="343" t="s">
        <v>82</v>
      </c>
      <c r="AJ3" s="344"/>
      <c r="AK3" s="343" t="s">
        <v>79</v>
      </c>
      <c r="AL3" s="344"/>
      <c r="AM3" s="343" t="s">
        <v>80</v>
      </c>
      <c r="AN3" s="344"/>
      <c r="AO3" s="343" t="s">
        <v>84</v>
      </c>
      <c r="AP3" s="344"/>
      <c r="AQ3" s="343" t="s">
        <v>81</v>
      </c>
      <c r="AR3" s="344"/>
      <c r="AS3" s="343" t="s">
        <v>78</v>
      </c>
      <c r="AT3" s="344"/>
      <c r="AU3" s="343" t="s">
        <v>85</v>
      </c>
      <c r="AV3" s="344"/>
      <c r="AW3" s="343" t="s">
        <v>83</v>
      </c>
      <c r="AX3" s="344"/>
      <c r="AY3" s="355" t="s">
        <v>32</v>
      </c>
      <c r="AZ3" s="355"/>
    </row>
    <row r="4" spans="1:54" s="143" customFormat="1" ht="50.25" customHeight="1">
      <c r="A4" s="348"/>
      <c r="B4" s="348"/>
      <c r="C4" s="145" t="s">
        <v>30</v>
      </c>
      <c r="D4" s="144" t="s">
        <v>31</v>
      </c>
      <c r="E4" s="145" t="s">
        <v>30</v>
      </c>
      <c r="F4" s="144" t="s">
        <v>31</v>
      </c>
      <c r="G4" s="145" t="s">
        <v>30</v>
      </c>
      <c r="H4" s="144" t="s">
        <v>31</v>
      </c>
      <c r="I4" s="145" t="s">
        <v>30</v>
      </c>
      <c r="J4" s="144" t="s">
        <v>31</v>
      </c>
      <c r="K4" s="145" t="s">
        <v>30</v>
      </c>
      <c r="L4" s="144" t="s">
        <v>31</v>
      </c>
      <c r="M4" s="145" t="s">
        <v>30</v>
      </c>
      <c r="N4" s="144" t="s">
        <v>31</v>
      </c>
      <c r="O4" s="145" t="s">
        <v>30</v>
      </c>
      <c r="P4" s="144" t="s">
        <v>31</v>
      </c>
      <c r="Q4" s="145" t="s">
        <v>30</v>
      </c>
      <c r="R4" s="144" t="s">
        <v>31</v>
      </c>
      <c r="S4" s="145" t="s">
        <v>30</v>
      </c>
      <c r="T4" s="144" t="s">
        <v>31</v>
      </c>
      <c r="U4" s="145" t="s">
        <v>30</v>
      </c>
      <c r="V4" s="144" t="s">
        <v>31</v>
      </c>
      <c r="W4" s="145" t="s">
        <v>30</v>
      </c>
      <c r="X4" s="144" t="s">
        <v>31</v>
      </c>
      <c r="Y4" s="145" t="s">
        <v>30</v>
      </c>
      <c r="Z4" s="144" t="s">
        <v>31</v>
      </c>
      <c r="AA4" s="145" t="s">
        <v>30</v>
      </c>
      <c r="AB4" s="144" t="s">
        <v>31</v>
      </c>
      <c r="AC4" s="145" t="s">
        <v>30</v>
      </c>
      <c r="AD4" s="144" t="s">
        <v>31</v>
      </c>
      <c r="AE4" s="145" t="s">
        <v>30</v>
      </c>
      <c r="AF4" s="144" t="s">
        <v>31</v>
      </c>
      <c r="AG4" s="145" t="s">
        <v>30</v>
      </c>
      <c r="AH4" s="144" t="s">
        <v>31</v>
      </c>
      <c r="AI4" s="145" t="s">
        <v>30</v>
      </c>
      <c r="AJ4" s="144" t="s">
        <v>31</v>
      </c>
      <c r="AK4" s="145" t="s">
        <v>30</v>
      </c>
      <c r="AL4" s="144" t="s">
        <v>31</v>
      </c>
      <c r="AM4" s="145" t="s">
        <v>30</v>
      </c>
      <c r="AN4" s="144" t="s">
        <v>31</v>
      </c>
      <c r="AO4" s="145" t="s">
        <v>30</v>
      </c>
      <c r="AP4" s="144" t="s">
        <v>31</v>
      </c>
      <c r="AQ4" s="145" t="s">
        <v>30</v>
      </c>
      <c r="AR4" s="144" t="s">
        <v>31</v>
      </c>
      <c r="AS4" s="145" t="s">
        <v>30</v>
      </c>
      <c r="AT4" s="144" t="s">
        <v>31</v>
      </c>
      <c r="AU4" s="145" t="s">
        <v>30</v>
      </c>
      <c r="AV4" s="144" t="s">
        <v>31</v>
      </c>
      <c r="AW4" s="145" t="s">
        <v>30</v>
      </c>
      <c r="AX4" s="144" t="s">
        <v>31</v>
      </c>
      <c r="AY4" s="145" t="s">
        <v>30</v>
      </c>
      <c r="AZ4" s="144" t="s">
        <v>31</v>
      </c>
    </row>
    <row r="5" spans="1:54" s="141" customFormat="1" ht="17.25" customHeight="1">
      <c r="A5" s="163">
        <v>1</v>
      </c>
      <c r="B5" s="162" t="s">
        <v>33</v>
      </c>
      <c r="C5" s="142">
        <v>1666761</v>
      </c>
      <c r="D5" s="142">
        <v>0</v>
      </c>
      <c r="E5" s="142">
        <v>5043876.549999998</v>
      </c>
      <c r="F5" s="142">
        <v>0</v>
      </c>
      <c r="G5" s="142">
        <v>6887550.6100000013</v>
      </c>
      <c r="H5" s="142">
        <v>0</v>
      </c>
      <c r="I5" s="142">
        <v>4864194.2699999996</v>
      </c>
      <c r="J5" s="142">
        <v>0</v>
      </c>
      <c r="K5" s="142">
        <v>4560460.4704259783</v>
      </c>
      <c r="L5" s="142">
        <v>0</v>
      </c>
      <c r="M5" s="142">
        <v>9231660.3399999999</v>
      </c>
      <c r="N5" s="142">
        <v>111883.43</v>
      </c>
      <c r="O5" s="142">
        <v>2817963</v>
      </c>
      <c r="P5" s="142">
        <v>6383.56</v>
      </c>
      <c r="Q5" s="142">
        <v>406709.13</v>
      </c>
      <c r="R5" s="142">
        <v>0</v>
      </c>
      <c r="S5" s="142">
        <v>1659062.9099999997</v>
      </c>
      <c r="T5" s="142">
        <v>0</v>
      </c>
      <c r="U5" s="142">
        <v>185355.87</v>
      </c>
      <c r="V5" s="142">
        <v>0</v>
      </c>
      <c r="W5" s="142">
        <v>167884.88</v>
      </c>
      <c r="X5" s="142">
        <v>0</v>
      </c>
      <c r="Y5" s="142">
        <v>208107.97</v>
      </c>
      <c r="Z5" s="142">
        <v>0</v>
      </c>
      <c r="AA5" s="142">
        <v>471091.72000000015</v>
      </c>
      <c r="AB5" s="142">
        <v>0</v>
      </c>
      <c r="AC5" s="142">
        <v>3476123.48</v>
      </c>
      <c r="AD5" s="142">
        <v>0</v>
      </c>
      <c r="AE5" s="142">
        <v>574224.56999997853</v>
      </c>
      <c r="AF5" s="142">
        <v>0</v>
      </c>
      <c r="AG5" s="142">
        <v>0</v>
      </c>
      <c r="AH5" s="142">
        <v>0</v>
      </c>
      <c r="AI5" s="142">
        <v>1437910.4605470607</v>
      </c>
      <c r="AJ5" s="142">
        <v>0</v>
      </c>
      <c r="AK5" s="142">
        <v>0</v>
      </c>
      <c r="AL5" s="142">
        <v>0</v>
      </c>
      <c r="AM5" s="142">
        <v>7961.5999999999985</v>
      </c>
      <c r="AN5" s="142">
        <v>0</v>
      </c>
      <c r="AO5" s="142">
        <v>226116.69999999998</v>
      </c>
      <c r="AP5" s="142">
        <v>0</v>
      </c>
      <c r="AQ5" s="142">
        <v>9612.56</v>
      </c>
      <c r="AR5" s="142">
        <v>9612.56</v>
      </c>
      <c r="AS5" s="142">
        <v>28147</v>
      </c>
      <c r="AT5" s="142">
        <v>0</v>
      </c>
      <c r="AU5" s="142">
        <v>9504.5300000000007</v>
      </c>
      <c r="AV5" s="142">
        <v>0</v>
      </c>
      <c r="AW5" s="142">
        <v>23.17</v>
      </c>
      <c r="AX5" s="142">
        <v>0</v>
      </c>
      <c r="AY5" s="142">
        <v>43940302.790973008</v>
      </c>
      <c r="AZ5" s="142">
        <v>127879.54999999999</v>
      </c>
    </row>
    <row r="6" spans="1:54" s="141" customFormat="1" ht="38.25" customHeight="1">
      <c r="A6" s="140"/>
      <c r="B6" s="139" t="s">
        <v>88</v>
      </c>
      <c r="C6" s="142">
        <v>744229</v>
      </c>
      <c r="D6" s="142">
        <v>0</v>
      </c>
      <c r="E6" s="142">
        <v>480224.46</v>
      </c>
      <c r="F6" s="142">
        <v>0</v>
      </c>
      <c r="G6" s="142">
        <v>565174.6100000001</v>
      </c>
      <c r="H6" s="142">
        <v>0</v>
      </c>
      <c r="I6" s="142">
        <v>307734.5</v>
      </c>
      <c r="J6" s="142">
        <v>0</v>
      </c>
      <c r="K6" s="142">
        <v>291942.44</v>
      </c>
      <c r="L6" s="142">
        <v>0</v>
      </c>
      <c r="M6" s="142">
        <v>1191099.32</v>
      </c>
      <c r="N6" s="142">
        <v>0</v>
      </c>
      <c r="O6" s="142">
        <v>41136</v>
      </c>
      <c r="P6" s="142">
        <v>0</v>
      </c>
      <c r="Q6" s="142">
        <v>28361.58</v>
      </c>
      <c r="R6" s="142">
        <v>0</v>
      </c>
      <c r="S6" s="142">
        <v>397946.5199999999</v>
      </c>
      <c r="T6" s="142">
        <v>0</v>
      </c>
      <c r="U6" s="142">
        <v>0</v>
      </c>
      <c r="V6" s="142">
        <v>0</v>
      </c>
      <c r="W6" s="142">
        <v>9643.76</v>
      </c>
      <c r="X6" s="142">
        <v>0</v>
      </c>
      <c r="Y6" s="142">
        <v>0</v>
      </c>
      <c r="Z6" s="142">
        <v>0</v>
      </c>
      <c r="AA6" s="142">
        <v>13830.709999999995</v>
      </c>
      <c r="AB6" s="142">
        <v>0</v>
      </c>
      <c r="AC6" s="142">
        <v>0</v>
      </c>
      <c r="AD6" s="142">
        <v>0</v>
      </c>
      <c r="AE6" s="142">
        <v>0</v>
      </c>
      <c r="AF6" s="142">
        <v>0</v>
      </c>
      <c r="AG6" s="142">
        <v>0</v>
      </c>
      <c r="AH6" s="142">
        <v>0</v>
      </c>
      <c r="AI6" s="142">
        <v>0</v>
      </c>
      <c r="AJ6" s="142">
        <v>0</v>
      </c>
      <c r="AK6" s="142">
        <v>0</v>
      </c>
      <c r="AL6" s="142">
        <v>0</v>
      </c>
      <c r="AM6" s="142">
        <v>0</v>
      </c>
      <c r="AN6" s="142">
        <v>0</v>
      </c>
      <c r="AO6" s="142">
        <v>0</v>
      </c>
      <c r="AP6" s="142">
        <v>0</v>
      </c>
      <c r="AQ6" s="142">
        <v>0</v>
      </c>
      <c r="AR6" s="142">
        <v>0</v>
      </c>
      <c r="AS6" s="142">
        <v>0</v>
      </c>
      <c r="AT6" s="142">
        <v>0</v>
      </c>
      <c r="AU6" s="142">
        <v>0</v>
      </c>
      <c r="AV6" s="142">
        <v>0</v>
      </c>
      <c r="AW6" s="142">
        <v>0</v>
      </c>
      <c r="AX6" s="142">
        <v>0</v>
      </c>
      <c r="AY6" s="142">
        <v>4071322.9</v>
      </c>
      <c r="AZ6" s="142">
        <v>0</v>
      </c>
    </row>
    <row r="7" spans="1:54" s="141" customFormat="1" ht="16.5" customHeight="1">
      <c r="A7" s="163">
        <v>2</v>
      </c>
      <c r="B7" s="162" t="s">
        <v>35</v>
      </c>
      <c r="C7" s="142">
        <v>0</v>
      </c>
      <c r="D7" s="142">
        <v>0</v>
      </c>
      <c r="E7" s="142">
        <v>0</v>
      </c>
      <c r="F7" s="142">
        <v>0</v>
      </c>
      <c r="G7" s="142">
        <v>0</v>
      </c>
      <c r="H7" s="142">
        <v>0</v>
      </c>
      <c r="I7" s="142">
        <v>7203083.29</v>
      </c>
      <c r="J7" s="142">
        <v>0</v>
      </c>
      <c r="K7" s="142">
        <v>0</v>
      </c>
      <c r="L7" s="142">
        <v>0</v>
      </c>
      <c r="M7" s="142">
        <v>14255896.82</v>
      </c>
      <c r="N7" s="142">
        <v>0</v>
      </c>
      <c r="O7" s="142">
        <v>0</v>
      </c>
      <c r="P7" s="142">
        <v>0</v>
      </c>
      <c r="Q7" s="142">
        <v>0</v>
      </c>
      <c r="R7" s="142">
        <v>0</v>
      </c>
      <c r="S7" s="142">
        <v>392389.66000000003</v>
      </c>
      <c r="T7" s="142">
        <v>0</v>
      </c>
      <c r="U7" s="142">
        <v>557655.17000000004</v>
      </c>
      <c r="V7" s="142">
        <v>0</v>
      </c>
      <c r="W7" s="142">
        <v>0</v>
      </c>
      <c r="X7" s="142">
        <v>0</v>
      </c>
      <c r="Y7" s="142">
        <v>0</v>
      </c>
      <c r="Z7" s="142">
        <v>0</v>
      </c>
      <c r="AA7" s="142">
        <v>0</v>
      </c>
      <c r="AB7" s="142">
        <v>0</v>
      </c>
      <c r="AC7" s="142">
        <v>0</v>
      </c>
      <c r="AD7" s="142">
        <v>0</v>
      </c>
      <c r="AE7" s="142">
        <v>12289843.579996133</v>
      </c>
      <c r="AF7" s="142">
        <v>0</v>
      </c>
      <c r="AG7" s="142">
        <v>16007110.800000001</v>
      </c>
      <c r="AH7" s="142">
        <v>0</v>
      </c>
      <c r="AI7" s="142">
        <v>5929401.075820596</v>
      </c>
      <c r="AJ7" s="142">
        <v>0</v>
      </c>
      <c r="AK7" s="142">
        <v>0</v>
      </c>
      <c r="AL7" s="142">
        <v>0</v>
      </c>
      <c r="AM7" s="142">
        <v>4025008.0499999984</v>
      </c>
      <c r="AN7" s="142">
        <v>0</v>
      </c>
      <c r="AO7" s="142">
        <v>2301274.9400000004</v>
      </c>
      <c r="AP7" s="142">
        <v>0</v>
      </c>
      <c r="AQ7" s="142">
        <v>0</v>
      </c>
      <c r="AR7" s="142">
        <v>0</v>
      </c>
      <c r="AS7" s="142">
        <v>2042084.97</v>
      </c>
      <c r="AT7" s="142">
        <v>0</v>
      </c>
      <c r="AU7" s="142">
        <v>728220</v>
      </c>
      <c r="AV7" s="142">
        <v>0</v>
      </c>
      <c r="AW7" s="142">
        <v>0</v>
      </c>
      <c r="AX7" s="142">
        <v>0</v>
      </c>
      <c r="AY7" s="142">
        <v>65731968.355816722</v>
      </c>
      <c r="AZ7" s="142">
        <v>0</v>
      </c>
    </row>
    <row r="8" spans="1:54" s="141" customFormat="1" ht="15">
      <c r="A8" s="163">
        <v>3</v>
      </c>
      <c r="B8" s="162" t="s">
        <v>36</v>
      </c>
      <c r="C8" s="142">
        <v>43223012</v>
      </c>
      <c r="D8" s="142">
        <v>0</v>
      </c>
      <c r="E8" s="142">
        <v>115162985.55000001</v>
      </c>
      <c r="F8" s="142">
        <v>0</v>
      </c>
      <c r="G8" s="142">
        <v>111676463.07000001</v>
      </c>
      <c r="H8" s="142">
        <v>0</v>
      </c>
      <c r="I8" s="142">
        <v>36285233.799999997</v>
      </c>
      <c r="J8" s="142">
        <v>0</v>
      </c>
      <c r="K8" s="142">
        <v>129024089.54974531</v>
      </c>
      <c r="L8" s="142">
        <v>10641.25</v>
      </c>
      <c r="M8" s="142">
        <v>54081465.950000003</v>
      </c>
      <c r="N8" s="142">
        <v>475319.92</v>
      </c>
      <c r="O8" s="142">
        <v>89286174</v>
      </c>
      <c r="P8" s="142">
        <v>0</v>
      </c>
      <c r="Q8" s="142">
        <v>26438526.200000003</v>
      </c>
      <c r="R8" s="142">
        <v>0</v>
      </c>
      <c r="S8" s="142">
        <v>7473332.8500000015</v>
      </c>
      <c r="T8" s="142">
        <v>0</v>
      </c>
      <c r="U8" s="142">
        <v>1477451.51</v>
      </c>
      <c r="V8" s="142">
        <v>0</v>
      </c>
      <c r="W8" s="142">
        <v>18171559.010000002</v>
      </c>
      <c r="X8" s="142">
        <v>0</v>
      </c>
      <c r="Y8" s="142">
        <v>238641.47</v>
      </c>
      <c r="Z8" s="142">
        <v>0</v>
      </c>
      <c r="AA8" s="142">
        <v>16812359.990000006</v>
      </c>
      <c r="AB8" s="142">
        <v>0</v>
      </c>
      <c r="AC8" s="142">
        <v>2621581.71</v>
      </c>
      <c r="AD8" s="142">
        <v>0</v>
      </c>
      <c r="AE8" s="142">
        <v>0</v>
      </c>
      <c r="AF8" s="142">
        <v>0</v>
      </c>
      <c r="AG8" s="142">
        <v>0</v>
      </c>
      <c r="AH8" s="142">
        <v>0</v>
      </c>
      <c r="AI8" s="142">
        <v>0</v>
      </c>
      <c r="AJ8" s="142">
        <v>0</v>
      </c>
      <c r="AK8" s="142">
        <v>0</v>
      </c>
      <c r="AL8" s="142">
        <v>0</v>
      </c>
      <c r="AM8" s="142">
        <v>0</v>
      </c>
      <c r="AN8" s="142">
        <v>0</v>
      </c>
      <c r="AO8" s="142">
        <v>181726.98000000004</v>
      </c>
      <c r="AP8" s="142">
        <v>0</v>
      </c>
      <c r="AQ8" s="142">
        <v>6633.18</v>
      </c>
      <c r="AR8" s="142">
        <v>6633.18</v>
      </c>
      <c r="AS8" s="142">
        <v>0</v>
      </c>
      <c r="AT8" s="142">
        <v>0</v>
      </c>
      <c r="AU8" s="142">
        <v>0</v>
      </c>
      <c r="AV8" s="142">
        <v>0</v>
      </c>
      <c r="AW8" s="142">
        <v>608.28</v>
      </c>
      <c r="AX8" s="142">
        <v>0</v>
      </c>
      <c r="AY8" s="142">
        <v>652161845.09974539</v>
      </c>
      <c r="AZ8" s="142">
        <v>492594.35</v>
      </c>
    </row>
    <row r="9" spans="1:54" s="141" customFormat="1" ht="16.5" customHeight="1">
      <c r="A9" s="163">
        <v>4</v>
      </c>
      <c r="B9" s="162" t="s">
        <v>37</v>
      </c>
      <c r="C9" s="142">
        <v>0</v>
      </c>
      <c r="D9" s="142">
        <v>0</v>
      </c>
      <c r="E9" s="142">
        <v>2462066.5700000003</v>
      </c>
      <c r="F9" s="142">
        <v>1256616.5</v>
      </c>
      <c r="G9" s="142">
        <v>89257.18</v>
      </c>
      <c r="H9" s="142">
        <v>0</v>
      </c>
      <c r="I9" s="142">
        <v>0</v>
      </c>
      <c r="J9" s="142">
        <v>0</v>
      </c>
      <c r="K9" s="142">
        <v>0</v>
      </c>
      <c r="L9" s="142">
        <v>0</v>
      </c>
      <c r="M9" s="142">
        <v>2987355.3000000003</v>
      </c>
      <c r="N9" s="142">
        <v>41804.33</v>
      </c>
      <c r="O9" s="142">
        <v>0</v>
      </c>
      <c r="P9" s="142">
        <v>0</v>
      </c>
      <c r="Q9" s="142">
        <v>0</v>
      </c>
      <c r="R9" s="142">
        <v>0</v>
      </c>
      <c r="S9" s="142">
        <v>885613.12</v>
      </c>
      <c r="T9" s="142">
        <v>0</v>
      </c>
      <c r="U9" s="142">
        <v>0</v>
      </c>
      <c r="V9" s="142">
        <v>0</v>
      </c>
      <c r="W9" s="142">
        <v>0</v>
      </c>
      <c r="X9" s="142">
        <v>0</v>
      </c>
      <c r="Y9" s="142">
        <v>0</v>
      </c>
      <c r="Z9" s="142">
        <v>0</v>
      </c>
      <c r="AA9" s="142">
        <v>0</v>
      </c>
      <c r="AB9" s="142">
        <v>0</v>
      </c>
      <c r="AC9" s="142">
        <v>0</v>
      </c>
      <c r="AD9" s="142">
        <v>0</v>
      </c>
      <c r="AE9" s="142">
        <v>0</v>
      </c>
      <c r="AF9" s="142">
        <v>0</v>
      </c>
      <c r="AG9" s="142">
        <v>0</v>
      </c>
      <c r="AH9" s="142">
        <v>0</v>
      </c>
      <c r="AI9" s="142">
        <v>0</v>
      </c>
      <c r="AJ9" s="142">
        <v>0</v>
      </c>
      <c r="AK9" s="142">
        <v>0</v>
      </c>
      <c r="AL9" s="142">
        <v>0</v>
      </c>
      <c r="AM9" s="142">
        <v>0</v>
      </c>
      <c r="AN9" s="142">
        <v>0</v>
      </c>
      <c r="AO9" s="142">
        <v>0</v>
      </c>
      <c r="AP9" s="142">
        <v>0</v>
      </c>
      <c r="AQ9" s="142">
        <v>0</v>
      </c>
      <c r="AR9" s="142">
        <v>0</v>
      </c>
      <c r="AS9" s="142">
        <v>0</v>
      </c>
      <c r="AT9" s="142">
        <v>0</v>
      </c>
      <c r="AU9" s="142">
        <v>0</v>
      </c>
      <c r="AV9" s="142">
        <v>0</v>
      </c>
      <c r="AW9" s="142">
        <v>0</v>
      </c>
      <c r="AX9" s="142">
        <v>0</v>
      </c>
      <c r="AY9" s="142">
        <v>6424292.1700000009</v>
      </c>
      <c r="AZ9" s="142">
        <v>1298420.83</v>
      </c>
    </row>
    <row r="10" spans="1:54" s="141" customFormat="1" ht="16.5" customHeight="1">
      <c r="A10" s="163">
        <v>5</v>
      </c>
      <c r="B10" s="162" t="s">
        <v>38</v>
      </c>
      <c r="C10" s="142">
        <v>0</v>
      </c>
      <c r="D10" s="142">
        <v>0</v>
      </c>
      <c r="E10" s="142">
        <v>1401583.5899999999</v>
      </c>
      <c r="F10" s="142">
        <v>0</v>
      </c>
      <c r="G10" s="142">
        <v>0</v>
      </c>
      <c r="H10" s="142">
        <v>0</v>
      </c>
      <c r="I10" s="142">
        <v>31533.96</v>
      </c>
      <c r="J10" s="142">
        <v>0</v>
      </c>
      <c r="K10" s="142">
        <v>2497134.1153071998</v>
      </c>
      <c r="L10" s="142">
        <v>5979.62</v>
      </c>
      <c r="M10" s="142">
        <v>32862.81</v>
      </c>
      <c r="N10" s="142">
        <v>0</v>
      </c>
      <c r="O10" s="142">
        <v>0</v>
      </c>
      <c r="P10" s="142">
        <v>0</v>
      </c>
      <c r="Q10" s="142">
        <v>793322.94000000006</v>
      </c>
      <c r="R10" s="142">
        <v>0</v>
      </c>
      <c r="S10" s="142">
        <v>0</v>
      </c>
      <c r="T10" s="142">
        <v>0</v>
      </c>
      <c r="U10" s="142">
        <v>0</v>
      </c>
      <c r="V10" s="142">
        <v>0</v>
      </c>
      <c r="W10" s="142">
        <v>0</v>
      </c>
      <c r="X10" s="142">
        <v>0</v>
      </c>
      <c r="Y10" s="142">
        <v>0</v>
      </c>
      <c r="Z10" s="142">
        <v>0</v>
      </c>
      <c r="AA10" s="142">
        <v>191784.06</v>
      </c>
      <c r="AB10" s="142">
        <v>0</v>
      </c>
      <c r="AC10" s="142">
        <v>0</v>
      </c>
      <c r="AD10" s="142">
        <v>0</v>
      </c>
      <c r="AE10" s="142">
        <v>0</v>
      </c>
      <c r="AF10" s="142">
        <v>0</v>
      </c>
      <c r="AG10" s="142">
        <v>0</v>
      </c>
      <c r="AH10" s="142">
        <v>0</v>
      </c>
      <c r="AI10" s="142">
        <v>0</v>
      </c>
      <c r="AJ10" s="142">
        <v>0</v>
      </c>
      <c r="AK10" s="142">
        <v>0</v>
      </c>
      <c r="AL10" s="142">
        <v>0</v>
      </c>
      <c r="AM10" s="142">
        <v>0</v>
      </c>
      <c r="AN10" s="142">
        <v>0</v>
      </c>
      <c r="AO10" s="142">
        <v>0</v>
      </c>
      <c r="AP10" s="142">
        <v>0</v>
      </c>
      <c r="AQ10" s="142">
        <v>0</v>
      </c>
      <c r="AR10" s="142">
        <v>0</v>
      </c>
      <c r="AS10" s="142">
        <v>0</v>
      </c>
      <c r="AT10" s="142">
        <v>0</v>
      </c>
      <c r="AU10" s="142">
        <v>0</v>
      </c>
      <c r="AV10" s="142">
        <v>0</v>
      </c>
      <c r="AW10" s="142">
        <v>0</v>
      </c>
      <c r="AX10" s="142">
        <v>0</v>
      </c>
      <c r="AY10" s="142">
        <v>4948221.4753071992</v>
      </c>
      <c r="AZ10" s="142">
        <v>5979.62</v>
      </c>
    </row>
    <row r="11" spans="1:54" s="141" customFormat="1" ht="16.5" customHeight="1">
      <c r="A11" s="163">
        <v>6</v>
      </c>
      <c r="B11" s="162" t="s">
        <v>39</v>
      </c>
      <c r="C11" s="142">
        <v>44891</v>
      </c>
      <c r="D11" s="142">
        <v>0</v>
      </c>
      <c r="E11" s="142">
        <v>1957984.5400000005</v>
      </c>
      <c r="F11" s="142">
        <v>-2131.63</v>
      </c>
      <c r="G11" s="142">
        <v>2298.19</v>
      </c>
      <c r="H11" s="142">
        <v>0</v>
      </c>
      <c r="I11" s="142">
        <v>334913.69</v>
      </c>
      <c r="J11" s="142">
        <v>34403.382191099998</v>
      </c>
      <c r="K11" s="142">
        <v>791671.61316880002</v>
      </c>
      <c r="L11" s="142">
        <v>0</v>
      </c>
      <c r="M11" s="142">
        <v>64873.37</v>
      </c>
      <c r="N11" s="142">
        <v>0</v>
      </c>
      <c r="O11" s="142">
        <v>1136635</v>
      </c>
      <c r="P11" s="142">
        <v>0</v>
      </c>
      <c r="Q11" s="142">
        <v>19907.8</v>
      </c>
      <c r="R11" s="142">
        <v>0</v>
      </c>
      <c r="S11" s="142">
        <v>0</v>
      </c>
      <c r="T11" s="142">
        <v>0</v>
      </c>
      <c r="U11" s="142">
        <v>0</v>
      </c>
      <c r="V11" s="142">
        <v>0</v>
      </c>
      <c r="W11" s="142">
        <v>11549.5</v>
      </c>
      <c r="X11" s="142">
        <v>0</v>
      </c>
      <c r="Y11" s="142">
        <v>0</v>
      </c>
      <c r="Z11" s="142">
        <v>0</v>
      </c>
      <c r="AA11" s="142">
        <v>927.45</v>
      </c>
      <c r="AB11" s="142">
        <v>0</v>
      </c>
      <c r="AC11" s="142">
        <v>0</v>
      </c>
      <c r="AD11" s="142">
        <v>0</v>
      </c>
      <c r="AE11" s="142">
        <v>0</v>
      </c>
      <c r="AF11" s="142">
        <v>0</v>
      </c>
      <c r="AG11" s="142">
        <v>0</v>
      </c>
      <c r="AH11" s="142">
        <v>0</v>
      </c>
      <c r="AI11" s="142">
        <v>0</v>
      </c>
      <c r="AJ11" s="142">
        <v>0</v>
      </c>
      <c r="AK11" s="142">
        <v>0</v>
      </c>
      <c r="AL11" s="142">
        <v>0</v>
      </c>
      <c r="AM11" s="142">
        <v>0</v>
      </c>
      <c r="AN11" s="142">
        <v>0</v>
      </c>
      <c r="AO11" s="142">
        <v>0</v>
      </c>
      <c r="AP11" s="142">
        <v>0</v>
      </c>
      <c r="AQ11" s="142">
        <v>0</v>
      </c>
      <c r="AR11" s="142">
        <v>0</v>
      </c>
      <c r="AS11" s="142">
        <v>0</v>
      </c>
      <c r="AT11" s="142">
        <v>0</v>
      </c>
      <c r="AU11" s="142">
        <v>0</v>
      </c>
      <c r="AV11" s="142">
        <v>0</v>
      </c>
      <c r="AW11" s="142">
        <v>0</v>
      </c>
      <c r="AX11" s="142">
        <v>0</v>
      </c>
      <c r="AY11" s="142">
        <v>4365652.1531688003</v>
      </c>
      <c r="AZ11" s="142">
        <v>32271.752191099997</v>
      </c>
    </row>
    <row r="12" spans="1:54" s="141" customFormat="1" ht="16.5" customHeight="1">
      <c r="A12" s="163">
        <v>7</v>
      </c>
      <c r="B12" s="162" t="s">
        <v>40</v>
      </c>
      <c r="C12" s="142">
        <v>194419</v>
      </c>
      <c r="D12" s="142">
        <v>0</v>
      </c>
      <c r="E12" s="142">
        <v>7655818.2199999997</v>
      </c>
      <c r="F12" s="142">
        <v>0</v>
      </c>
      <c r="G12" s="142">
        <v>2373534.9500000002</v>
      </c>
      <c r="H12" s="142">
        <v>0</v>
      </c>
      <c r="I12" s="142">
        <v>2749823.78</v>
      </c>
      <c r="J12" s="142">
        <v>829130.49393270002</v>
      </c>
      <c r="K12" s="142">
        <v>1452255.7219341998</v>
      </c>
      <c r="L12" s="142">
        <v>0</v>
      </c>
      <c r="M12" s="142">
        <v>966309.88000000012</v>
      </c>
      <c r="N12" s="142">
        <v>0</v>
      </c>
      <c r="O12" s="142">
        <v>1853071</v>
      </c>
      <c r="P12" s="142">
        <v>0</v>
      </c>
      <c r="Q12" s="142">
        <v>33816.120000000003</v>
      </c>
      <c r="R12" s="142">
        <v>0</v>
      </c>
      <c r="S12" s="142">
        <v>410379.02999999997</v>
      </c>
      <c r="T12" s="142">
        <v>0</v>
      </c>
      <c r="U12" s="142">
        <v>45392.52</v>
      </c>
      <c r="V12" s="142">
        <v>0</v>
      </c>
      <c r="W12" s="142">
        <v>1022001.6699999999</v>
      </c>
      <c r="X12" s="142">
        <v>0</v>
      </c>
      <c r="Y12" s="142">
        <v>0</v>
      </c>
      <c r="Z12" s="142">
        <v>0</v>
      </c>
      <c r="AA12" s="142">
        <v>60797.670000000006</v>
      </c>
      <c r="AB12" s="142">
        <v>0</v>
      </c>
      <c r="AC12" s="142">
        <v>69046.25</v>
      </c>
      <c r="AD12" s="142">
        <v>0</v>
      </c>
      <c r="AE12" s="142">
        <v>80.5</v>
      </c>
      <c r="AF12" s="142">
        <v>0</v>
      </c>
      <c r="AG12" s="142">
        <v>0</v>
      </c>
      <c r="AH12" s="142">
        <v>0</v>
      </c>
      <c r="AI12" s="142">
        <v>0</v>
      </c>
      <c r="AJ12" s="142">
        <v>0</v>
      </c>
      <c r="AK12" s="142">
        <v>0</v>
      </c>
      <c r="AL12" s="142">
        <v>0</v>
      </c>
      <c r="AM12" s="142">
        <v>0</v>
      </c>
      <c r="AN12" s="142">
        <v>0</v>
      </c>
      <c r="AO12" s="142">
        <v>31773.329999999998</v>
      </c>
      <c r="AP12" s="142">
        <v>0</v>
      </c>
      <c r="AQ12" s="142">
        <v>37019.96</v>
      </c>
      <c r="AR12" s="142">
        <v>0</v>
      </c>
      <c r="AS12" s="142">
        <v>0</v>
      </c>
      <c r="AT12" s="142">
        <v>0</v>
      </c>
      <c r="AU12" s="142">
        <v>0</v>
      </c>
      <c r="AV12" s="142">
        <v>0</v>
      </c>
      <c r="AW12" s="142">
        <v>0</v>
      </c>
      <c r="AX12" s="142">
        <v>0</v>
      </c>
      <c r="AY12" s="142">
        <v>18955539.601934202</v>
      </c>
      <c r="AZ12" s="142">
        <v>829130.49393270002</v>
      </c>
    </row>
    <row r="13" spans="1:54" s="141" customFormat="1" ht="16.5" customHeight="1">
      <c r="A13" s="163">
        <v>8</v>
      </c>
      <c r="B13" s="162" t="s">
        <v>41</v>
      </c>
      <c r="C13" s="142">
        <v>5983428.6892900001</v>
      </c>
      <c r="D13" s="142">
        <v>0</v>
      </c>
      <c r="E13" s="142">
        <v>47559882.829999998</v>
      </c>
      <c r="F13" s="142">
        <v>5985569.1800000006</v>
      </c>
      <c r="G13" s="142">
        <v>30797452.400000002</v>
      </c>
      <c r="H13" s="142">
        <v>266572.46464840998</v>
      </c>
      <c r="I13" s="142">
        <v>14422215.01</v>
      </c>
      <c r="J13" s="142">
        <v>4171394.1350097349</v>
      </c>
      <c r="K13" s="142">
        <v>16041041.984674277</v>
      </c>
      <c r="L13" s="142">
        <v>55722.74</v>
      </c>
      <c r="M13" s="142">
        <v>36547352.423699997</v>
      </c>
      <c r="N13" s="142">
        <v>8602299.2100000009</v>
      </c>
      <c r="O13" s="142">
        <v>30199731</v>
      </c>
      <c r="P13" s="142">
        <v>6424754.3399999989</v>
      </c>
      <c r="Q13" s="142">
        <v>377430.17999999993</v>
      </c>
      <c r="R13" s="142">
        <v>0</v>
      </c>
      <c r="S13" s="142">
        <v>21371789.780000005</v>
      </c>
      <c r="T13" s="142">
        <v>0</v>
      </c>
      <c r="U13" s="142">
        <v>465800.16</v>
      </c>
      <c r="V13" s="142">
        <v>0</v>
      </c>
      <c r="W13" s="142">
        <v>25208758.550000001</v>
      </c>
      <c r="X13" s="142">
        <v>0</v>
      </c>
      <c r="Y13" s="142">
        <v>32800852.669999998</v>
      </c>
      <c r="Z13" s="142">
        <v>0</v>
      </c>
      <c r="AA13" s="142">
        <v>2090344.0399999991</v>
      </c>
      <c r="AB13" s="142">
        <v>0</v>
      </c>
      <c r="AC13" s="142">
        <v>6813817.0300000012</v>
      </c>
      <c r="AD13" s="142">
        <v>0</v>
      </c>
      <c r="AE13" s="142">
        <v>2371794.729999946</v>
      </c>
      <c r="AF13" s="142">
        <v>0</v>
      </c>
      <c r="AG13" s="142">
        <v>0</v>
      </c>
      <c r="AH13" s="142">
        <v>0</v>
      </c>
      <c r="AI13" s="142">
        <v>0</v>
      </c>
      <c r="AJ13" s="142">
        <v>0</v>
      </c>
      <c r="AK13" s="142">
        <v>0</v>
      </c>
      <c r="AL13" s="142">
        <v>0</v>
      </c>
      <c r="AM13" s="142">
        <v>39363.61</v>
      </c>
      <c r="AN13" s="142">
        <v>0</v>
      </c>
      <c r="AO13" s="142">
        <v>288181.58999999997</v>
      </c>
      <c r="AP13" s="142">
        <v>0</v>
      </c>
      <c r="AQ13" s="142">
        <v>1250412.1000000001</v>
      </c>
      <c r="AR13" s="142">
        <v>661949.67999999993</v>
      </c>
      <c r="AS13" s="142">
        <v>991.4</v>
      </c>
      <c r="AT13" s="142">
        <v>0</v>
      </c>
      <c r="AU13" s="142">
        <v>390862</v>
      </c>
      <c r="AV13" s="142">
        <v>0</v>
      </c>
      <c r="AW13" s="142">
        <v>889373.29000000015</v>
      </c>
      <c r="AX13" s="142">
        <v>0</v>
      </c>
      <c r="AY13" s="142">
        <v>275910875.46766424</v>
      </c>
      <c r="AZ13" s="142">
        <v>26168261.749658145</v>
      </c>
    </row>
    <row r="14" spans="1:54" s="141" customFormat="1" ht="16.5" customHeight="1">
      <c r="A14" s="163"/>
      <c r="B14" s="139" t="s">
        <v>42</v>
      </c>
      <c r="C14" s="142">
        <v>1096480</v>
      </c>
      <c r="D14" s="142">
        <v>0</v>
      </c>
      <c r="E14" s="142">
        <v>30983904.219999995</v>
      </c>
      <c r="F14" s="142">
        <v>5968215.7000000002</v>
      </c>
      <c r="G14" s="142">
        <v>7761473.4100000001</v>
      </c>
      <c r="H14" s="142">
        <v>205201.595</v>
      </c>
      <c r="I14" s="142">
        <v>0</v>
      </c>
      <c r="J14" s="142">
        <v>0</v>
      </c>
      <c r="K14" s="142">
        <v>8562843.0892449804</v>
      </c>
      <c r="L14" s="142">
        <v>0</v>
      </c>
      <c r="M14" s="142">
        <v>19785649.009999998</v>
      </c>
      <c r="N14" s="142">
        <v>8579066.3100000005</v>
      </c>
      <c r="O14" s="142">
        <v>12483324</v>
      </c>
      <c r="P14" s="142">
        <v>6403035.3699999992</v>
      </c>
      <c r="Q14" s="142">
        <v>347511.49</v>
      </c>
      <c r="R14" s="142">
        <v>0</v>
      </c>
      <c r="S14" s="142">
        <v>18666568.620000001</v>
      </c>
      <c r="T14" s="142">
        <v>0</v>
      </c>
      <c r="U14" s="142">
        <v>0</v>
      </c>
      <c r="V14" s="142">
        <v>0</v>
      </c>
      <c r="W14" s="142">
        <v>14467294.6</v>
      </c>
      <c r="X14" s="142">
        <v>0</v>
      </c>
      <c r="Y14" s="142">
        <v>32800572.219999999</v>
      </c>
      <c r="Z14" s="142">
        <v>0</v>
      </c>
      <c r="AA14" s="142">
        <v>2021126.219999999</v>
      </c>
      <c r="AB14" s="142">
        <v>0</v>
      </c>
      <c r="AC14" s="142">
        <v>1522026.4899999998</v>
      </c>
      <c r="AD14" s="142">
        <v>0</v>
      </c>
      <c r="AE14" s="142">
        <v>2371794.729999946</v>
      </c>
      <c r="AF14" s="142">
        <v>0</v>
      </c>
      <c r="AG14" s="142">
        <v>0</v>
      </c>
      <c r="AH14" s="142">
        <v>0</v>
      </c>
      <c r="AI14" s="142">
        <v>0</v>
      </c>
      <c r="AJ14" s="142">
        <v>0</v>
      </c>
      <c r="AK14" s="142">
        <v>0</v>
      </c>
      <c r="AL14" s="142">
        <v>0</v>
      </c>
      <c r="AM14" s="142">
        <v>39363.61</v>
      </c>
      <c r="AN14" s="142">
        <v>0</v>
      </c>
      <c r="AO14" s="142">
        <v>266683</v>
      </c>
      <c r="AP14" s="142">
        <v>0</v>
      </c>
      <c r="AQ14" s="142">
        <v>588128.54</v>
      </c>
      <c r="AR14" s="142">
        <v>0</v>
      </c>
      <c r="AS14" s="142">
        <v>0</v>
      </c>
      <c r="AT14" s="142">
        <v>0</v>
      </c>
      <c r="AU14" s="142">
        <v>390862</v>
      </c>
      <c r="AV14" s="142">
        <v>0</v>
      </c>
      <c r="AW14" s="142">
        <v>0</v>
      </c>
      <c r="AX14" s="142">
        <v>0</v>
      </c>
      <c r="AY14" s="142">
        <v>154155605.24924493</v>
      </c>
      <c r="AZ14" s="142">
        <v>21155518.975000001</v>
      </c>
    </row>
    <row r="15" spans="1:54" s="141" customFormat="1" ht="15">
      <c r="A15" s="163"/>
      <c r="B15" s="139" t="s">
        <v>43</v>
      </c>
      <c r="C15" s="142">
        <v>3659009.6892900001</v>
      </c>
      <c r="D15" s="142">
        <v>0</v>
      </c>
      <c r="E15" s="142">
        <v>8513930.2000000086</v>
      </c>
      <c r="F15" s="142">
        <v>17353.48</v>
      </c>
      <c r="G15" s="142">
        <v>17651349.57</v>
      </c>
      <c r="H15" s="142">
        <v>0</v>
      </c>
      <c r="I15" s="142">
        <v>10735103.99</v>
      </c>
      <c r="J15" s="142">
        <v>3814959.6966736</v>
      </c>
      <c r="K15" s="142">
        <v>6090376.4159838967</v>
      </c>
      <c r="L15" s="142">
        <v>55722.74</v>
      </c>
      <c r="M15" s="142">
        <v>9561219.9537000004</v>
      </c>
      <c r="N15" s="142">
        <v>0</v>
      </c>
      <c r="O15" s="142">
        <v>13405016</v>
      </c>
      <c r="P15" s="142">
        <v>21718.97</v>
      </c>
      <c r="Q15" s="142">
        <v>0</v>
      </c>
      <c r="R15" s="142">
        <v>0</v>
      </c>
      <c r="S15" s="142">
        <v>394691.75999999995</v>
      </c>
      <c r="T15" s="142">
        <v>0</v>
      </c>
      <c r="U15" s="142">
        <v>374027.79</v>
      </c>
      <c r="V15" s="142">
        <v>0</v>
      </c>
      <c r="W15" s="142">
        <v>8472374.9199999999</v>
      </c>
      <c r="X15" s="142">
        <v>0</v>
      </c>
      <c r="Y15" s="142">
        <v>280.45</v>
      </c>
      <c r="Z15" s="142">
        <v>0</v>
      </c>
      <c r="AA15" s="142">
        <v>0</v>
      </c>
      <c r="AB15" s="142">
        <v>0</v>
      </c>
      <c r="AC15" s="142">
        <v>5291790.540000001</v>
      </c>
      <c r="AD15" s="142">
        <v>0</v>
      </c>
      <c r="AE15" s="142">
        <v>0</v>
      </c>
      <c r="AF15" s="142">
        <v>0</v>
      </c>
      <c r="AG15" s="142">
        <v>0</v>
      </c>
      <c r="AH15" s="142">
        <v>0</v>
      </c>
      <c r="AI15" s="142">
        <v>0</v>
      </c>
      <c r="AJ15" s="142">
        <v>0</v>
      </c>
      <c r="AK15" s="142">
        <v>0</v>
      </c>
      <c r="AL15" s="142">
        <v>0</v>
      </c>
      <c r="AM15" s="142">
        <v>0</v>
      </c>
      <c r="AN15" s="142">
        <v>0</v>
      </c>
      <c r="AO15" s="142">
        <v>1828.6000000000001</v>
      </c>
      <c r="AP15" s="142">
        <v>0</v>
      </c>
      <c r="AQ15" s="142">
        <v>333.88000000000017</v>
      </c>
      <c r="AR15" s="142">
        <v>0</v>
      </c>
      <c r="AS15" s="142">
        <v>991.4</v>
      </c>
      <c r="AT15" s="142">
        <v>0</v>
      </c>
      <c r="AU15" s="142">
        <v>0</v>
      </c>
      <c r="AV15" s="142">
        <v>0</v>
      </c>
      <c r="AW15" s="142">
        <v>889373.29000000015</v>
      </c>
      <c r="AX15" s="142">
        <v>0</v>
      </c>
      <c r="AY15" s="142">
        <v>85041698.448973924</v>
      </c>
      <c r="AZ15" s="142">
        <v>3909754.8866735999</v>
      </c>
    </row>
    <row r="16" spans="1:54" s="138" customFormat="1" ht="17.25" customHeight="1">
      <c r="A16" s="140"/>
      <c r="B16" s="139" t="s">
        <v>44</v>
      </c>
      <c r="C16" s="142">
        <v>225812</v>
      </c>
      <c r="D16" s="142">
        <v>0</v>
      </c>
      <c r="E16" s="142">
        <v>6748546.3599999985</v>
      </c>
      <c r="F16" s="142">
        <v>0</v>
      </c>
      <c r="G16" s="142">
        <v>3302764.1399999997</v>
      </c>
      <c r="H16" s="142">
        <v>61370.869648409978</v>
      </c>
      <c r="I16" s="142">
        <v>297477.19</v>
      </c>
      <c r="J16" s="142">
        <v>0</v>
      </c>
      <c r="K16" s="142">
        <v>63552.619445400029</v>
      </c>
      <c r="L16" s="142">
        <v>0</v>
      </c>
      <c r="M16" s="142">
        <v>2471047.4999999995</v>
      </c>
      <c r="N16" s="142">
        <v>23232.9</v>
      </c>
      <c r="O16" s="142">
        <v>1859032</v>
      </c>
      <c r="P16" s="142">
        <v>0</v>
      </c>
      <c r="Q16" s="142">
        <v>20156.16</v>
      </c>
      <c r="R16" s="142">
        <v>0</v>
      </c>
      <c r="S16" s="142">
        <v>2065817.4599999995</v>
      </c>
      <c r="T16" s="142">
        <v>0</v>
      </c>
      <c r="U16" s="142">
        <v>0</v>
      </c>
      <c r="V16" s="142">
        <v>0</v>
      </c>
      <c r="W16" s="142">
        <v>1919881.0699999998</v>
      </c>
      <c r="X16" s="142">
        <v>0</v>
      </c>
      <c r="Y16" s="142">
        <v>0</v>
      </c>
      <c r="Z16" s="142">
        <v>0</v>
      </c>
      <c r="AA16" s="142">
        <v>57224.78</v>
      </c>
      <c r="AB16" s="142">
        <v>0</v>
      </c>
      <c r="AC16" s="142">
        <v>0</v>
      </c>
      <c r="AD16" s="142">
        <v>0</v>
      </c>
      <c r="AE16" s="142">
        <v>0</v>
      </c>
      <c r="AF16" s="142">
        <v>0</v>
      </c>
      <c r="AG16" s="142">
        <v>0</v>
      </c>
      <c r="AH16" s="142">
        <v>0</v>
      </c>
      <c r="AI16" s="142">
        <v>0</v>
      </c>
      <c r="AJ16" s="142">
        <v>0</v>
      </c>
      <c r="AK16" s="142">
        <v>0</v>
      </c>
      <c r="AL16" s="142">
        <v>0</v>
      </c>
      <c r="AM16" s="142">
        <v>0</v>
      </c>
      <c r="AN16" s="142">
        <v>0</v>
      </c>
      <c r="AO16" s="142">
        <v>19669.990000000002</v>
      </c>
      <c r="AP16" s="142">
        <v>0</v>
      </c>
      <c r="AQ16" s="142">
        <v>0</v>
      </c>
      <c r="AR16" s="142">
        <v>0</v>
      </c>
      <c r="AS16" s="142">
        <v>0</v>
      </c>
      <c r="AT16" s="142">
        <v>0</v>
      </c>
      <c r="AU16" s="142">
        <v>0</v>
      </c>
      <c r="AV16" s="142">
        <v>0</v>
      </c>
      <c r="AW16" s="142">
        <v>0</v>
      </c>
      <c r="AX16" s="142">
        <v>0</v>
      </c>
      <c r="AY16" s="142">
        <v>19050981.269445397</v>
      </c>
      <c r="AZ16" s="142">
        <v>84603.769648409972</v>
      </c>
    </row>
    <row r="17" spans="1:52" s="138" customFormat="1" ht="17.25" customHeight="1">
      <c r="A17" s="140"/>
      <c r="B17" s="139" t="s">
        <v>45</v>
      </c>
      <c r="C17" s="142">
        <v>1002127</v>
      </c>
      <c r="D17" s="142">
        <v>0</v>
      </c>
      <c r="E17" s="142">
        <v>1313502.05</v>
      </c>
      <c r="F17" s="142">
        <v>0</v>
      </c>
      <c r="G17" s="142">
        <v>2081865.2799999996</v>
      </c>
      <c r="H17" s="142">
        <v>0</v>
      </c>
      <c r="I17" s="142">
        <v>3389633.83</v>
      </c>
      <c r="J17" s="142">
        <v>356434.438336135</v>
      </c>
      <c r="K17" s="142">
        <v>1324269.8599999994</v>
      </c>
      <c r="L17" s="142">
        <v>0</v>
      </c>
      <c r="M17" s="142">
        <v>4729435.96</v>
      </c>
      <c r="N17" s="142">
        <v>0</v>
      </c>
      <c r="O17" s="142">
        <v>2452359</v>
      </c>
      <c r="P17" s="142">
        <v>0</v>
      </c>
      <c r="Q17" s="142">
        <v>9762.5299999999988</v>
      </c>
      <c r="R17" s="142">
        <v>0</v>
      </c>
      <c r="S17" s="142">
        <v>244711.94</v>
      </c>
      <c r="T17" s="142">
        <v>0</v>
      </c>
      <c r="U17" s="142">
        <v>91772.37</v>
      </c>
      <c r="V17" s="142">
        <v>0</v>
      </c>
      <c r="W17" s="142">
        <v>349207.96</v>
      </c>
      <c r="X17" s="142">
        <v>0</v>
      </c>
      <c r="Y17" s="142">
        <v>0</v>
      </c>
      <c r="Z17" s="142">
        <v>0</v>
      </c>
      <c r="AA17" s="142">
        <v>11993.04</v>
      </c>
      <c r="AB17" s="142">
        <v>0</v>
      </c>
      <c r="AC17" s="142">
        <v>0</v>
      </c>
      <c r="AD17" s="142">
        <v>0</v>
      </c>
      <c r="AE17" s="142">
        <v>0</v>
      </c>
      <c r="AF17" s="142">
        <v>0</v>
      </c>
      <c r="AG17" s="142">
        <v>0</v>
      </c>
      <c r="AH17" s="142">
        <v>0</v>
      </c>
      <c r="AI17" s="142">
        <v>0</v>
      </c>
      <c r="AJ17" s="142">
        <v>0</v>
      </c>
      <c r="AK17" s="142">
        <v>0</v>
      </c>
      <c r="AL17" s="142">
        <v>0</v>
      </c>
      <c r="AM17" s="142">
        <v>0</v>
      </c>
      <c r="AN17" s="142">
        <v>0</v>
      </c>
      <c r="AO17" s="142">
        <v>0</v>
      </c>
      <c r="AP17" s="142">
        <v>0</v>
      </c>
      <c r="AQ17" s="142">
        <v>661949.67999999993</v>
      </c>
      <c r="AR17" s="142">
        <v>661949.67999999993</v>
      </c>
      <c r="AS17" s="142">
        <v>0</v>
      </c>
      <c r="AT17" s="142">
        <v>0</v>
      </c>
      <c r="AU17" s="142">
        <v>0</v>
      </c>
      <c r="AV17" s="142">
        <v>0</v>
      </c>
      <c r="AW17" s="142">
        <v>0</v>
      </c>
      <c r="AX17" s="142">
        <v>0</v>
      </c>
      <c r="AY17" s="142">
        <v>17662590.499999996</v>
      </c>
      <c r="AZ17" s="142">
        <v>1018384.1183361349</v>
      </c>
    </row>
    <row r="18" spans="1:52" s="138" customFormat="1" ht="15">
      <c r="A18" s="140" t="s">
        <v>28</v>
      </c>
      <c r="B18" s="162" t="s">
        <v>46</v>
      </c>
      <c r="C18" s="142">
        <v>2130909</v>
      </c>
      <c r="D18" s="142">
        <v>0</v>
      </c>
      <c r="E18" s="142">
        <v>3985083.1899999981</v>
      </c>
      <c r="F18" s="142">
        <v>312932.8</v>
      </c>
      <c r="G18" s="142">
        <v>3379545.29</v>
      </c>
      <c r="H18" s="142">
        <v>0</v>
      </c>
      <c r="I18" s="142">
        <v>1440686.1300000001</v>
      </c>
      <c r="J18" s="142">
        <v>0</v>
      </c>
      <c r="K18" s="142">
        <v>61716.390400000004</v>
      </c>
      <c r="L18" s="142">
        <v>0</v>
      </c>
      <c r="M18" s="142">
        <v>646277.87</v>
      </c>
      <c r="N18" s="142">
        <v>0</v>
      </c>
      <c r="O18" s="142">
        <v>2934023</v>
      </c>
      <c r="P18" s="142">
        <v>0</v>
      </c>
      <c r="Q18" s="142">
        <v>1515425.31</v>
      </c>
      <c r="R18" s="142">
        <v>0</v>
      </c>
      <c r="S18" s="142">
        <v>202383.86000000007</v>
      </c>
      <c r="T18" s="142">
        <v>0</v>
      </c>
      <c r="U18" s="142">
        <v>0</v>
      </c>
      <c r="V18" s="142">
        <v>0</v>
      </c>
      <c r="W18" s="142">
        <v>3494842.84</v>
      </c>
      <c r="X18" s="142">
        <v>0</v>
      </c>
      <c r="Y18" s="142">
        <v>4661.57</v>
      </c>
      <c r="Z18" s="142">
        <v>0</v>
      </c>
      <c r="AA18" s="142">
        <v>221757.54000000004</v>
      </c>
      <c r="AB18" s="142">
        <v>0</v>
      </c>
      <c r="AC18" s="142">
        <v>980.35</v>
      </c>
      <c r="AD18" s="142">
        <v>0</v>
      </c>
      <c r="AE18" s="142">
        <v>1152239.0299999549</v>
      </c>
      <c r="AF18" s="142">
        <v>0</v>
      </c>
      <c r="AG18" s="142">
        <v>0</v>
      </c>
      <c r="AH18" s="142">
        <v>0</v>
      </c>
      <c r="AI18" s="142">
        <v>0</v>
      </c>
      <c r="AJ18" s="142">
        <v>0</v>
      </c>
      <c r="AK18" s="142">
        <v>0</v>
      </c>
      <c r="AL18" s="142">
        <v>0</v>
      </c>
      <c r="AM18" s="142">
        <v>0</v>
      </c>
      <c r="AN18" s="142">
        <v>0</v>
      </c>
      <c r="AO18" s="142">
        <v>11691.419999999998</v>
      </c>
      <c r="AP18" s="142">
        <v>0</v>
      </c>
      <c r="AQ18" s="142">
        <v>22725.15</v>
      </c>
      <c r="AR18" s="142">
        <v>0</v>
      </c>
      <c r="AS18" s="142">
        <v>0</v>
      </c>
      <c r="AT18" s="142">
        <v>0</v>
      </c>
      <c r="AU18" s="142">
        <v>0</v>
      </c>
      <c r="AV18" s="142">
        <v>0</v>
      </c>
      <c r="AW18" s="142">
        <v>6655.07</v>
      </c>
      <c r="AX18" s="142">
        <v>0</v>
      </c>
      <c r="AY18" s="142">
        <v>21211603.010399953</v>
      </c>
      <c r="AZ18" s="142">
        <v>312932.8</v>
      </c>
    </row>
    <row r="19" spans="1:52" s="138" customFormat="1" ht="17.25" customHeight="1">
      <c r="A19" s="140"/>
      <c r="B19" s="139" t="s">
        <v>47</v>
      </c>
      <c r="C19" s="142">
        <v>2123795</v>
      </c>
      <c r="D19" s="142">
        <v>0</v>
      </c>
      <c r="E19" s="142">
        <v>3853057.1699999981</v>
      </c>
      <c r="F19" s="142">
        <v>312932.8</v>
      </c>
      <c r="G19" s="142">
        <v>3044377.98</v>
      </c>
      <c r="H19" s="142">
        <v>0</v>
      </c>
      <c r="I19" s="142">
        <v>1382677.82</v>
      </c>
      <c r="J19" s="142">
        <v>0</v>
      </c>
      <c r="K19" s="142">
        <v>0</v>
      </c>
      <c r="L19" s="142">
        <v>0</v>
      </c>
      <c r="M19" s="142">
        <v>91321.01</v>
      </c>
      <c r="N19" s="142">
        <v>0</v>
      </c>
      <c r="O19" s="142">
        <v>2785457</v>
      </c>
      <c r="P19" s="142">
        <v>0</v>
      </c>
      <c r="Q19" s="142">
        <v>1515044.95</v>
      </c>
      <c r="R19" s="142">
        <v>0</v>
      </c>
      <c r="S19" s="142">
        <v>147714.88000000006</v>
      </c>
      <c r="T19" s="142">
        <v>0</v>
      </c>
      <c r="U19" s="142">
        <v>0</v>
      </c>
      <c r="V19" s="142">
        <v>0</v>
      </c>
      <c r="W19" s="142">
        <v>3494842.84</v>
      </c>
      <c r="X19" s="142">
        <v>0</v>
      </c>
      <c r="Y19" s="142">
        <v>4661.57</v>
      </c>
      <c r="Z19" s="142">
        <v>0</v>
      </c>
      <c r="AA19" s="142">
        <v>221757.54000000004</v>
      </c>
      <c r="AB19" s="142">
        <v>0</v>
      </c>
      <c r="AC19" s="142">
        <v>0</v>
      </c>
      <c r="AD19" s="142">
        <v>0</v>
      </c>
      <c r="AE19" s="142">
        <v>1152239.0299999549</v>
      </c>
      <c r="AF19" s="142">
        <v>0</v>
      </c>
      <c r="AG19" s="142">
        <v>0</v>
      </c>
      <c r="AH19" s="142">
        <v>0</v>
      </c>
      <c r="AI19" s="142">
        <v>0</v>
      </c>
      <c r="AJ19" s="142">
        <v>0</v>
      </c>
      <c r="AK19" s="142">
        <v>0</v>
      </c>
      <c r="AL19" s="142">
        <v>0</v>
      </c>
      <c r="AM19" s="142">
        <v>0</v>
      </c>
      <c r="AN19" s="142">
        <v>0</v>
      </c>
      <c r="AO19" s="142">
        <v>11691.419999999998</v>
      </c>
      <c r="AP19" s="142">
        <v>0</v>
      </c>
      <c r="AQ19" s="142">
        <v>22725.15</v>
      </c>
      <c r="AR19" s="142">
        <v>0</v>
      </c>
      <c r="AS19" s="142">
        <v>0</v>
      </c>
      <c r="AT19" s="142">
        <v>0</v>
      </c>
      <c r="AU19" s="142">
        <v>0</v>
      </c>
      <c r="AV19" s="142">
        <v>0</v>
      </c>
      <c r="AW19" s="142">
        <v>6655.07</v>
      </c>
      <c r="AX19" s="142">
        <v>0</v>
      </c>
      <c r="AY19" s="142">
        <v>19858018.429999955</v>
      </c>
      <c r="AZ19" s="142">
        <v>312932.8</v>
      </c>
    </row>
    <row r="20" spans="1:52" s="141" customFormat="1" ht="15">
      <c r="A20" s="163"/>
      <c r="B20" s="139" t="s">
        <v>48</v>
      </c>
      <c r="C20" s="142">
        <v>7114</v>
      </c>
      <c r="D20" s="142">
        <v>0</v>
      </c>
      <c r="E20" s="142">
        <v>132026.01999999999</v>
      </c>
      <c r="F20" s="142">
        <v>0</v>
      </c>
      <c r="G20" s="142">
        <v>335167.31</v>
      </c>
      <c r="H20" s="142">
        <v>0</v>
      </c>
      <c r="I20" s="142">
        <v>58008.31</v>
      </c>
      <c r="J20" s="142">
        <v>0</v>
      </c>
      <c r="K20" s="142">
        <v>61716.390400000004</v>
      </c>
      <c r="L20" s="142">
        <v>0</v>
      </c>
      <c r="M20" s="142">
        <v>554956.86</v>
      </c>
      <c r="N20" s="142">
        <v>0</v>
      </c>
      <c r="O20" s="142">
        <v>148566</v>
      </c>
      <c r="P20" s="142">
        <v>0</v>
      </c>
      <c r="Q20" s="142">
        <v>380.36</v>
      </c>
      <c r="R20" s="142">
        <v>0</v>
      </c>
      <c r="S20" s="142">
        <v>54668.98</v>
      </c>
      <c r="T20" s="142">
        <v>0</v>
      </c>
      <c r="U20" s="142">
        <v>0</v>
      </c>
      <c r="V20" s="142">
        <v>0</v>
      </c>
      <c r="W20" s="142">
        <v>0</v>
      </c>
      <c r="X20" s="142">
        <v>0</v>
      </c>
      <c r="Y20" s="142">
        <v>0</v>
      </c>
      <c r="Z20" s="142">
        <v>0</v>
      </c>
      <c r="AA20" s="142">
        <v>0</v>
      </c>
      <c r="AB20" s="142">
        <v>0</v>
      </c>
      <c r="AC20" s="142">
        <v>980.35</v>
      </c>
      <c r="AD20" s="142">
        <v>0</v>
      </c>
      <c r="AE20" s="142">
        <v>0</v>
      </c>
      <c r="AF20" s="142">
        <v>0</v>
      </c>
      <c r="AG20" s="142">
        <v>0</v>
      </c>
      <c r="AH20" s="142">
        <v>0</v>
      </c>
      <c r="AI20" s="142">
        <v>0</v>
      </c>
      <c r="AJ20" s="142">
        <v>0</v>
      </c>
      <c r="AK20" s="142">
        <v>0</v>
      </c>
      <c r="AL20" s="142">
        <v>0</v>
      </c>
      <c r="AM20" s="142">
        <v>0</v>
      </c>
      <c r="AN20" s="142">
        <v>0</v>
      </c>
      <c r="AO20" s="142">
        <v>0</v>
      </c>
      <c r="AP20" s="142">
        <v>0</v>
      </c>
      <c r="AQ20" s="142">
        <v>0</v>
      </c>
      <c r="AR20" s="142">
        <v>0</v>
      </c>
      <c r="AS20" s="142">
        <v>0</v>
      </c>
      <c r="AT20" s="142">
        <v>0</v>
      </c>
      <c r="AU20" s="142">
        <v>0</v>
      </c>
      <c r="AV20" s="142">
        <v>0</v>
      </c>
      <c r="AW20" s="142">
        <v>0</v>
      </c>
      <c r="AX20" s="142">
        <v>0</v>
      </c>
      <c r="AY20" s="142">
        <v>1353584.5804000001</v>
      </c>
      <c r="AZ20" s="142">
        <v>0</v>
      </c>
    </row>
    <row r="21" spans="1:52" s="141" customFormat="1" ht="15">
      <c r="A21" s="163">
        <v>10</v>
      </c>
      <c r="B21" s="160" t="s">
        <v>49</v>
      </c>
      <c r="C21" s="142">
        <v>247862882</v>
      </c>
      <c r="D21" s="142">
        <v>0</v>
      </c>
      <c r="E21" s="142">
        <v>73583190.980000004</v>
      </c>
      <c r="F21" s="142">
        <v>0</v>
      </c>
      <c r="G21" s="142">
        <v>91324216.909999996</v>
      </c>
      <c r="H21" s="142">
        <v>0</v>
      </c>
      <c r="I21" s="142">
        <v>130245886.00999999</v>
      </c>
      <c r="J21" s="142">
        <v>0</v>
      </c>
      <c r="K21" s="142">
        <v>55919617.457143754</v>
      </c>
      <c r="L21" s="142">
        <v>0</v>
      </c>
      <c r="M21" s="142">
        <v>51036986.460000001</v>
      </c>
      <c r="N21" s="142">
        <v>0</v>
      </c>
      <c r="O21" s="142">
        <v>31054792</v>
      </c>
      <c r="P21" s="142">
        <v>0</v>
      </c>
      <c r="Q21" s="142">
        <v>140325207.69000009</v>
      </c>
      <c r="R21" s="142">
        <v>0</v>
      </c>
      <c r="S21" s="142">
        <v>110394505.93999995</v>
      </c>
      <c r="T21" s="142">
        <v>0</v>
      </c>
      <c r="U21" s="142">
        <v>135941549.28</v>
      </c>
      <c r="V21" s="142">
        <v>0</v>
      </c>
      <c r="W21" s="142">
        <v>8294220.6400000006</v>
      </c>
      <c r="X21" s="142">
        <v>0</v>
      </c>
      <c r="Y21" s="142">
        <v>166501.99</v>
      </c>
      <c r="Z21" s="142">
        <v>0</v>
      </c>
      <c r="AA21" s="142">
        <v>5290514.9899997162</v>
      </c>
      <c r="AB21" s="142">
        <v>0</v>
      </c>
      <c r="AC21" s="142">
        <v>8334483.9100000001</v>
      </c>
      <c r="AD21" s="142">
        <v>0</v>
      </c>
      <c r="AE21" s="142">
        <v>0</v>
      </c>
      <c r="AF21" s="142">
        <v>0</v>
      </c>
      <c r="AG21" s="142">
        <v>0</v>
      </c>
      <c r="AH21" s="142">
        <v>0</v>
      </c>
      <c r="AI21" s="142">
        <v>0</v>
      </c>
      <c r="AJ21" s="142">
        <v>0</v>
      </c>
      <c r="AK21" s="142">
        <v>0</v>
      </c>
      <c r="AL21" s="142">
        <v>0</v>
      </c>
      <c r="AM21" s="142">
        <v>13642.989999999996</v>
      </c>
      <c r="AN21" s="142">
        <v>0</v>
      </c>
      <c r="AO21" s="142">
        <v>0</v>
      </c>
      <c r="AP21" s="142">
        <v>0</v>
      </c>
      <c r="AQ21" s="142">
        <v>48895.75</v>
      </c>
      <c r="AR21" s="142">
        <v>48895.75</v>
      </c>
      <c r="AS21" s="142">
        <v>0</v>
      </c>
      <c r="AT21" s="142">
        <v>0</v>
      </c>
      <c r="AU21" s="142">
        <v>0</v>
      </c>
      <c r="AV21" s="142">
        <v>0</v>
      </c>
      <c r="AW21" s="142">
        <v>0</v>
      </c>
      <c r="AX21" s="142">
        <v>0</v>
      </c>
      <c r="AY21" s="142">
        <v>1089837094.9971437</v>
      </c>
      <c r="AZ21" s="142">
        <v>48895.75</v>
      </c>
    </row>
    <row r="22" spans="1:52" s="141" customFormat="1" ht="16.5" customHeight="1">
      <c r="A22" s="163"/>
      <c r="B22" s="162" t="s">
        <v>50</v>
      </c>
      <c r="C22" s="142">
        <v>247332856</v>
      </c>
      <c r="D22" s="142">
        <v>0</v>
      </c>
      <c r="E22" s="142">
        <v>66290121.849999994</v>
      </c>
      <c r="F22" s="142">
        <v>0</v>
      </c>
      <c r="G22" s="142">
        <v>91317898.909999996</v>
      </c>
      <c r="H22" s="142">
        <v>0</v>
      </c>
      <c r="I22" s="142">
        <v>129683637.06999999</v>
      </c>
      <c r="J22" s="142">
        <v>0</v>
      </c>
      <c r="K22" s="142">
        <v>55457080.119981751</v>
      </c>
      <c r="L22" s="142">
        <v>0</v>
      </c>
      <c r="M22" s="142">
        <v>49491339.340000004</v>
      </c>
      <c r="N22" s="142">
        <v>0</v>
      </c>
      <c r="O22" s="142">
        <v>30329503</v>
      </c>
      <c r="P22" s="142">
        <v>0</v>
      </c>
      <c r="Q22" s="142">
        <v>137161582.56000009</v>
      </c>
      <c r="R22" s="142">
        <v>0</v>
      </c>
      <c r="S22" s="142">
        <v>105956053.49999996</v>
      </c>
      <c r="T22" s="142">
        <v>0</v>
      </c>
      <c r="U22" s="142">
        <v>135877882.06</v>
      </c>
      <c r="V22" s="142">
        <v>0</v>
      </c>
      <c r="W22" s="142">
        <v>7069358.3500000006</v>
      </c>
      <c r="X22" s="142">
        <v>0</v>
      </c>
      <c r="Y22" s="142">
        <v>166501.99</v>
      </c>
      <c r="Z22" s="142">
        <v>0</v>
      </c>
      <c r="AA22" s="142">
        <v>4781831.82999973</v>
      </c>
      <c r="AB22" s="142">
        <v>0</v>
      </c>
      <c r="AC22" s="142">
        <v>8334483.9100000001</v>
      </c>
      <c r="AD22" s="142">
        <v>0</v>
      </c>
      <c r="AE22" s="142">
        <v>0</v>
      </c>
      <c r="AF22" s="142">
        <v>0</v>
      </c>
      <c r="AG22" s="142">
        <v>0</v>
      </c>
      <c r="AH22" s="142">
        <v>0</v>
      </c>
      <c r="AI22" s="142">
        <v>0</v>
      </c>
      <c r="AJ22" s="142">
        <v>0</v>
      </c>
      <c r="AK22" s="142">
        <v>0</v>
      </c>
      <c r="AL22" s="142">
        <v>0</v>
      </c>
      <c r="AM22" s="142">
        <v>13642.989999999996</v>
      </c>
      <c r="AN22" s="142">
        <v>0</v>
      </c>
      <c r="AO22" s="142">
        <v>0</v>
      </c>
      <c r="AP22" s="142">
        <v>0</v>
      </c>
      <c r="AQ22" s="142">
        <v>48895.75</v>
      </c>
      <c r="AR22" s="142">
        <v>48895.75</v>
      </c>
      <c r="AS22" s="142">
        <v>0</v>
      </c>
      <c r="AT22" s="142">
        <v>0</v>
      </c>
      <c r="AU22" s="142">
        <v>0</v>
      </c>
      <c r="AV22" s="142">
        <v>0</v>
      </c>
      <c r="AW22" s="142">
        <v>0</v>
      </c>
      <c r="AX22" s="142">
        <v>0</v>
      </c>
      <c r="AY22" s="142">
        <v>1069312669.2299814</v>
      </c>
      <c r="AZ22" s="142">
        <v>48895.75</v>
      </c>
    </row>
    <row r="23" spans="1:52" s="141" customFormat="1" ht="16.5" customHeight="1">
      <c r="A23" s="163"/>
      <c r="B23" s="137" t="s">
        <v>51</v>
      </c>
      <c r="C23" s="142">
        <v>0</v>
      </c>
      <c r="D23" s="142">
        <v>0</v>
      </c>
      <c r="E23" s="142">
        <v>94.839999999999989</v>
      </c>
      <c r="F23" s="142">
        <v>0</v>
      </c>
      <c r="G23" s="142">
        <v>0</v>
      </c>
      <c r="H23" s="142">
        <v>0</v>
      </c>
      <c r="I23" s="142">
        <v>0</v>
      </c>
      <c r="J23" s="142">
        <v>0</v>
      </c>
      <c r="K23" s="142">
        <v>0</v>
      </c>
      <c r="L23" s="142">
        <v>0</v>
      </c>
      <c r="M23" s="142">
        <v>0</v>
      </c>
      <c r="N23" s="142">
        <v>0</v>
      </c>
      <c r="O23" s="142">
        <v>0</v>
      </c>
      <c r="P23" s="142">
        <v>0</v>
      </c>
      <c r="Q23" s="142">
        <v>0</v>
      </c>
      <c r="R23" s="142">
        <v>0</v>
      </c>
      <c r="S23" s="142">
        <v>0</v>
      </c>
      <c r="T23" s="142">
        <v>0</v>
      </c>
      <c r="U23" s="142">
        <v>0</v>
      </c>
      <c r="V23" s="142">
        <v>0</v>
      </c>
      <c r="W23" s="142">
        <v>0</v>
      </c>
      <c r="X23" s="142">
        <v>0</v>
      </c>
      <c r="Y23" s="142">
        <v>0</v>
      </c>
      <c r="Z23" s="142">
        <v>0</v>
      </c>
      <c r="AA23" s="142">
        <v>0</v>
      </c>
      <c r="AB23" s="142">
        <v>0</v>
      </c>
      <c r="AC23" s="142">
        <v>0</v>
      </c>
      <c r="AD23" s="142">
        <v>0</v>
      </c>
      <c r="AE23" s="142">
        <v>0</v>
      </c>
      <c r="AF23" s="142">
        <v>0</v>
      </c>
      <c r="AG23" s="142">
        <v>0</v>
      </c>
      <c r="AH23" s="142">
        <v>0</v>
      </c>
      <c r="AI23" s="142">
        <v>0</v>
      </c>
      <c r="AJ23" s="142">
        <v>0</v>
      </c>
      <c r="AK23" s="142">
        <v>0</v>
      </c>
      <c r="AL23" s="142">
        <v>0</v>
      </c>
      <c r="AM23" s="142">
        <v>0</v>
      </c>
      <c r="AN23" s="142">
        <v>0</v>
      </c>
      <c r="AO23" s="142">
        <v>0</v>
      </c>
      <c r="AP23" s="142">
        <v>0</v>
      </c>
      <c r="AQ23" s="142">
        <v>0</v>
      </c>
      <c r="AR23" s="142">
        <v>0</v>
      </c>
      <c r="AS23" s="142">
        <v>0</v>
      </c>
      <c r="AT23" s="142">
        <v>0</v>
      </c>
      <c r="AU23" s="142">
        <v>0</v>
      </c>
      <c r="AV23" s="142">
        <v>0</v>
      </c>
      <c r="AW23" s="142">
        <v>0</v>
      </c>
      <c r="AX23" s="142">
        <v>0</v>
      </c>
      <c r="AY23" s="142">
        <v>94.839999999999989</v>
      </c>
      <c r="AZ23" s="142">
        <v>0</v>
      </c>
    </row>
    <row r="24" spans="1:52" s="141" customFormat="1" ht="16.5" customHeight="1">
      <c r="A24" s="163"/>
      <c r="B24" s="136" t="s">
        <v>52</v>
      </c>
      <c r="C24" s="142">
        <v>530026</v>
      </c>
      <c r="D24" s="142">
        <v>0</v>
      </c>
      <c r="E24" s="142">
        <v>0</v>
      </c>
      <c r="F24" s="142">
        <v>0</v>
      </c>
      <c r="G24" s="142">
        <v>6318</v>
      </c>
      <c r="H24" s="142">
        <v>0</v>
      </c>
      <c r="I24" s="142">
        <v>562248.93999999994</v>
      </c>
      <c r="J24" s="142">
        <v>0</v>
      </c>
      <c r="K24" s="142">
        <v>25525.7</v>
      </c>
      <c r="L24" s="142">
        <v>0</v>
      </c>
      <c r="M24" s="142">
        <v>0</v>
      </c>
      <c r="N24" s="142">
        <v>0</v>
      </c>
      <c r="O24" s="142">
        <v>0</v>
      </c>
      <c r="P24" s="142">
        <v>0</v>
      </c>
      <c r="Q24" s="142">
        <v>2909113.38</v>
      </c>
      <c r="R24" s="142">
        <v>0</v>
      </c>
      <c r="S24" s="142">
        <v>3212612</v>
      </c>
      <c r="T24" s="142">
        <v>0</v>
      </c>
      <c r="U24" s="142">
        <v>0</v>
      </c>
      <c r="V24" s="142">
        <v>0</v>
      </c>
      <c r="W24" s="142">
        <v>3052.02</v>
      </c>
      <c r="X24" s="142">
        <v>0</v>
      </c>
      <c r="Y24" s="142">
        <v>0</v>
      </c>
      <c r="Z24" s="142">
        <v>0</v>
      </c>
      <c r="AA24" s="142">
        <v>477291.45999998588</v>
      </c>
      <c r="AB24" s="142">
        <v>0</v>
      </c>
      <c r="AC24" s="142">
        <v>0</v>
      </c>
      <c r="AD24" s="142">
        <v>0</v>
      </c>
      <c r="AE24" s="142">
        <v>0</v>
      </c>
      <c r="AF24" s="142">
        <v>0</v>
      </c>
      <c r="AG24" s="142">
        <v>0</v>
      </c>
      <c r="AH24" s="142">
        <v>0</v>
      </c>
      <c r="AI24" s="142">
        <v>0</v>
      </c>
      <c r="AJ24" s="142">
        <v>0</v>
      </c>
      <c r="AK24" s="142">
        <v>0</v>
      </c>
      <c r="AL24" s="142">
        <v>0</v>
      </c>
      <c r="AM24" s="142">
        <v>0</v>
      </c>
      <c r="AN24" s="142">
        <v>0</v>
      </c>
      <c r="AO24" s="142">
        <v>0</v>
      </c>
      <c r="AP24" s="142">
        <v>0</v>
      </c>
      <c r="AQ24" s="142">
        <v>0</v>
      </c>
      <c r="AR24" s="142">
        <v>0</v>
      </c>
      <c r="AS24" s="142">
        <v>0</v>
      </c>
      <c r="AT24" s="142">
        <v>0</v>
      </c>
      <c r="AU24" s="142">
        <v>0</v>
      </c>
      <c r="AV24" s="142">
        <v>0</v>
      </c>
      <c r="AW24" s="142">
        <v>0</v>
      </c>
      <c r="AX24" s="142">
        <v>0</v>
      </c>
      <c r="AY24" s="142">
        <v>7726187.4999999851</v>
      </c>
      <c r="AZ24" s="142">
        <v>0</v>
      </c>
    </row>
    <row r="25" spans="1:52" s="141" customFormat="1" ht="16.5" customHeight="1">
      <c r="A25" s="163"/>
      <c r="B25" s="162" t="s">
        <v>53</v>
      </c>
      <c r="C25" s="142">
        <v>0</v>
      </c>
      <c r="D25" s="142">
        <v>0</v>
      </c>
      <c r="E25" s="142">
        <v>7292974.290000001</v>
      </c>
      <c r="F25" s="142">
        <v>0</v>
      </c>
      <c r="G25" s="142">
        <v>0</v>
      </c>
      <c r="H25" s="142">
        <v>0</v>
      </c>
      <c r="I25" s="142">
        <v>0</v>
      </c>
      <c r="J25" s="142">
        <v>0</v>
      </c>
      <c r="K25" s="142">
        <v>437011.63716200041</v>
      </c>
      <c r="L25" s="142">
        <v>0</v>
      </c>
      <c r="M25" s="142">
        <v>1545647.12</v>
      </c>
      <c r="N25" s="142">
        <v>0</v>
      </c>
      <c r="O25" s="142">
        <v>725289</v>
      </c>
      <c r="P25" s="142">
        <v>0</v>
      </c>
      <c r="Q25" s="142">
        <v>254511.75000000003</v>
      </c>
      <c r="R25" s="142">
        <v>0</v>
      </c>
      <c r="S25" s="142">
        <v>1225840.4400000002</v>
      </c>
      <c r="T25" s="142">
        <v>0</v>
      </c>
      <c r="U25" s="142">
        <v>63667.22</v>
      </c>
      <c r="V25" s="142">
        <v>0</v>
      </c>
      <c r="W25" s="142">
        <v>1221810.27</v>
      </c>
      <c r="X25" s="142">
        <v>0</v>
      </c>
      <c r="Y25" s="142">
        <v>0</v>
      </c>
      <c r="Z25" s="142">
        <v>0</v>
      </c>
      <c r="AA25" s="142">
        <v>31391.699999999997</v>
      </c>
      <c r="AB25" s="142">
        <v>0</v>
      </c>
      <c r="AC25" s="142">
        <v>0</v>
      </c>
      <c r="AD25" s="142">
        <v>0</v>
      </c>
      <c r="AE25" s="142">
        <v>0</v>
      </c>
      <c r="AF25" s="142">
        <v>0</v>
      </c>
      <c r="AG25" s="142">
        <v>0</v>
      </c>
      <c r="AH25" s="142">
        <v>0</v>
      </c>
      <c r="AI25" s="142">
        <v>0</v>
      </c>
      <c r="AJ25" s="142">
        <v>0</v>
      </c>
      <c r="AK25" s="142">
        <v>0</v>
      </c>
      <c r="AL25" s="142">
        <v>0</v>
      </c>
      <c r="AM25" s="142">
        <v>0</v>
      </c>
      <c r="AN25" s="142">
        <v>0</v>
      </c>
      <c r="AO25" s="142">
        <v>0</v>
      </c>
      <c r="AP25" s="142">
        <v>0</v>
      </c>
      <c r="AQ25" s="142">
        <v>0</v>
      </c>
      <c r="AR25" s="142">
        <v>0</v>
      </c>
      <c r="AS25" s="142">
        <v>0</v>
      </c>
      <c r="AT25" s="142">
        <v>0</v>
      </c>
      <c r="AU25" s="142">
        <v>0</v>
      </c>
      <c r="AV25" s="142">
        <v>0</v>
      </c>
      <c r="AW25" s="142">
        <v>0</v>
      </c>
      <c r="AX25" s="142">
        <v>0</v>
      </c>
      <c r="AY25" s="142">
        <v>12798143.427161999</v>
      </c>
      <c r="AZ25" s="142">
        <v>0</v>
      </c>
    </row>
    <row r="26" spans="1:52" s="141" customFormat="1" ht="15">
      <c r="A26" s="163">
        <v>11</v>
      </c>
      <c r="B26" s="160" t="s">
        <v>54</v>
      </c>
      <c r="C26" s="142">
        <v>0</v>
      </c>
      <c r="D26" s="142">
        <v>0</v>
      </c>
      <c r="E26" s="142">
        <v>2423195.02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  <c r="K26" s="142">
        <v>679776.27101000003</v>
      </c>
      <c r="L26" s="142">
        <v>0</v>
      </c>
      <c r="M26" s="142">
        <v>39863.199999999997</v>
      </c>
      <c r="N26" s="142">
        <v>0</v>
      </c>
      <c r="O26" s="142">
        <v>205499</v>
      </c>
      <c r="P26" s="142">
        <v>0</v>
      </c>
      <c r="Q26" s="142">
        <v>2113569.0599999996</v>
      </c>
      <c r="R26" s="142">
        <v>0</v>
      </c>
      <c r="S26" s="142">
        <v>0</v>
      </c>
      <c r="T26" s="142">
        <v>0</v>
      </c>
      <c r="U26" s="142">
        <v>0</v>
      </c>
      <c r="V26" s="142">
        <v>0</v>
      </c>
      <c r="W26" s="142">
        <v>0</v>
      </c>
      <c r="X26" s="142">
        <v>0</v>
      </c>
      <c r="Y26" s="142">
        <v>0</v>
      </c>
      <c r="Z26" s="142">
        <v>0</v>
      </c>
      <c r="AA26" s="142">
        <v>0</v>
      </c>
      <c r="AB26" s="142">
        <v>0</v>
      </c>
      <c r="AC26" s="142">
        <v>0</v>
      </c>
      <c r="AD26" s="142">
        <v>0</v>
      </c>
      <c r="AE26" s="142">
        <v>0</v>
      </c>
      <c r="AF26" s="142">
        <v>0</v>
      </c>
      <c r="AG26" s="142">
        <v>0</v>
      </c>
      <c r="AH26" s="142">
        <v>0</v>
      </c>
      <c r="AI26" s="142">
        <v>0</v>
      </c>
      <c r="AJ26" s="142">
        <v>0</v>
      </c>
      <c r="AK26" s="142">
        <v>0</v>
      </c>
      <c r="AL26" s="142">
        <v>0</v>
      </c>
      <c r="AM26" s="142">
        <v>0</v>
      </c>
      <c r="AN26" s="142">
        <v>0</v>
      </c>
      <c r="AO26" s="142">
        <v>0</v>
      </c>
      <c r="AP26" s="142">
        <v>0</v>
      </c>
      <c r="AQ26" s="142">
        <v>0</v>
      </c>
      <c r="AR26" s="142">
        <v>0</v>
      </c>
      <c r="AS26" s="142">
        <v>0</v>
      </c>
      <c r="AT26" s="142">
        <v>0</v>
      </c>
      <c r="AU26" s="142">
        <v>0</v>
      </c>
      <c r="AV26" s="142">
        <v>0</v>
      </c>
      <c r="AW26" s="142">
        <v>0</v>
      </c>
      <c r="AX26" s="142">
        <v>0</v>
      </c>
      <c r="AY26" s="142">
        <v>5461902.5510099996</v>
      </c>
      <c r="AZ26" s="142">
        <v>0</v>
      </c>
    </row>
    <row r="27" spans="1:52" s="141" customFormat="1" ht="15">
      <c r="A27" s="163">
        <v>12</v>
      </c>
      <c r="B27" s="160" t="s">
        <v>55</v>
      </c>
      <c r="C27" s="142">
        <v>10721</v>
      </c>
      <c r="D27" s="142">
        <v>0</v>
      </c>
      <c r="E27" s="142">
        <v>231330.9</v>
      </c>
      <c r="F27" s="142">
        <v>0</v>
      </c>
      <c r="G27" s="142">
        <v>2311.81</v>
      </c>
      <c r="H27" s="142">
        <v>0</v>
      </c>
      <c r="I27" s="142">
        <v>0</v>
      </c>
      <c r="J27" s="142">
        <v>0</v>
      </c>
      <c r="K27" s="142">
        <v>65832.582941399989</v>
      </c>
      <c r="L27" s="142">
        <v>0</v>
      </c>
      <c r="M27" s="142">
        <v>0</v>
      </c>
      <c r="N27" s="142">
        <v>0</v>
      </c>
      <c r="O27" s="142">
        <v>133320</v>
      </c>
      <c r="P27" s="142">
        <v>0</v>
      </c>
      <c r="Q27" s="142">
        <v>7314.73</v>
      </c>
      <c r="R27" s="142">
        <v>0</v>
      </c>
      <c r="S27" s="142">
        <v>0</v>
      </c>
      <c r="T27" s="142">
        <v>0</v>
      </c>
      <c r="U27" s="142">
        <v>0</v>
      </c>
      <c r="V27" s="142">
        <v>0</v>
      </c>
      <c r="W27" s="142">
        <v>1873.93</v>
      </c>
      <c r="X27" s="142">
        <v>0</v>
      </c>
      <c r="Y27" s="142">
        <v>0</v>
      </c>
      <c r="Z27" s="142">
        <v>0</v>
      </c>
      <c r="AA27" s="142">
        <v>0</v>
      </c>
      <c r="AB27" s="142">
        <v>0</v>
      </c>
      <c r="AC27" s="142">
        <v>0</v>
      </c>
      <c r="AD27" s="142">
        <v>0</v>
      </c>
      <c r="AE27" s="142">
        <v>0</v>
      </c>
      <c r="AF27" s="142">
        <v>0</v>
      </c>
      <c r="AG27" s="142">
        <v>0</v>
      </c>
      <c r="AH27" s="142">
        <v>0</v>
      </c>
      <c r="AI27" s="142">
        <v>0</v>
      </c>
      <c r="AJ27" s="142">
        <v>0</v>
      </c>
      <c r="AK27" s="142">
        <v>0</v>
      </c>
      <c r="AL27" s="142">
        <v>0</v>
      </c>
      <c r="AM27" s="142">
        <v>0</v>
      </c>
      <c r="AN27" s="142">
        <v>0</v>
      </c>
      <c r="AO27" s="142">
        <v>0</v>
      </c>
      <c r="AP27" s="142">
        <v>0</v>
      </c>
      <c r="AQ27" s="142">
        <v>0</v>
      </c>
      <c r="AR27" s="142">
        <v>0</v>
      </c>
      <c r="AS27" s="142">
        <v>0</v>
      </c>
      <c r="AT27" s="142">
        <v>0</v>
      </c>
      <c r="AU27" s="142">
        <v>0</v>
      </c>
      <c r="AV27" s="142">
        <v>0</v>
      </c>
      <c r="AW27" s="142">
        <v>0</v>
      </c>
      <c r="AX27" s="142">
        <v>0</v>
      </c>
      <c r="AY27" s="142">
        <v>452704.95294139994</v>
      </c>
      <c r="AZ27" s="142">
        <v>0</v>
      </c>
    </row>
    <row r="28" spans="1:52" s="141" customFormat="1" ht="16.5" customHeight="1">
      <c r="A28" s="163">
        <v>13</v>
      </c>
      <c r="B28" s="160" t="s">
        <v>56</v>
      </c>
      <c r="C28" s="142">
        <v>3591136</v>
      </c>
      <c r="D28" s="142">
        <v>0</v>
      </c>
      <c r="E28" s="142">
        <v>5755813.5100000044</v>
      </c>
      <c r="F28" s="142">
        <v>0</v>
      </c>
      <c r="G28" s="142">
        <v>4094392.27</v>
      </c>
      <c r="H28" s="142">
        <v>9950.8499999999985</v>
      </c>
      <c r="I28" s="142">
        <v>6392780.1799999997</v>
      </c>
      <c r="J28" s="142">
        <v>0</v>
      </c>
      <c r="K28" s="142">
        <v>2941690.8599236999</v>
      </c>
      <c r="L28" s="142">
        <v>0</v>
      </c>
      <c r="M28" s="142">
        <v>2736436.16</v>
      </c>
      <c r="N28" s="142">
        <v>0</v>
      </c>
      <c r="O28" s="142">
        <v>6631691</v>
      </c>
      <c r="P28" s="142">
        <v>0</v>
      </c>
      <c r="Q28" s="142">
        <v>814553.55</v>
      </c>
      <c r="R28" s="142">
        <v>0</v>
      </c>
      <c r="S28" s="142">
        <v>2499845.7799999993</v>
      </c>
      <c r="T28" s="142">
        <v>0</v>
      </c>
      <c r="U28" s="142">
        <v>1107253.8500000001</v>
      </c>
      <c r="V28" s="142">
        <v>0</v>
      </c>
      <c r="W28" s="142">
        <v>3538338.54</v>
      </c>
      <c r="X28" s="142">
        <v>0</v>
      </c>
      <c r="Y28" s="142">
        <v>180196.5</v>
      </c>
      <c r="Z28" s="142">
        <v>0</v>
      </c>
      <c r="AA28" s="142">
        <v>293477.0000000018</v>
      </c>
      <c r="AB28" s="142">
        <v>0</v>
      </c>
      <c r="AC28" s="142">
        <v>301582.95</v>
      </c>
      <c r="AD28" s="142">
        <v>0</v>
      </c>
      <c r="AE28" s="142">
        <v>0</v>
      </c>
      <c r="AF28" s="142">
        <v>0</v>
      </c>
      <c r="AG28" s="142">
        <v>0</v>
      </c>
      <c r="AH28" s="142">
        <v>0</v>
      </c>
      <c r="AI28" s="142">
        <v>0</v>
      </c>
      <c r="AJ28" s="142">
        <v>0</v>
      </c>
      <c r="AK28" s="142">
        <v>0</v>
      </c>
      <c r="AL28" s="142">
        <v>0</v>
      </c>
      <c r="AM28" s="142">
        <v>41522.79</v>
      </c>
      <c r="AN28" s="142">
        <v>0</v>
      </c>
      <c r="AO28" s="142">
        <v>0</v>
      </c>
      <c r="AP28" s="142">
        <v>0</v>
      </c>
      <c r="AQ28" s="142">
        <v>1273542.1899999997</v>
      </c>
      <c r="AR28" s="142">
        <v>469540.96</v>
      </c>
      <c r="AS28" s="142">
        <v>0</v>
      </c>
      <c r="AT28" s="142">
        <v>0</v>
      </c>
      <c r="AU28" s="142">
        <v>0</v>
      </c>
      <c r="AV28" s="142">
        <v>0</v>
      </c>
      <c r="AW28" s="142">
        <v>18846.55</v>
      </c>
      <c r="AX28" s="142">
        <v>0</v>
      </c>
      <c r="AY28" s="142">
        <v>42213099.679923706</v>
      </c>
      <c r="AZ28" s="142">
        <v>479491.81</v>
      </c>
    </row>
    <row r="29" spans="1:52" s="141" customFormat="1" ht="16.5" customHeight="1">
      <c r="A29" s="163">
        <v>14</v>
      </c>
      <c r="B29" s="160" t="s">
        <v>57</v>
      </c>
      <c r="C29" s="142">
        <v>0</v>
      </c>
      <c r="D29" s="142">
        <v>0</v>
      </c>
      <c r="E29" s="142">
        <v>0</v>
      </c>
      <c r="F29" s="142">
        <v>0</v>
      </c>
      <c r="G29" s="142">
        <v>0</v>
      </c>
      <c r="H29" s="142">
        <v>0</v>
      </c>
      <c r="I29" s="142">
        <v>236062.07</v>
      </c>
      <c r="J29" s="142">
        <v>0</v>
      </c>
      <c r="K29" s="142">
        <v>75000</v>
      </c>
      <c r="L29" s="142">
        <v>0</v>
      </c>
      <c r="M29" s="142">
        <v>0</v>
      </c>
      <c r="N29" s="142">
        <v>0</v>
      </c>
      <c r="O29" s="142">
        <v>0</v>
      </c>
      <c r="P29" s="142">
        <v>0</v>
      </c>
      <c r="Q29" s="142">
        <v>0</v>
      </c>
      <c r="R29" s="142">
        <v>0</v>
      </c>
      <c r="S29" s="142">
        <v>0</v>
      </c>
      <c r="T29" s="142">
        <v>0</v>
      </c>
      <c r="U29" s="142">
        <v>0</v>
      </c>
      <c r="V29" s="142">
        <v>0</v>
      </c>
      <c r="W29" s="142">
        <v>0</v>
      </c>
      <c r="X29" s="142">
        <v>0</v>
      </c>
      <c r="Y29" s="142">
        <v>0</v>
      </c>
      <c r="Z29" s="142">
        <v>0</v>
      </c>
      <c r="AA29" s="142">
        <v>5024.68</v>
      </c>
      <c r="AB29" s="142">
        <v>0</v>
      </c>
      <c r="AC29" s="142">
        <v>0</v>
      </c>
      <c r="AD29" s="142">
        <v>0</v>
      </c>
      <c r="AE29" s="142">
        <v>0</v>
      </c>
      <c r="AF29" s="142">
        <v>0</v>
      </c>
      <c r="AG29" s="142">
        <v>0</v>
      </c>
      <c r="AH29" s="142">
        <v>0</v>
      </c>
      <c r="AI29" s="142">
        <v>0</v>
      </c>
      <c r="AJ29" s="142">
        <v>0</v>
      </c>
      <c r="AK29" s="142">
        <v>5415183.4000000004</v>
      </c>
      <c r="AL29" s="142">
        <v>0</v>
      </c>
      <c r="AM29" s="142">
        <v>0</v>
      </c>
      <c r="AN29" s="142">
        <v>0</v>
      </c>
      <c r="AO29" s="142">
        <v>0</v>
      </c>
      <c r="AP29" s="142">
        <v>0</v>
      </c>
      <c r="AQ29" s="142">
        <v>0</v>
      </c>
      <c r="AR29" s="142">
        <v>0</v>
      </c>
      <c r="AS29" s="142">
        <v>0</v>
      </c>
      <c r="AT29" s="142">
        <v>0</v>
      </c>
      <c r="AU29" s="142">
        <v>0</v>
      </c>
      <c r="AV29" s="142">
        <v>0</v>
      </c>
      <c r="AW29" s="142">
        <v>0</v>
      </c>
      <c r="AX29" s="142">
        <v>0</v>
      </c>
      <c r="AY29" s="142">
        <v>5731270.1500000004</v>
      </c>
      <c r="AZ29" s="142">
        <v>0</v>
      </c>
    </row>
    <row r="30" spans="1:52" s="141" customFormat="1" ht="16.5" customHeight="1">
      <c r="A30" s="163">
        <v>15</v>
      </c>
      <c r="B30" s="160" t="s">
        <v>58</v>
      </c>
      <c r="C30" s="142">
        <v>11141808</v>
      </c>
      <c r="D30" s="142">
        <v>0</v>
      </c>
      <c r="E30" s="142">
        <v>0</v>
      </c>
      <c r="F30" s="142">
        <v>0</v>
      </c>
      <c r="G30" s="142">
        <v>0</v>
      </c>
      <c r="H30" s="142">
        <v>0</v>
      </c>
      <c r="I30" s="142">
        <v>29224101.760000002</v>
      </c>
      <c r="J30" s="142">
        <v>0</v>
      </c>
      <c r="K30" s="142">
        <v>2871.3880800000002</v>
      </c>
      <c r="L30" s="142">
        <v>0</v>
      </c>
      <c r="M30" s="142">
        <v>0</v>
      </c>
      <c r="N30" s="142">
        <v>0</v>
      </c>
      <c r="O30" s="142">
        <v>2366696</v>
      </c>
      <c r="P30" s="142">
        <v>0</v>
      </c>
      <c r="Q30" s="142">
        <v>76648.039999999994</v>
      </c>
      <c r="R30" s="142">
        <v>0</v>
      </c>
      <c r="S30" s="142">
        <v>68971725.920000032</v>
      </c>
      <c r="T30" s="142">
        <v>0</v>
      </c>
      <c r="U30" s="142">
        <v>3311328.53</v>
      </c>
      <c r="V30" s="142">
        <v>0</v>
      </c>
      <c r="W30" s="142">
        <v>0</v>
      </c>
      <c r="X30" s="142">
        <v>0</v>
      </c>
      <c r="Y30" s="142">
        <v>0</v>
      </c>
      <c r="Z30" s="142">
        <v>0</v>
      </c>
      <c r="AA30" s="142">
        <v>944959.77</v>
      </c>
      <c r="AB30" s="142">
        <v>0</v>
      </c>
      <c r="AC30" s="142">
        <v>0</v>
      </c>
      <c r="AD30" s="142">
        <v>0</v>
      </c>
      <c r="AE30" s="142">
        <v>0</v>
      </c>
      <c r="AF30" s="142">
        <v>0</v>
      </c>
      <c r="AG30" s="142">
        <v>0</v>
      </c>
      <c r="AH30" s="142">
        <v>0</v>
      </c>
      <c r="AI30" s="142">
        <v>0</v>
      </c>
      <c r="AJ30" s="142">
        <v>0</v>
      </c>
      <c r="AK30" s="142">
        <v>0</v>
      </c>
      <c r="AL30" s="142">
        <v>0</v>
      </c>
      <c r="AM30" s="142">
        <v>0</v>
      </c>
      <c r="AN30" s="142">
        <v>0</v>
      </c>
      <c r="AO30" s="142">
        <v>0</v>
      </c>
      <c r="AP30" s="142">
        <v>0</v>
      </c>
      <c r="AQ30" s="142">
        <v>0</v>
      </c>
      <c r="AR30" s="142">
        <v>0</v>
      </c>
      <c r="AS30" s="142">
        <v>0</v>
      </c>
      <c r="AT30" s="142">
        <v>0</v>
      </c>
      <c r="AU30" s="142">
        <v>0</v>
      </c>
      <c r="AV30" s="142">
        <v>0</v>
      </c>
      <c r="AW30" s="142">
        <v>0</v>
      </c>
      <c r="AX30" s="142">
        <v>0</v>
      </c>
      <c r="AY30" s="142">
        <v>116040139.40808003</v>
      </c>
      <c r="AZ30" s="142">
        <v>0</v>
      </c>
    </row>
    <row r="31" spans="1:52" s="141" customFormat="1" ht="16.5" customHeight="1">
      <c r="A31" s="163">
        <v>16</v>
      </c>
      <c r="B31" s="160" t="s">
        <v>59</v>
      </c>
      <c r="C31" s="142">
        <v>174579</v>
      </c>
      <c r="D31" s="142">
        <v>0</v>
      </c>
      <c r="E31" s="142">
        <v>185306.34</v>
      </c>
      <c r="F31" s="142">
        <v>0</v>
      </c>
      <c r="G31" s="142">
        <v>2154751.37</v>
      </c>
      <c r="H31" s="142">
        <v>0</v>
      </c>
      <c r="I31" s="142">
        <v>19337.79</v>
      </c>
      <c r="J31" s="142">
        <v>0</v>
      </c>
      <c r="K31" s="142">
        <v>2655149.8160508</v>
      </c>
      <c r="L31" s="142">
        <v>0</v>
      </c>
      <c r="M31" s="142">
        <v>469010.66</v>
      </c>
      <c r="N31" s="142">
        <v>0</v>
      </c>
      <c r="O31" s="142">
        <v>2208477</v>
      </c>
      <c r="P31" s="142">
        <v>1124.5999999999999</v>
      </c>
      <c r="Q31" s="142">
        <v>123956.69</v>
      </c>
      <c r="R31" s="142">
        <v>0</v>
      </c>
      <c r="S31" s="142">
        <v>1461231.4400000002</v>
      </c>
      <c r="T31" s="142">
        <v>0</v>
      </c>
      <c r="U31" s="142">
        <v>0</v>
      </c>
      <c r="V31" s="142">
        <v>0</v>
      </c>
      <c r="W31" s="142">
        <v>6929769.1200000001</v>
      </c>
      <c r="X31" s="142">
        <v>0</v>
      </c>
      <c r="Y31" s="142">
        <v>0</v>
      </c>
      <c r="Z31" s="142">
        <v>0</v>
      </c>
      <c r="AA31" s="142">
        <v>70935.61</v>
      </c>
      <c r="AB31" s="142">
        <v>0</v>
      </c>
      <c r="AC31" s="142">
        <v>1699905.6099999999</v>
      </c>
      <c r="AD31" s="142">
        <v>0</v>
      </c>
      <c r="AE31" s="142">
        <v>138003.9899999988</v>
      </c>
      <c r="AF31" s="142">
        <v>0</v>
      </c>
      <c r="AG31" s="142">
        <v>0</v>
      </c>
      <c r="AH31" s="142">
        <v>0</v>
      </c>
      <c r="AI31" s="142">
        <v>1431.36</v>
      </c>
      <c r="AJ31" s="142">
        <v>0</v>
      </c>
      <c r="AK31" s="142">
        <v>0</v>
      </c>
      <c r="AL31" s="142">
        <v>0</v>
      </c>
      <c r="AM31" s="142">
        <v>0</v>
      </c>
      <c r="AN31" s="142">
        <v>0</v>
      </c>
      <c r="AO31" s="142">
        <v>0</v>
      </c>
      <c r="AP31" s="142">
        <v>0</v>
      </c>
      <c r="AQ31" s="142">
        <v>84311.670000000013</v>
      </c>
      <c r="AR31" s="142">
        <v>84311.670000000013</v>
      </c>
      <c r="AS31" s="142">
        <v>0</v>
      </c>
      <c r="AT31" s="142">
        <v>0</v>
      </c>
      <c r="AU31" s="142">
        <v>14615.03</v>
      </c>
      <c r="AV31" s="142">
        <v>0</v>
      </c>
      <c r="AW31" s="142">
        <v>14239.44</v>
      </c>
      <c r="AX31" s="142">
        <v>0</v>
      </c>
      <c r="AY31" s="142">
        <v>18405011.936050802</v>
      </c>
      <c r="AZ31" s="142">
        <v>85436.270000000019</v>
      </c>
    </row>
    <row r="32" spans="1:52" s="141" customFormat="1" ht="16.5" customHeight="1">
      <c r="A32" s="163">
        <v>17</v>
      </c>
      <c r="B32" s="160" t="s">
        <v>60</v>
      </c>
      <c r="C32" s="142">
        <v>0</v>
      </c>
      <c r="D32" s="142">
        <v>0</v>
      </c>
      <c r="E32" s="142">
        <v>0</v>
      </c>
      <c r="F32" s="142">
        <v>0</v>
      </c>
      <c r="G32" s="142">
        <v>0</v>
      </c>
      <c r="H32" s="142">
        <v>0</v>
      </c>
      <c r="I32" s="142">
        <v>1784386.19</v>
      </c>
      <c r="J32" s="142">
        <v>0</v>
      </c>
      <c r="K32" s="142">
        <v>0</v>
      </c>
      <c r="L32" s="142">
        <v>0</v>
      </c>
      <c r="M32" s="142">
        <v>0</v>
      </c>
      <c r="N32" s="142">
        <v>0</v>
      </c>
      <c r="O32" s="142">
        <v>2975</v>
      </c>
      <c r="P32" s="142">
        <v>0</v>
      </c>
      <c r="Q32" s="142">
        <v>0</v>
      </c>
      <c r="R32" s="142">
        <v>0</v>
      </c>
      <c r="S32" s="142">
        <v>0</v>
      </c>
      <c r="T32" s="142">
        <v>0</v>
      </c>
      <c r="U32" s="142">
        <v>0</v>
      </c>
      <c r="V32" s="142">
        <v>0</v>
      </c>
      <c r="W32" s="142">
        <v>0</v>
      </c>
      <c r="X32" s="142">
        <v>0</v>
      </c>
      <c r="Y32" s="142">
        <v>0</v>
      </c>
      <c r="Z32" s="142">
        <v>0</v>
      </c>
      <c r="AA32" s="142">
        <v>0</v>
      </c>
      <c r="AB32" s="142">
        <v>0</v>
      </c>
      <c r="AC32" s="142">
        <v>0</v>
      </c>
      <c r="AD32" s="142">
        <v>0</v>
      </c>
      <c r="AE32" s="142">
        <v>0</v>
      </c>
      <c r="AF32" s="142">
        <v>0</v>
      </c>
      <c r="AG32" s="142">
        <v>0</v>
      </c>
      <c r="AH32" s="142">
        <v>0</v>
      </c>
      <c r="AI32" s="142">
        <v>0</v>
      </c>
      <c r="AJ32" s="142">
        <v>0</v>
      </c>
      <c r="AK32" s="142">
        <v>0</v>
      </c>
      <c r="AL32" s="142">
        <v>0</v>
      </c>
      <c r="AM32" s="142">
        <v>0</v>
      </c>
      <c r="AN32" s="142">
        <v>0</v>
      </c>
      <c r="AO32" s="142">
        <v>0</v>
      </c>
      <c r="AP32" s="142">
        <v>0</v>
      </c>
      <c r="AQ32" s="142">
        <v>0</v>
      </c>
      <c r="AR32" s="142">
        <v>0</v>
      </c>
      <c r="AS32" s="142">
        <v>0</v>
      </c>
      <c r="AT32" s="142">
        <v>0</v>
      </c>
      <c r="AU32" s="142">
        <v>0</v>
      </c>
      <c r="AV32" s="142">
        <v>0</v>
      </c>
      <c r="AW32" s="142">
        <v>0</v>
      </c>
      <c r="AX32" s="142">
        <v>0</v>
      </c>
      <c r="AY32" s="142">
        <v>1787361.19</v>
      </c>
      <c r="AZ32" s="142">
        <v>0</v>
      </c>
    </row>
    <row r="33" spans="1:57" s="141" customFormat="1" ht="16.5" customHeight="1">
      <c r="A33" s="163">
        <v>18</v>
      </c>
      <c r="B33" s="160" t="s">
        <v>61</v>
      </c>
      <c r="C33" s="142">
        <v>661299</v>
      </c>
      <c r="D33" s="142">
        <v>0</v>
      </c>
      <c r="E33" s="142">
        <v>10049342.409999998</v>
      </c>
      <c r="F33" s="142">
        <v>0</v>
      </c>
      <c r="G33" s="142">
        <v>3274761.6499999994</v>
      </c>
      <c r="H33" s="142">
        <v>0</v>
      </c>
      <c r="I33" s="142">
        <v>8176794.9400000004</v>
      </c>
      <c r="J33" s="142">
        <v>0</v>
      </c>
      <c r="K33" s="142">
        <v>5535276.5914997887</v>
      </c>
      <c r="L33" s="142">
        <v>0</v>
      </c>
      <c r="M33" s="142">
        <v>4395763.0399999991</v>
      </c>
      <c r="N33" s="142">
        <v>0</v>
      </c>
      <c r="O33" s="142">
        <v>3186969</v>
      </c>
      <c r="P33" s="142">
        <v>0</v>
      </c>
      <c r="Q33" s="142">
        <v>939602.9600000002</v>
      </c>
      <c r="R33" s="142">
        <v>0</v>
      </c>
      <c r="S33" s="142">
        <v>414828.43999999989</v>
      </c>
      <c r="T33" s="142">
        <v>0</v>
      </c>
      <c r="U33" s="142">
        <v>17009.97</v>
      </c>
      <c r="V33" s="142">
        <v>0</v>
      </c>
      <c r="W33" s="142">
        <v>1538849.64</v>
      </c>
      <c r="X33" s="142">
        <v>0</v>
      </c>
      <c r="Y33" s="142">
        <v>0</v>
      </c>
      <c r="Z33" s="142">
        <v>0</v>
      </c>
      <c r="AA33" s="142">
        <v>108748.04999999984</v>
      </c>
      <c r="AB33" s="142">
        <v>0</v>
      </c>
      <c r="AC33" s="142">
        <v>774638.24</v>
      </c>
      <c r="AD33" s="142">
        <v>0</v>
      </c>
      <c r="AE33" s="142">
        <v>548322.62999986636</v>
      </c>
      <c r="AF33" s="142">
        <v>0</v>
      </c>
      <c r="AG33" s="142">
        <v>0</v>
      </c>
      <c r="AH33" s="142">
        <v>0</v>
      </c>
      <c r="AI33" s="142">
        <v>0</v>
      </c>
      <c r="AJ33" s="142">
        <v>0</v>
      </c>
      <c r="AK33" s="142">
        <v>0</v>
      </c>
      <c r="AL33" s="142">
        <v>0</v>
      </c>
      <c r="AM33" s="142">
        <v>0</v>
      </c>
      <c r="AN33" s="142">
        <v>0</v>
      </c>
      <c r="AO33" s="142">
        <v>0</v>
      </c>
      <c r="AP33" s="142">
        <v>0</v>
      </c>
      <c r="AQ33" s="142">
        <v>0</v>
      </c>
      <c r="AR33" s="142">
        <v>0</v>
      </c>
      <c r="AS33" s="142">
        <v>0</v>
      </c>
      <c r="AT33" s="142">
        <v>0</v>
      </c>
      <c r="AU33" s="142">
        <v>21.14</v>
      </c>
      <c r="AV33" s="142">
        <v>0</v>
      </c>
      <c r="AW33" s="142">
        <v>8449.24</v>
      </c>
      <c r="AX33" s="142">
        <v>0</v>
      </c>
      <c r="AY33" s="142">
        <v>39630676.94149965</v>
      </c>
      <c r="AZ33" s="142">
        <v>0</v>
      </c>
    </row>
    <row r="34" spans="1:57" s="135" customFormat="1" ht="29.25" customHeight="1">
      <c r="A34" s="351" t="s">
        <v>276</v>
      </c>
      <c r="B34" s="352"/>
      <c r="C34" s="142">
        <v>316685845.68928999</v>
      </c>
      <c r="D34" s="142">
        <v>0</v>
      </c>
      <c r="E34" s="142">
        <v>277457460.20000005</v>
      </c>
      <c r="F34" s="142">
        <v>7552986.8500000006</v>
      </c>
      <c r="G34" s="142">
        <v>256056535.70000002</v>
      </c>
      <c r="H34" s="142">
        <v>276523.31464840996</v>
      </c>
      <c r="I34" s="142">
        <v>243411032.86999997</v>
      </c>
      <c r="J34" s="142">
        <v>5034928.0111335348</v>
      </c>
      <c r="K34" s="142">
        <v>222303584.81230521</v>
      </c>
      <c r="L34" s="142">
        <v>72343.61</v>
      </c>
      <c r="M34" s="142">
        <v>177492114.28369999</v>
      </c>
      <c r="N34" s="142">
        <v>9231306.8900000006</v>
      </c>
      <c r="O34" s="142">
        <v>174018016</v>
      </c>
      <c r="P34" s="142">
        <v>6432262.4999999981</v>
      </c>
      <c r="Q34" s="142">
        <v>173985990.4000001</v>
      </c>
      <c r="R34" s="142">
        <v>0</v>
      </c>
      <c r="S34" s="142">
        <v>216137088.72999996</v>
      </c>
      <c r="T34" s="142">
        <v>0</v>
      </c>
      <c r="U34" s="142">
        <v>143108796.85999998</v>
      </c>
      <c r="V34" s="142">
        <v>0</v>
      </c>
      <c r="W34" s="142">
        <v>68379648.319999993</v>
      </c>
      <c r="X34" s="142">
        <v>0</v>
      </c>
      <c r="Y34" s="142">
        <v>33598962.170000002</v>
      </c>
      <c r="Z34" s="142">
        <v>0</v>
      </c>
      <c r="AA34" s="142">
        <v>26562722.569999717</v>
      </c>
      <c r="AB34" s="142">
        <v>0</v>
      </c>
      <c r="AC34" s="142">
        <v>24092159.529999997</v>
      </c>
      <c r="AD34" s="142">
        <v>0</v>
      </c>
      <c r="AE34" s="142">
        <v>17074509.029995877</v>
      </c>
      <c r="AF34" s="142">
        <v>0</v>
      </c>
      <c r="AG34" s="142">
        <v>16007110.800000001</v>
      </c>
      <c r="AH34" s="142">
        <v>0</v>
      </c>
      <c r="AI34" s="142">
        <v>7368742.896367657</v>
      </c>
      <c r="AJ34" s="142">
        <v>0</v>
      </c>
      <c r="AK34" s="142">
        <v>5415183.4000000004</v>
      </c>
      <c r="AL34" s="142">
        <v>0</v>
      </c>
      <c r="AM34" s="142">
        <v>4127499.0399999986</v>
      </c>
      <c r="AN34" s="142">
        <v>0</v>
      </c>
      <c r="AO34" s="142">
        <v>3040764.9600000004</v>
      </c>
      <c r="AP34" s="142">
        <v>0</v>
      </c>
      <c r="AQ34" s="142">
        <v>2733152.5599999996</v>
      </c>
      <c r="AR34" s="142">
        <v>1280943.7999999998</v>
      </c>
      <c r="AS34" s="142">
        <v>2071223.3699999999</v>
      </c>
      <c r="AT34" s="142">
        <v>0</v>
      </c>
      <c r="AU34" s="142">
        <v>1143222.7</v>
      </c>
      <c r="AV34" s="142">
        <v>0</v>
      </c>
      <c r="AW34" s="142">
        <v>938195.04</v>
      </c>
      <c r="AX34" s="142">
        <v>0</v>
      </c>
      <c r="AY34" s="142">
        <v>2413209561.9316587</v>
      </c>
      <c r="AZ34" s="142">
        <v>29881294.975781944</v>
      </c>
    </row>
    <row r="35" spans="1:57" s="138" customFormat="1" ht="29.25" customHeight="1">
      <c r="A35" s="349" t="s">
        <v>62</v>
      </c>
      <c r="B35" s="350"/>
      <c r="C35" s="339">
        <v>0.13123014705602198</v>
      </c>
      <c r="D35" s="340"/>
      <c r="E35" s="339">
        <v>0.11497445749299477</v>
      </c>
      <c r="F35" s="340"/>
      <c r="G35" s="339">
        <v>0.10610621627698136</v>
      </c>
      <c r="H35" s="340"/>
      <c r="I35" s="339">
        <v>0.10086609829075975</v>
      </c>
      <c r="J35" s="340"/>
      <c r="K35" s="339">
        <v>9.2119469572448501E-2</v>
      </c>
      <c r="L35" s="340"/>
      <c r="M35" s="339">
        <v>7.3550228328129963E-2</v>
      </c>
      <c r="N35" s="340"/>
      <c r="O35" s="339">
        <v>7.2110611007486197E-2</v>
      </c>
      <c r="P35" s="340"/>
      <c r="Q35" s="339">
        <v>7.2097340050622308E-2</v>
      </c>
      <c r="R35" s="340"/>
      <c r="S35" s="339">
        <v>8.9564160584956642E-2</v>
      </c>
      <c r="T35" s="340"/>
      <c r="U35" s="339">
        <v>5.9302266623478914E-2</v>
      </c>
      <c r="V35" s="340"/>
      <c r="W35" s="339">
        <v>2.8335561651456974E-2</v>
      </c>
      <c r="X35" s="340"/>
      <c r="Y35" s="339">
        <v>1.39229359521954E-2</v>
      </c>
      <c r="Z35" s="340"/>
      <c r="AA35" s="339">
        <v>1.1007217520196434E-2</v>
      </c>
      <c r="AB35" s="340"/>
      <c r="AC35" s="339">
        <v>9.9834510479543167E-3</v>
      </c>
      <c r="AD35" s="340"/>
      <c r="AE35" s="339">
        <v>7.0754356767625893E-3</v>
      </c>
      <c r="AF35" s="340"/>
      <c r="AG35" s="339">
        <v>6.6331209077371113E-3</v>
      </c>
      <c r="AH35" s="340"/>
      <c r="AI35" s="339">
        <v>3.0535031074836829E-3</v>
      </c>
      <c r="AJ35" s="340"/>
      <c r="AK35" s="339">
        <v>2.243975610499987E-3</v>
      </c>
      <c r="AL35" s="340"/>
      <c r="AM35" s="339">
        <v>1.7103773767149064E-3</v>
      </c>
      <c r="AN35" s="340"/>
      <c r="AO35" s="339">
        <v>1.2600501042130852E-3</v>
      </c>
      <c r="AP35" s="340"/>
      <c r="AQ35" s="339">
        <v>1.1325798650541736E-3</v>
      </c>
      <c r="AR35" s="340"/>
      <c r="AS35" s="339">
        <v>8.5828574636596607E-4</v>
      </c>
      <c r="AT35" s="340"/>
      <c r="AU35" s="339">
        <v>4.7373535976084267E-4</v>
      </c>
      <c r="AV35" s="340"/>
      <c r="AW35" s="339">
        <v>3.8877478972403035E-4</v>
      </c>
      <c r="AX35" s="340"/>
      <c r="AY35" s="339">
        <v>1</v>
      </c>
      <c r="AZ35" s="340"/>
    </row>
    <row r="36" spans="1:57" s="138" customFormat="1" ht="29.25" customHeight="1">
      <c r="A36" s="349" t="s">
        <v>280</v>
      </c>
      <c r="B36" s="350"/>
      <c r="C36" s="341">
        <v>316685845.68928999</v>
      </c>
      <c r="D36" s="342"/>
      <c r="E36" s="341">
        <v>269904473.35000002</v>
      </c>
      <c r="F36" s="342"/>
      <c r="G36" s="341">
        <v>255780012.3853516</v>
      </c>
      <c r="H36" s="342"/>
      <c r="I36" s="341">
        <v>238376104.85886645</v>
      </c>
      <c r="J36" s="342"/>
      <c r="K36" s="341">
        <v>222231241.2023052</v>
      </c>
      <c r="L36" s="342"/>
      <c r="M36" s="341">
        <v>168260807.3937</v>
      </c>
      <c r="N36" s="342"/>
      <c r="O36" s="341">
        <v>167585753.5</v>
      </c>
      <c r="P36" s="342"/>
      <c r="Q36" s="341">
        <v>173985990.4000001</v>
      </c>
      <c r="R36" s="342"/>
      <c r="S36" s="341">
        <v>216137088.72999996</v>
      </c>
      <c r="T36" s="342"/>
      <c r="U36" s="341">
        <v>143108796.85999998</v>
      </c>
      <c r="V36" s="342"/>
      <c r="W36" s="341">
        <v>68379648.319999993</v>
      </c>
      <c r="X36" s="342"/>
      <c r="Y36" s="341">
        <v>33598962.170000002</v>
      </c>
      <c r="Z36" s="342"/>
      <c r="AA36" s="341">
        <v>26562722.569999717</v>
      </c>
      <c r="AB36" s="342"/>
      <c r="AC36" s="341">
        <v>24092159.529999997</v>
      </c>
      <c r="AD36" s="342"/>
      <c r="AE36" s="341">
        <v>17074509.029995877</v>
      </c>
      <c r="AF36" s="342"/>
      <c r="AG36" s="341">
        <v>16007110.800000001</v>
      </c>
      <c r="AH36" s="342"/>
      <c r="AI36" s="341">
        <v>7368742.896367657</v>
      </c>
      <c r="AJ36" s="342"/>
      <c r="AK36" s="341">
        <v>5415183.4000000004</v>
      </c>
      <c r="AL36" s="342"/>
      <c r="AM36" s="341">
        <v>4127499.0399999986</v>
      </c>
      <c r="AN36" s="342"/>
      <c r="AO36" s="341">
        <v>3040764.9600000004</v>
      </c>
      <c r="AP36" s="342"/>
      <c r="AQ36" s="341">
        <v>1452208.7599999998</v>
      </c>
      <c r="AR36" s="342"/>
      <c r="AS36" s="341">
        <v>2071223.3699999999</v>
      </c>
      <c r="AT36" s="342"/>
      <c r="AU36" s="341">
        <v>1143222.7</v>
      </c>
      <c r="AV36" s="342"/>
      <c r="AW36" s="341">
        <v>938195.04</v>
      </c>
      <c r="AX36" s="342"/>
      <c r="AY36" s="341">
        <v>2383328266.9558768</v>
      </c>
      <c r="AZ36" s="342"/>
      <c r="BE36" s="173"/>
    </row>
    <row r="37" spans="1:57" s="138" customFormat="1" ht="29.25" customHeight="1">
      <c r="A37" s="349" t="s">
        <v>281</v>
      </c>
      <c r="B37" s="350"/>
      <c r="C37" s="339">
        <v>0.13287546246987592</v>
      </c>
      <c r="D37" s="340"/>
      <c r="E37" s="339">
        <v>0.11324687290967998</v>
      </c>
      <c r="F37" s="340"/>
      <c r="G37" s="339">
        <v>0.1073205130538096</v>
      </c>
      <c r="H37" s="340"/>
      <c r="I37" s="339">
        <v>0.1000181587085081</v>
      </c>
      <c r="J37" s="340"/>
      <c r="K37" s="339">
        <v>9.3244075641393559E-2</v>
      </c>
      <c r="L37" s="340"/>
      <c r="M37" s="339">
        <v>7.0599090241401083E-2</v>
      </c>
      <c r="N37" s="340"/>
      <c r="O37" s="339">
        <v>7.031585024334483E-2</v>
      </c>
      <c r="P37" s="340"/>
      <c r="Q37" s="339">
        <v>7.3001270035799537E-2</v>
      </c>
      <c r="R37" s="340"/>
      <c r="S37" s="339">
        <v>9.0687083154542797E-2</v>
      </c>
      <c r="T37" s="340"/>
      <c r="U37" s="339">
        <v>6.0045776674644454E-2</v>
      </c>
      <c r="V37" s="340"/>
      <c r="W37" s="339">
        <v>2.8690822522462838E-2</v>
      </c>
      <c r="X37" s="340"/>
      <c r="Y37" s="339">
        <v>1.4097496612547845E-2</v>
      </c>
      <c r="Z37" s="340"/>
      <c r="AA37" s="339">
        <v>1.1145221973105343E-2</v>
      </c>
      <c r="AB37" s="340"/>
      <c r="AC37" s="339">
        <v>1.0108619892622631E-2</v>
      </c>
      <c r="AD37" s="340"/>
      <c r="AE37" s="339">
        <v>7.1641448921362467E-3</v>
      </c>
      <c r="AF37" s="340"/>
      <c r="AG37" s="339">
        <v>6.7162845428947971E-3</v>
      </c>
      <c r="AH37" s="340"/>
      <c r="AI37" s="339">
        <v>3.091786808612578E-3</v>
      </c>
      <c r="AJ37" s="340"/>
      <c r="AK37" s="339">
        <v>2.2721097530205448E-3</v>
      </c>
      <c r="AL37" s="340"/>
      <c r="AM37" s="339">
        <v>1.7318214604452606E-3</v>
      </c>
      <c r="AN37" s="340"/>
      <c r="AO37" s="339">
        <v>1.275848149899988E-3</v>
      </c>
      <c r="AP37" s="340"/>
      <c r="AQ37" s="339">
        <v>6.0931965610211295E-4</v>
      </c>
      <c r="AR37" s="340"/>
      <c r="AS37" s="339">
        <v>8.6904661800763384E-4</v>
      </c>
      <c r="AT37" s="340"/>
      <c r="AU37" s="339">
        <v>4.7967487981006885E-4</v>
      </c>
      <c r="AV37" s="340"/>
      <c r="AW37" s="339">
        <v>3.9364910533214815E-4</v>
      </c>
      <c r="AX37" s="340"/>
      <c r="AY37" s="345">
        <v>1</v>
      </c>
      <c r="AZ37" s="346"/>
    </row>
    <row r="38" spans="1:57" ht="16.5" customHeight="1">
      <c r="B38" s="17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78"/>
      <c r="BA38" s="78"/>
      <c r="BB38" s="78"/>
    </row>
    <row r="39" spans="1:57" ht="15.75">
      <c r="A39" s="125" t="s">
        <v>360</v>
      </c>
      <c r="U39" s="5"/>
      <c r="V39" s="5"/>
      <c r="W39" s="5"/>
      <c r="X39" s="5"/>
    </row>
    <row r="40" spans="1:57" s="12" customFormat="1">
      <c r="A40" s="2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</row>
    <row r="41" spans="1:57" ht="15.75">
      <c r="C41" s="189"/>
      <c r="D41" s="189"/>
      <c r="E41" s="189"/>
      <c r="F41" s="189"/>
      <c r="G41" s="189"/>
      <c r="H41" s="189"/>
      <c r="I41" s="189"/>
      <c r="J41" s="189"/>
      <c r="K41" s="189"/>
      <c r="L41" s="189"/>
    </row>
    <row r="42" spans="1:57" ht="69.75" customHeight="1">
      <c r="C42" s="190" t="s">
        <v>329</v>
      </c>
      <c r="D42" s="190" t="s">
        <v>330</v>
      </c>
      <c r="E42" s="190" t="s">
        <v>37</v>
      </c>
      <c r="F42" s="190" t="s">
        <v>331</v>
      </c>
      <c r="G42" s="190" t="s">
        <v>332</v>
      </c>
      <c r="H42" s="190" t="s">
        <v>40</v>
      </c>
      <c r="I42" s="190" t="s">
        <v>333</v>
      </c>
      <c r="J42" s="190" t="s">
        <v>56</v>
      </c>
      <c r="K42" s="190" t="s">
        <v>334</v>
      </c>
      <c r="L42" s="190" t="s">
        <v>61</v>
      </c>
      <c r="M42" s="33"/>
      <c r="N42" s="33"/>
      <c r="U42" s="34"/>
      <c r="V42" s="34"/>
    </row>
    <row r="43" spans="1:57">
      <c r="B43" s="2"/>
      <c r="C43" s="18">
        <f>(AY5+AY7)/$AY$34</f>
        <v>4.544664204753205E-2</v>
      </c>
      <c r="D43" s="18">
        <f>(AY8+AY21)/$AY$34</f>
        <v>0.72185978688999652</v>
      </c>
      <c r="E43" s="18">
        <f>AY9/$AY$34</f>
        <v>2.6621360495760935E-3</v>
      </c>
      <c r="F43" s="18">
        <f>(AY10+AY26)/$AY$34</f>
        <v>4.3138085438317224E-3</v>
      </c>
      <c r="G43" s="18">
        <f>(AY11+AY27)/$AY$34</f>
        <v>1.9966592135717116E-3</v>
      </c>
      <c r="H43" s="18">
        <f>AY12/$AY$34</f>
        <v>7.8549082106077854E-3</v>
      </c>
      <c r="I43" s="18">
        <f>(AY13+AY18)/AY34</f>
        <v>0.12312336365857586</v>
      </c>
      <c r="J43" s="18">
        <f>AY28/AY34</f>
        <v>1.7492513019107276E-2</v>
      </c>
      <c r="K43" s="18">
        <f>(AY29+AY30+AY32+AY31)/AY34</f>
        <v>5.8827788901389746E-2</v>
      </c>
      <c r="L43" s="18">
        <f>AY33/AY34</f>
        <v>1.642239346581123E-2</v>
      </c>
      <c r="M43" s="18"/>
      <c r="N43" s="18"/>
      <c r="AF43" s="24"/>
      <c r="AG43" s="20"/>
      <c r="AH43" s="24"/>
      <c r="AI43" s="20"/>
      <c r="AJ43" s="24"/>
      <c r="AK43" s="24"/>
      <c r="AL43" s="24"/>
      <c r="AM43" s="20"/>
      <c r="AN43" s="24"/>
      <c r="AO43" s="1"/>
      <c r="AP43" s="1"/>
      <c r="AQ43" s="1"/>
      <c r="AR43" s="1"/>
      <c r="AS43" s="1"/>
      <c r="AT43" s="1"/>
      <c r="AU43" s="1"/>
      <c r="AV43" s="1"/>
      <c r="AW43" s="1"/>
      <c r="AX43" s="1"/>
    </row>
    <row r="44" spans="1:57">
      <c r="B44" s="2"/>
      <c r="C44" s="2"/>
      <c r="D44" s="2"/>
      <c r="E44" s="2"/>
      <c r="F44" s="2"/>
      <c r="G44" s="2"/>
      <c r="H44" s="2"/>
      <c r="I44" s="2"/>
      <c r="J44" s="2"/>
      <c r="AF44" s="18"/>
      <c r="AH44" s="18"/>
      <c r="AJ44" s="18"/>
      <c r="AK44" s="18"/>
      <c r="AL44" s="18"/>
      <c r="AN44" s="18"/>
    </row>
    <row r="45" spans="1:57">
      <c r="K45" s="5"/>
      <c r="L45" s="5"/>
      <c r="M45" s="5"/>
      <c r="N45" s="5"/>
      <c r="O45" s="5"/>
      <c r="P45" s="5"/>
      <c r="Q45" s="5"/>
      <c r="R45" s="5"/>
      <c r="U45" s="6"/>
      <c r="V45" s="6"/>
      <c r="W45" s="6"/>
      <c r="X45" s="6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70" spans="1:12">
      <c r="A70" s="116"/>
      <c r="B70" s="117"/>
      <c r="C70" s="117"/>
      <c r="D70" s="117"/>
      <c r="E70" s="117"/>
      <c r="F70" s="117"/>
      <c r="G70" s="117"/>
      <c r="H70" s="117"/>
      <c r="I70" s="117"/>
      <c r="J70" s="117"/>
      <c r="K70" s="116"/>
      <c r="L70" s="116"/>
    </row>
    <row r="71" spans="1:12">
      <c r="A71" s="116"/>
      <c r="B71" s="117"/>
      <c r="C71" s="117"/>
      <c r="D71" s="117"/>
      <c r="E71" s="117"/>
      <c r="F71" s="117"/>
      <c r="G71" s="117"/>
      <c r="H71" s="117"/>
      <c r="I71" s="117"/>
      <c r="J71" s="117"/>
      <c r="K71" s="116"/>
      <c r="L71" s="116"/>
    </row>
    <row r="72" spans="1:12">
      <c r="A72" s="116"/>
      <c r="B72" s="117"/>
      <c r="C72" s="117"/>
      <c r="D72" s="117"/>
      <c r="E72" s="117"/>
      <c r="F72" s="117"/>
      <c r="G72" s="117"/>
      <c r="H72" s="117"/>
      <c r="I72" s="117"/>
      <c r="J72" s="117"/>
      <c r="K72" s="116"/>
      <c r="L72" s="116"/>
    </row>
    <row r="73" spans="1:12">
      <c r="A73" s="116"/>
      <c r="B73" s="117"/>
      <c r="C73" s="117"/>
      <c r="D73" s="117"/>
      <c r="E73" s="117"/>
      <c r="F73" s="117"/>
      <c r="G73" s="117"/>
      <c r="H73" s="117"/>
      <c r="I73" s="117"/>
      <c r="J73" s="117"/>
      <c r="K73" s="116"/>
      <c r="L73" s="116"/>
    </row>
    <row r="74" spans="1:12">
      <c r="A74" s="116"/>
      <c r="B74" s="117"/>
      <c r="C74" s="117"/>
      <c r="D74" s="117"/>
      <c r="E74" s="117"/>
      <c r="F74" s="117"/>
      <c r="G74" s="117"/>
      <c r="H74" s="117"/>
      <c r="I74" s="117"/>
      <c r="J74" s="117"/>
      <c r="K74" s="116"/>
      <c r="L74" s="116"/>
    </row>
    <row r="75" spans="1:12">
      <c r="A75" s="116"/>
      <c r="B75" s="117"/>
      <c r="C75" s="117"/>
      <c r="D75" s="117"/>
      <c r="E75" s="117"/>
      <c r="F75" s="117"/>
      <c r="G75" s="117"/>
      <c r="H75" s="117"/>
      <c r="I75" s="117"/>
      <c r="J75" s="117"/>
      <c r="K75" s="116"/>
      <c r="L75" s="116"/>
    </row>
    <row r="76" spans="1:12">
      <c r="A76" s="116"/>
      <c r="B76" s="117"/>
      <c r="C76" s="117"/>
      <c r="D76" s="117"/>
      <c r="E76" s="117"/>
      <c r="F76" s="117"/>
      <c r="G76" s="117"/>
      <c r="H76" s="117"/>
      <c r="I76" s="117"/>
      <c r="J76" s="117"/>
      <c r="K76" s="116"/>
      <c r="L76" s="116"/>
    </row>
    <row r="77" spans="1:12">
      <c r="A77" s="116"/>
      <c r="B77" s="117"/>
      <c r="C77" s="117"/>
      <c r="D77" s="117"/>
      <c r="E77" s="117"/>
      <c r="F77" s="117"/>
      <c r="G77" s="117"/>
      <c r="H77" s="117"/>
      <c r="I77" s="117"/>
      <c r="J77" s="117"/>
      <c r="K77" s="116"/>
      <c r="L77" s="116"/>
    </row>
    <row r="78" spans="1:12">
      <c r="A78" s="116"/>
      <c r="B78" s="117"/>
      <c r="C78" s="117"/>
      <c r="D78" s="117"/>
      <c r="E78" s="117"/>
      <c r="F78" s="117"/>
      <c r="G78" s="117"/>
      <c r="H78" s="117"/>
      <c r="I78" s="117"/>
      <c r="J78" s="117"/>
      <c r="K78" s="116"/>
      <c r="L78" s="116"/>
    </row>
    <row r="79" spans="1:12">
      <c r="A79" s="116"/>
      <c r="B79" s="117"/>
      <c r="C79" s="117"/>
      <c r="D79" s="117"/>
      <c r="E79" s="117"/>
      <c r="F79" s="117"/>
      <c r="G79" s="117"/>
      <c r="H79" s="117"/>
      <c r="I79" s="117"/>
      <c r="J79" s="117"/>
      <c r="K79" s="116"/>
      <c r="L79" s="116"/>
    </row>
    <row r="80" spans="1:12">
      <c r="A80" s="116"/>
      <c r="B80" s="117"/>
      <c r="C80" s="117"/>
      <c r="D80" s="117"/>
      <c r="E80" s="117"/>
      <c r="F80" s="117"/>
      <c r="G80" s="117"/>
      <c r="H80" s="117"/>
      <c r="I80" s="117"/>
      <c r="J80" s="117"/>
      <c r="K80" s="116"/>
      <c r="L80" s="116"/>
    </row>
    <row r="81" spans="1:12">
      <c r="A81" s="116"/>
      <c r="B81" s="117"/>
      <c r="C81" s="117"/>
      <c r="D81" s="117"/>
      <c r="E81" s="117"/>
      <c r="F81" s="117"/>
      <c r="G81" s="117"/>
      <c r="H81" s="117"/>
      <c r="I81" s="117"/>
      <c r="J81" s="117"/>
      <c r="K81" s="116"/>
      <c r="L81" s="116"/>
    </row>
    <row r="82" spans="1:12">
      <c r="A82" s="116"/>
      <c r="B82" s="117"/>
      <c r="C82" s="117"/>
      <c r="D82" s="117"/>
      <c r="E82" s="117"/>
      <c r="F82" s="117"/>
      <c r="G82" s="117"/>
      <c r="H82" s="117"/>
      <c r="I82" s="117"/>
      <c r="J82" s="117"/>
      <c r="K82" s="116"/>
      <c r="L82" s="116"/>
    </row>
    <row r="83" spans="1:12">
      <c r="A83" s="116"/>
      <c r="B83" s="117"/>
      <c r="C83" s="117"/>
      <c r="D83" s="117"/>
      <c r="E83" s="117"/>
      <c r="F83" s="117"/>
      <c r="G83" s="117"/>
      <c r="H83" s="117"/>
      <c r="I83" s="117"/>
      <c r="J83" s="117"/>
      <c r="K83" s="116"/>
      <c r="L83" s="116"/>
    </row>
    <row r="84" spans="1:12">
      <c r="A84" s="116"/>
      <c r="B84" s="117"/>
      <c r="C84" s="117"/>
      <c r="D84" s="117"/>
      <c r="E84" s="117"/>
      <c r="F84" s="117"/>
      <c r="G84" s="117"/>
      <c r="H84" s="117"/>
      <c r="I84" s="117"/>
      <c r="J84" s="117"/>
      <c r="K84" s="116"/>
      <c r="L84" s="116"/>
    </row>
    <row r="85" spans="1:12">
      <c r="A85" s="116"/>
      <c r="B85" s="117"/>
      <c r="C85" s="117"/>
      <c r="D85" s="117"/>
      <c r="E85" s="117"/>
      <c r="F85" s="117"/>
      <c r="G85" s="117"/>
      <c r="H85" s="117"/>
      <c r="I85" s="117"/>
      <c r="J85" s="117"/>
      <c r="K85" s="116"/>
      <c r="L85" s="116"/>
    </row>
    <row r="86" spans="1:12">
      <c r="A86" s="116"/>
      <c r="B86" s="117"/>
      <c r="C86" s="117"/>
      <c r="D86" s="117"/>
      <c r="E86" s="117"/>
      <c r="F86" s="117"/>
      <c r="G86" s="117"/>
      <c r="H86" s="117"/>
      <c r="I86" s="117"/>
      <c r="J86" s="117"/>
      <c r="K86" s="116"/>
      <c r="L86" s="116"/>
    </row>
    <row r="87" spans="1:12">
      <c r="A87" s="116"/>
      <c r="B87" s="117"/>
      <c r="C87" s="117"/>
      <c r="D87" s="117"/>
      <c r="E87" s="117"/>
      <c r="F87" s="117"/>
      <c r="G87" s="117"/>
      <c r="H87" s="117"/>
      <c r="I87" s="117"/>
      <c r="J87" s="117"/>
      <c r="K87" s="116"/>
      <c r="L87" s="116"/>
    </row>
    <row r="88" spans="1:12">
      <c r="A88" s="116"/>
      <c r="B88" s="117"/>
      <c r="C88" s="117"/>
      <c r="D88" s="117"/>
      <c r="E88" s="117"/>
      <c r="F88" s="117"/>
      <c r="G88" s="117"/>
      <c r="H88" s="117"/>
      <c r="I88" s="117"/>
      <c r="J88" s="117"/>
      <c r="K88" s="116"/>
      <c r="L88" s="116"/>
    </row>
    <row r="89" spans="1:12">
      <c r="A89" s="116"/>
      <c r="B89" s="117"/>
      <c r="C89" s="117"/>
      <c r="D89" s="117"/>
      <c r="E89" s="117"/>
      <c r="F89" s="117"/>
      <c r="G89" s="117"/>
      <c r="H89" s="117"/>
      <c r="I89" s="117"/>
      <c r="J89" s="117"/>
      <c r="K89" s="116"/>
      <c r="L89" s="116"/>
    </row>
    <row r="90" spans="1:12">
      <c r="A90" s="116"/>
      <c r="B90" s="117"/>
      <c r="C90" s="117"/>
      <c r="D90" s="117"/>
      <c r="E90" s="117"/>
      <c r="F90" s="117"/>
      <c r="G90" s="117"/>
      <c r="H90" s="117"/>
      <c r="I90" s="117"/>
      <c r="J90" s="117"/>
      <c r="K90" s="116"/>
      <c r="L90" s="116"/>
    </row>
    <row r="91" spans="1:12">
      <c r="A91" s="116"/>
      <c r="B91" s="117"/>
      <c r="C91" s="117"/>
      <c r="D91" s="117"/>
      <c r="E91" s="117"/>
      <c r="F91" s="117"/>
      <c r="G91" s="117"/>
      <c r="H91" s="117"/>
      <c r="I91" s="117"/>
      <c r="J91" s="117"/>
      <c r="K91" s="116"/>
      <c r="L91" s="116"/>
    </row>
    <row r="92" spans="1:12">
      <c r="A92" s="116"/>
      <c r="B92" s="117"/>
      <c r="C92" s="117"/>
      <c r="D92" s="117"/>
      <c r="E92" s="117"/>
      <c r="F92" s="117"/>
      <c r="G92" s="117"/>
      <c r="H92" s="117"/>
      <c r="I92" s="117"/>
      <c r="J92" s="117"/>
      <c r="K92" s="116"/>
      <c r="L92" s="116"/>
    </row>
    <row r="93" spans="1:12">
      <c r="A93" s="116"/>
      <c r="B93" s="117"/>
      <c r="C93" s="117"/>
      <c r="D93" s="117"/>
      <c r="E93" s="117"/>
      <c r="F93" s="117"/>
      <c r="G93" s="117"/>
      <c r="H93" s="117"/>
      <c r="I93" s="117"/>
      <c r="J93" s="117"/>
      <c r="K93" s="116"/>
      <c r="L93" s="116"/>
    </row>
    <row r="94" spans="1:12">
      <c r="A94" s="116"/>
      <c r="B94" s="117"/>
      <c r="C94" s="117"/>
      <c r="D94" s="117"/>
      <c r="E94" s="117"/>
      <c r="F94" s="117"/>
      <c r="G94" s="117"/>
      <c r="H94" s="117"/>
      <c r="I94" s="117"/>
      <c r="J94" s="117"/>
      <c r="K94" s="116"/>
      <c r="L94" s="116"/>
    </row>
    <row r="95" spans="1:12">
      <c r="A95" s="116"/>
      <c r="B95" s="117"/>
      <c r="C95" s="117"/>
      <c r="D95" s="117"/>
      <c r="E95" s="117"/>
      <c r="F95" s="117"/>
      <c r="G95" s="117"/>
      <c r="H95" s="117"/>
      <c r="I95" s="117"/>
      <c r="J95" s="117"/>
      <c r="K95" s="116"/>
      <c r="L95" s="116"/>
    </row>
  </sheetData>
  <mergeCells count="107">
    <mergeCell ref="AY36:AZ36"/>
    <mergeCell ref="AQ36:AR36"/>
    <mergeCell ref="AI36:AJ36"/>
    <mergeCell ref="AM36:AN36"/>
    <mergeCell ref="AK36:AL36"/>
    <mergeCell ref="AS36:AT36"/>
    <mergeCell ref="AO36:AP36"/>
    <mergeCell ref="AW36:AX36"/>
    <mergeCell ref="A1:BB1"/>
    <mergeCell ref="AU35:AV35"/>
    <mergeCell ref="AO3:AP3"/>
    <mergeCell ref="AU3:AV3"/>
    <mergeCell ref="AY3:AZ3"/>
    <mergeCell ref="C3:D3"/>
    <mergeCell ref="E3:F3"/>
    <mergeCell ref="K3:L3"/>
    <mergeCell ref="G3:H3"/>
    <mergeCell ref="I3:J3"/>
    <mergeCell ref="O3:P3"/>
    <mergeCell ref="Q3:R3"/>
    <mergeCell ref="M3:N3"/>
    <mergeCell ref="S3:T3"/>
    <mergeCell ref="W3:X3"/>
    <mergeCell ref="AS3:AT3"/>
    <mergeCell ref="A3:A4"/>
    <mergeCell ref="AS37:AT37"/>
    <mergeCell ref="AO37:AP37"/>
    <mergeCell ref="AW37:AX37"/>
    <mergeCell ref="AU37:AV37"/>
    <mergeCell ref="AE37:AF37"/>
    <mergeCell ref="AQ37:AR37"/>
    <mergeCell ref="AI37:AJ37"/>
    <mergeCell ref="AM37:AN37"/>
    <mergeCell ref="AK37:AL37"/>
    <mergeCell ref="W37:X37"/>
    <mergeCell ref="Y37:Z37"/>
    <mergeCell ref="AA37:AB37"/>
    <mergeCell ref="AC37:AD37"/>
    <mergeCell ref="AG37:AH37"/>
    <mergeCell ref="I37:J37"/>
    <mergeCell ref="AM3:AN3"/>
    <mergeCell ref="AQ3:AR3"/>
    <mergeCell ref="AU36:AV36"/>
    <mergeCell ref="U3:V3"/>
    <mergeCell ref="AW3:AX3"/>
    <mergeCell ref="A34:B34"/>
    <mergeCell ref="G36:H36"/>
    <mergeCell ref="G35:H35"/>
    <mergeCell ref="AY37:AZ37"/>
    <mergeCell ref="B3:B4"/>
    <mergeCell ref="I36:J36"/>
    <mergeCell ref="O36:P36"/>
    <mergeCell ref="M36:N36"/>
    <mergeCell ref="S36:T36"/>
    <mergeCell ref="U36:V36"/>
    <mergeCell ref="O37:P37"/>
    <mergeCell ref="M37:N37"/>
    <mergeCell ref="S37:T37"/>
    <mergeCell ref="AC35:AD35"/>
    <mergeCell ref="AG35:AH35"/>
    <mergeCell ref="AS35:AT35"/>
    <mergeCell ref="AO35:AP35"/>
    <mergeCell ref="AW35:AX35"/>
    <mergeCell ref="A37:B37"/>
    <mergeCell ref="A36:B36"/>
    <mergeCell ref="A35:B35"/>
    <mergeCell ref="AY35:AZ35"/>
    <mergeCell ref="U35:V35"/>
    <mergeCell ref="W36:X36"/>
    <mergeCell ref="AI3:AJ3"/>
    <mergeCell ref="Y36:Z36"/>
    <mergeCell ref="AA36:AB36"/>
    <mergeCell ref="AC36:AD36"/>
    <mergeCell ref="AG36:AH36"/>
    <mergeCell ref="AE36:AF36"/>
    <mergeCell ref="AK35:AL35"/>
    <mergeCell ref="Y3:Z3"/>
    <mergeCell ref="AA3:AB3"/>
    <mergeCell ref="AE3:AF3"/>
    <mergeCell ref="AC3:AD3"/>
    <mergeCell ref="AG3:AH3"/>
    <mergeCell ref="AI35:AJ35"/>
    <mergeCell ref="AK3:AL3"/>
    <mergeCell ref="AM35:AN35"/>
    <mergeCell ref="G37:H37"/>
    <mergeCell ref="C37:D37"/>
    <mergeCell ref="E37:F37"/>
    <mergeCell ref="AE35:AF35"/>
    <mergeCell ref="AQ35:AR35"/>
    <mergeCell ref="C35:D35"/>
    <mergeCell ref="E35:F35"/>
    <mergeCell ref="K35:L35"/>
    <mergeCell ref="Q35:R35"/>
    <mergeCell ref="I35:J35"/>
    <mergeCell ref="O35:P35"/>
    <mergeCell ref="M35:N35"/>
    <mergeCell ref="C36:D36"/>
    <mergeCell ref="K36:L36"/>
    <mergeCell ref="Q36:R36"/>
    <mergeCell ref="E36:F36"/>
    <mergeCell ref="W35:X35"/>
    <mergeCell ref="Y35:Z35"/>
    <mergeCell ref="AA35:AB35"/>
    <mergeCell ref="K37:L37"/>
    <mergeCell ref="Q37:R37"/>
    <mergeCell ref="U37:V37"/>
    <mergeCell ref="S35:T35"/>
  </mergeCells>
  <printOptions horizontalCentered="1"/>
  <pageMargins left="0.19685039370078741" right="0.19685039370078741" top="0.47244094488188981" bottom="0.31496062992125984" header="0.31496062992125984" footer="0"/>
  <pageSetup paperSize="9" scale="49" orientation="landscape" r:id="rId1"/>
  <headerFooter alignWithMargins="0">
    <oddFooter>Page &amp;P of &amp;N</oddFooter>
  </headerFooter>
  <colBreaks count="2" manualBreakCount="2">
    <brk id="21" max="38" man="1"/>
    <brk id="42" max="39" man="1"/>
  </colBreaks>
  <ignoredErrors>
    <ignoredError sqref="A18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40"/>
  <sheetViews>
    <sheetView view="pageBreakPreview" zoomScaleNormal="100" zoomScaleSheetLayoutView="100" workbookViewId="0">
      <selection activeCell="B2" sqref="B2:O2"/>
    </sheetView>
  </sheetViews>
  <sheetFormatPr defaultColWidth="46.7109375" defaultRowHeight="12.75"/>
  <cols>
    <col min="1" max="1" width="38.140625" style="300" customWidth="1"/>
    <col min="2" max="2" width="17" style="300" customWidth="1"/>
    <col min="3" max="3" width="22.85546875" style="300" customWidth="1"/>
    <col min="4" max="4" width="17.140625" style="300" customWidth="1"/>
    <col min="5" max="5" width="22.85546875" style="300" customWidth="1"/>
    <col min="6" max="6" width="15.28515625" style="300" customWidth="1"/>
    <col min="7" max="8" width="15.5703125" style="300" customWidth="1"/>
    <col min="9" max="9" width="15" style="300" customWidth="1"/>
    <col min="10" max="31" width="15.7109375" style="300" customWidth="1"/>
    <col min="32" max="251" width="46.7109375" style="300" customWidth="1"/>
    <col min="252" max="256" width="46.7109375" style="301"/>
    <col min="257" max="257" width="38.140625" style="301" customWidth="1"/>
    <col min="258" max="287" width="22.85546875" style="301" customWidth="1"/>
    <col min="288" max="507" width="46.7109375" style="301" customWidth="1"/>
    <col min="508" max="512" width="46.7109375" style="301"/>
    <col min="513" max="513" width="38.140625" style="301" customWidth="1"/>
    <col min="514" max="543" width="22.85546875" style="301" customWidth="1"/>
    <col min="544" max="763" width="46.7109375" style="301" customWidth="1"/>
    <col min="764" max="768" width="46.7109375" style="301"/>
    <col min="769" max="769" width="38.140625" style="301" customWidth="1"/>
    <col min="770" max="799" width="22.85546875" style="301" customWidth="1"/>
    <col min="800" max="1019" width="46.7109375" style="301" customWidth="1"/>
    <col min="1020" max="1024" width="46.7109375" style="301"/>
    <col min="1025" max="1025" width="38.140625" style="301" customWidth="1"/>
    <col min="1026" max="1055" width="22.85546875" style="301" customWidth="1"/>
    <col min="1056" max="1275" width="46.7109375" style="301" customWidth="1"/>
    <col min="1276" max="1280" width="46.7109375" style="301"/>
    <col min="1281" max="1281" width="38.140625" style="301" customWidth="1"/>
    <col min="1282" max="1311" width="22.85546875" style="301" customWidth="1"/>
    <col min="1312" max="1531" width="46.7109375" style="301" customWidth="1"/>
    <col min="1532" max="1536" width="46.7109375" style="301"/>
    <col min="1537" max="1537" width="38.140625" style="301" customWidth="1"/>
    <col min="1538" max="1567" width="22.85546875" style="301" customWidth="1"/>
    <col min="1568" max="1787" width="46.7109375" style="301" customWidth="1"/>
    <col min="1788" max="1792" width="46.7109375" style="301"/>
    <col min="1793" max="1793" width="38.140625" style="301" customWidth="1"/>
    <col min="1794" max="1823" width="22.85546875" style="301" customWidth="1"/>
    <col min="1824" max="2043" width="46.7109375" style="301" customWidth="1"/>
    <col min="2044" max="2048" width="46.7109375" style="301"/>
    <col min="2049" max="2049" width="38.140625" style="301" customWidth="1"/>
    <col min="2050" max="2079" width="22.85546875" style="301" customWidth="1"/>
    <col min="2080" max="2299" width="46.7109375" style="301" customWidth="1"/>
    <col min="2300" max="2304" width="46.7109375" style="301"/>
    <col min="2305" max="2305" width="38.140625" style="301" customWidth="1"/>
    <col min="2306" max="2335" width="22.85546875" style="301" customWidth="1"/>
    <col min="2336" max="2555" width="46.7109375" style="301" customWidth="1"/>
    <col min="2556" max="2560" width="46.7109375" style="301"/>
    <col min="2561" max="2561" width="38.140625" style="301" customWidth="1"/>
    <col min="2562" max="2591" width="22.85546875" style="301" customWidth="1"/>
    <col min="2592" max="2811" width="46.7109375" style="301" customWidth="1"/>
    <col min="2812" max="2816" width="46.7109375" style="301"/>
    <col min="2817" max="2817" width="38.140625" style="301" customWidth="1"/>
    <col min="2818" max="2847" width="22.85546875" style="301" customWidth="1"/>
    <col min="2848" max="3067" width="46.7109375" style="301" customWidth="1"/>
    <col min="3068" max="3072" width="46.7109375" style="301"/>
    <col min="3073" max="3073" width="38.140625" style="301" customWidth="1"/>
    <col min="3074" max="3103" width="22.85546875" style="301" customWidth="1"/>
    <col min="3104" max="3323" width="46.7109375" style="301" customWidth="1"/>
    <col min="3324" max="3328" width="46.7109375" style="301"/>
    <col min="3329" max="3329" width="38.140625" style="301" customWidth="1"/>
    <col min="3330" max="3359" width="22.85546875" style="301" customWidth="1"/>
    <col min="3360" max="3579" width="46.7109375" style="301" customWidth="1"/>
    <col min="3580" max="3584" width="46.7109375" style="301"/>
    <col min="3585" max="3585" width="38.140625" style="301" customWidth="1"/>
    <col min="3586" max="3615" width="22.85546875" style="301" customWidth="1"/>
    <col min="3616" max="3835" width="46.7109375" style="301" customWidth="1"/>
    <col min="3836" max="3840" width="46.7109375" style="301"/>
    <col min="3841" max="3841" width="38.140625" style="301" customWidth="1"/>
    <col min="3842" max="3871" width="22.85546875" style="301" customWidth="1"/>
    <col min="3872" max="4091" width="46.7109375" style="301" customWidth="1"/>
    <col min="4092" max="4096" width="46.7109375" style="301"/>
    <col min="4097" max="4097" width="38.140625" style="301" customWidth="1"/>
    <col min="4098" max="4127" width="22.85546875" style="301" customWidth="1"/>
    <col min="4128" max="4347" width="46.7109375" style="301" customWidth="1"/>
    <col min="4348" max="4352" width="46.7109375" style="301"/>
    <col min="4353" max="4353" width="38.140625" style="301" customWidth="1"/>
    <col min="4354" max="4383" width="22.85546875" style="301" customWidth="1"/>
    <col min="4384" max="4603" width="46.7109375" style="301" customWidth="1"/>
    <col min="4604" max="4608" width="46.7109375" style="301"/>
    <col min="4609" max="4609" width="38.140625" style="301" customWidth="1"/>
    <col min="4610" max="4639" width="22.85546875" style="301" customWidth="1"/>
    <col min="4640" max="4859" width="46.7109375" style="301" customWidth="1"/>
    <col min="4860" max="4864" width="46.7109375" style="301"/>
    <col min="4865" max="4865" width="38.140625" style="301" customWidth="1"/>
    <col min="4866" max="4895" width="22.85546875" style="301" customWidth="1"/>
    <col min="4896" max="5115" width="46.7109375" style="301" customWidth="1"/>
    <col min="5116" max="5120" width="46.7109375" style="301"/>
    <col min="5121" max="5121" width="38.140625" style="301" customWidth="1"/>
    <col min="5122" max="5151" width="22.85546875" style="301" customWidth="1"/>
    <col min="5152" max="5371" width="46.7109375" style="301" customWidth="1"/>
    <col min="5372" max="5376" width="46.7109375" style="301"/>
    <col min="5377" max="5377" width="38.140625" style="301" customWidth="1"/>
    <col min="5378" max="5407" width="22.85546875" style="301" customWidth="1"/>
    <col min="5408" max="5627" width="46.7109375" style="301" customWidth="1"/>
    <col min="5628" max="5632" width="46.7109375" style="301"/>
    <col min="5633" max="5633" width="38.140625" style="301" customWidth="1"/>
    <col min="5634" max="5663" width="22.85546875" style="301" customWidth="1"/>
    <col min="5664" max="5883" width="46.7109375" style="301" customWidth="1"/>
    <col min="5884" max="5888" width="46.7109375" style="301"/>
    <col min="5889" max="5889" width="38.140625" style="301" customWidth="1"/>
    <col min="5890" max="5919" width="22.85546875" style="301" customWidth="1"/>
    <col min="5920" max="6139" width="46.7109375" style="301" customWidth="1"/>
    <col min="6140" max="6144" width="46.7109375" style="301"/>
    <col min="6145" max="6145" width="38.140625" style="301" customWidth="1"/>
    <col min="6146" max="6175" width="22.85546875" style="301" customWidth="1"/>
    <col min="6176" max="6395" width="46.7109375" style="301" customWidth="1"/>
    <col min="6396" max="6400" width="46.7109375" style="301"/>
    <col min="6401" max="6401" width="38.140625" style="301" customWidth="1"/>
    <col min="6402" max="6431" width="22.85546875" style="301" customWidth="1"/>
    <col min="6432" max="6651" width="46.7109375" style="301" customWidth="1"/>
    <col min="6652" max="6656" width="46.7109375" style="301"/>
    <col min="6657" max="6657" width="38.140625" style="301" customWidth="1"/>
    <col min="6658" max="6687" width="22.85546875" style="301" customWidth="1"/>
    <col min="6688" max="6907" width="46.7109375" style="301" customWidth="1"/>
    <col min="6908" max="6912" width="46.7109375" style="301"/>
    <col min="6913" max="6913" width="38.140625" style="301" customWidth="1"/>
    <col min="6914" max="6943" width="22.85546875" style="301" customWidth="1"/>
    <col min="6944" max="7163" width="46.7109375" style="301" customWidth="1"/>
    <col min="7164" max="7168" width="46.7109375" style="301"/>
    <col min="7169" max="7169" width="38.140625" style="301" customWidth="1"/>
    <col min="7170" max="7199" width="22.85546875" style="301" customWidth="1"/>
    <col min="7200" max="7419" width="46.7109375" style="301" customWidth="1"/>
    <col min="7420" max="7424" width="46.7109375" style="301"/>
    <col min="7425" max="7425" width="38.140625" style="301" customWidth="1"/>
    <col min="7426" max="7455" width="22.85546875" style="301" customWidth="1"/>
    <col min="7456" max="7675" width="46.7109375" style="301" customWidth="1"/>
    <col min="7676" max="7680" width="46.7109375" style="301"/>
    <col min="7681" max="7681" width="38.140625" style="301" customWidth="1"/>
    <col min="7682" max="7711" width="22.85546875" style="301" customWidth="1"/>
    <col min="7712" max="7931" width="46.7109375" style="301" customWidth="1"/>
    <col min="7932" max="7936" width="46.7109375" style="301"/>
    <col min="7937" max="7937" width="38.140625" style="301" customWidth="1"/>
    <col min="7938" max="7967" width="22.85546875" style="301" customWidth="1"/>
    <col min="7968" max="8187" width="46.7109375" style="301" customWidth="1"/>
    <col min="8188" max="8192" width="46.7109375" style="301"/>
    <col min="8193" max="8193" width="38.140625" style="301" customWidth="1"/>
    <col min="8194" max="8223" width="22.85546875" style="301" customWidth="1"/>
    <col min="8224" max="8443" width="46.7109375" style="301" customWidth="1"/>
    <col min="8444" max="8448" width="46.7109375" style="301"/>
    <col min="8449" max="8449" width="38.140625" style="301" customWidth="1"/>
    <col min="8450" max="8479" width="22.85546875" style="301" customWidth="1"/>
    <col min="8480" max="8699" width="46.7109375" style="301" customWidth="1"/>
    <col min="8700" max="8704" width="46.7109375" style="301"/>
    <col min="8705" max="8705" width="38.140625" style="301" customWidth="1"/>
    <col min="8706" max="8735" width="22.85546875" style="301" customWidth="1"/>
    <col min="8736" max="8955" width="46.7109375" style="301" customWidth="1"/>
    <col min="8956" max="8960" width="46.7109375" style="301"/>
    <col min="8961" max="8961" width="38.140625" style="301" customWidth="1"/>
    <col min="8962" max="8991" width="22.85546875" style="301" customWidth="1"/>
    <col min="8992" max="9211" width="46.7109375" style="301" customWidth="1"/>
    <col min="9212" max="9216" width="46.7109375" style="301"/>
    <col min="9217" max="9217" width="38.140625" style="301" customWidth="1"/>
    <col min="9218" max="9247" width="22.85546875" style="301" customWidth="1"/>
    <col min="9248" max="9467" width="46.7109375" style="301" customWidth="1"/>
    <col min="9468" max="9472" width="46.7109375" style="301"/>
    <col min="9473" max="9473" width="38.140625" style="301" customWidth="1"/>
    <col min="9474" max="9503" width="22.85546875" style="301" customWidth="1"/>
    <col min="9504" max="9723" width="46.7109375" style="301" customWidth="1"/>
    <col min="9724" max="9728" width="46.7109375" style="301"/>
    <col min="9729" max="9729" width="38.140625" style="301" customWidth="1"/>
    <col min="9730" max="9759" width="22.85546875" style="301" customWidth="1"/>
    <col min="9760" max="9979" width="46.7109375" style="301" customWidth="1"/>
    <col min="9980" max="9984" width="46.7109375" style="301"/>
    <col min="9985" max="9985" width="38.140625" style="301" customWidth="1"/>
    <col min="9986" max="10015" width="22.85546875" style="301" customWidth="1"/>
    <col min="10016" max="10235" width="46.7109375" style="301" customWidth="1"/>
    <col min="10236" max="10240" width="46.7109375" style="301"/>
    <col min="10241" max="10241" width="38.140625" style="301" customWidth="1"/>
    <col min="10242" max="10271" width="22.85546875" style="301" customWidth="1"/>
    <col min="10272" max="10491" width="46.7109375" style="301" customWidth="1"/>
    <col min="10492" max="10496" width="46.7109375" style="301"/>
    <col min="10497" max="10497" width="38.140625" style="301" customWidth="1"/>
    <col min="10498" max="10527" width="22.85546875" style="301" customWidth="1"/>
    <col min="10528" max="10747" width="46.7109375" style="301" customWidth="1"/>
    <col min="10748" max="10752" width="46.7109375" style="301"/>
    <col min="10753" max="10753" width="38.140625" style="301" customWidth="1"/>
    <col min="10754" max="10783" width="22.85546875" style="301" customWidth="1"/>
    <col min="10784" max="11003" width="46.7109375" style="301" customWidth="1"/>
    <col min="11004" max="11008" width="46.7109375" style="301"/>
    <col min="11009" max="11009" width="38.140625" style="301" customWidth="1"/>
    <col min="11010" max="11039" width="22.85546875" style="301" customWidth="1"/>
    <col min="11040" max="11259" width="46.7109375" style="301" customWidth="1"/>
    <col min="11260" max="11264" width="46.7109375" style="301"/>
    <col min="11265" max="11265" width="38.140625" style="301" customWidth="1"/>
    <col min="11266" max="11295" width="22.85546875" style="301" customWidth="1"/>
    <col min="11296" max="11515" width="46.7109375" style="301" customWidth="1"/>
    <col min="11516" max="11520" width="46.7109375" style="301"/>
    <col min="11521" max="11521" width="38.140625" style="301" customWidth="1"/>
    <col min="11522" max="11551" width="22.85546875" style="301" customWidth="1"/>
    <col min="11552" max="11771" width="46.7109375" style="301" customWidth="1"/>
    <col min="11772" max="11776" width="46.7109375" style="301"/>
    <col min="11777" max="11777" width="38.140625" style="301" customWidth="1"/>
    <col min="11778" max="11807" width="22.85546875" style="301" customWidth="1"/>
    <col min="11808" max="12027" width="46.7109375" style="301" customWidth="1"/>
    <col min="12028" max="12032" width="46.7109375" style="301"/>
    <col min="12033" max="12033" width="38.140625" style="301" customWidth="1"/>
    <col min="12034" max="12063" width="22.85546875" style="301" customWidth="1"/>
    <col min="12064" max="12283" width="46.7109375" style="301" customWidth="1"/>
    <col min="12284" max="12288" width="46.7109375" style="301"/>
    <col min="12289" max="12289" width="38.140625" style="301" customWidth="1"/>
    <col min="12290" max="12319" width="22.85546875" style="301" customWidth="1"/>
    <col min="12320" max="12539" width="46.7109375" style="301" customWidth="1"/>
    <col min="12540" max="12544" width="46.7109375" style="301"/>
    <col min="12545" max="12545" width="38.140625" style="301" customWidth="1"/>
    <col min="12546" max="12575" width="22.85546875" style="301" customWidth="1"/>
    <col min="12576" max="12795" width="46.7109375" style="301" customWidth="1"/>
    <col min="12796" max="12800" width="46.7109375" style="301"/>
    <col min="12801" max="12801" width="38.140625" style="301" customWidth="1"/>
    <col min="12802" max="12831" width="22.85546875" style="301" customWidth="1"/>
    <col min="12832" max="13051" width="46.7109375" style="301" customWidth="1"/>
    <col min="13052" max="13056" width="46.7109375" style="301"/>
    <col min="13057" max="13057" width="38.140625" style="301" customWidth="1"/>
    <col min="13058" max="13087" width="22.85546875" style="301" customWidth="1"/>
    <col min="13088" max="13307" width="46.7109375" style="301" customWidth="1"/>
    <col min="13308" max="13312" width="46.7109375" style="301"/>
    <col min="13313" max="13313" width="38.140625" style="301" customWidth="1"/>
    <col min="13314" max="13343" width="22.85546875" style="301" customWidth="1"/>
    <col min="13344" max="13563" width="46.7109375" style="301" customWidth="1"/>
    <col min="13564" max="13568" width="46.7109375" style="301"/>
    <col min="13569" max="13569" width="38.140625" style="301" customWidth="1"/>
    <col min="13570" max="13599" width="22.85546875" style="301" customWidth="1"/>
    <col min="13600" max="13819" width="46.7109375" style="301" customWidth="1"/>
    <col min="13820" max="13824" width="46.7109375" style="301"/>
    <col min="13825" max="13825" width="38.140625" style="301" customWidth="1"/>
    <col min="13826" max="13855" width="22.85546875" style="301" customWidth="1"/>
    <col min="13856" max="14075" width="46.7109375" style="301" customWidth="1"/>
    <col min="14076" max="14080" width="46.7109375" style="301"/>
    <col min="14081" max="14081" width="38.140625" style="301" customWidth="1"/>
    <col min="14082" max="14111" width="22.85546875" style="301" customWidth="1"/>
    <col min="14112" max="14331" width="46.7109375" style="301" customWidth="1"/>
    <col min="14332" max="14336" width="46.7109375" style="301"/>
    <col min="14337" max="14337" width="38.140625" style="301" customWidth="1"/>
    <col min="14338" max="14367" width="22.85546875" style="301" customWidth="1"/>
    <col min="14368" max="14587" width="46.7109375" style="301" customWidth="1"/>
    <col min="14588" max="14592" width="46.7109375" style="301"/>
    <col min="14593" max="14593" width="38.140625" style="301" customWidth="1"/>
    <col min="14594" max="14623" width="22.85546875" style="301" customWidth="1"/>
    <col min="14624" max="14843" width="46.7109375" style="301" customWidth="1"/>
    <col min="14844" max="14848" width="46.7109375" style="301"/>
    <col min="14849" max="14849" width="38.140625" style="301" customWidth="1"/>
    <col min="14850" max="14879" width="22.85546875" style="301" customWidth="1"/>
    <col min="14880" max="15099" width="46.7109375" style="301" customWidth="1"/>
    <col min="15100" max="15104" width="46.7109375" style="301"/>
    <col min="15105" max="15105" width="38.140625" style="301" customWidth="1"/>
    <col min="15106" max="15135" width="22.85546875" style="301" customWidth="1"/>
    <col min="15136" max="15355" width="46.7109375" style="301" customWidth="1"/>
    <col min="15356" max="15360" width="46.7109375" style="301"/>
    <col min="15361" max="15361" width="38.140625" style="301" customWidth="1"/>
    <col min="15362" max="15391" width="22.85546875" style="301" customWidth="1"/>
    <col min="15392" max="15611" width="46.7109375" style="301" customWidth="1"/>
    <col min="15612" max="15616" width="46.7109375" style="301"/>
    <col min="15617" max="15617" width="38.140625" style="301" customWidth="1"/>
    <col min="15618" max="15647" width="22.85546875" style="301" customWidth="1"/>
    <col min="15648" max="15867" width="46.7109375" style="301" customWidth="1"/>
    <col min="15868" max="15872" width="46.7109375" style="301"/>
    <col min="15873" max="15873" width="38.140625" style="301" customWidth="1"/>
    <col min="15874" max="15903" width="22.85546875" style="301" customWidth="1"/>
    <col min="15904" max="16123" width="46.7109375" style="301" customWidth="1"/>
    <col min="16124" max="16128" width="46.7109375" style="301"/>
    <col min="16129" max="16129" width="38.140625" style="301" customWidth="1"/>
    <col min="16130" max="16159" width="22.85546875" style="301" customWidth="1"/>
    <col min="16160" max="16379" width="46.7109375" style="301" customWidth="1"/>
    <col min="16380" max="16384" width="46.7109375" style="301"/>
  </cols>
  <sheetData>
    <row r="1" spans="1:31" ht="21.75" customHeight="1"/>
    <row r="2" spans="1:31" s="300" customFormat="1" ht="21.75" customHeight="1">
      <c r="A2" s="302"/>
      <c r="B2" s="402" t="s">
        <v>542</v>
      </c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402"/>
      <c r="Q2" s="402"/>
      <c r="R2" s="402"/>
      <c r="S2" s="402"/>
      <c r="T2" s="402"/>
      <c r="U2" s="402"/>
      <c r="V2" s="402"/>
      <c r="W2" s="402"/>
      <c r="X2" s="402"/>
      <c r="Y2" s="402"/>
      <c r="Z2" s="402"/>
      <c r="AA2" s="402"/>
      <c r="AB2" s="402"/>
      <c r="AC2" s="402"/>
      <c r="AD2" s="402"/>
      <c r="AE2" s="402"/>
    </row>
    <row r="3" spans="1:31" s="300" customFormat="1" ht="21.75" customHeight="1">
      <c r="B3" s="303"/>
      <c r="C3" s="303"/>
      <c r="D3" s="303"/>
      <c r="AE3" s="322" t="s">
        <v>275</v>
      </c>
    </row>
    <row r="4" spans="1:31" s="300" customFormat="1" ht="49.5" customHeight="1">
      <c r="A4" s="271" t="s">
        <v>87</v>
      </c>
      <c r="B4" s="296" t="s">
        <v>33</v>
      </c>
      <c r="C4" s="317" t="s">
        <v>88</v>
      </c>
      <c r="D4" s="296" t="s">
        <v>35</v>
      </c>
      <c r="E4" s="296" t="s">
        <v>36</v>
      </c>
      <c r="F4" s="296" t="s">
        <v>37</v>
      </c>
      <c r="G4" s="296" t="s">
        <v>38</v>
      </c>
      <c r="H4" s="296" t="s">
        <v>39</v>
      </c>
      <c r="I4" s="296" t="s">
        <v>40</v>
      </c>
      <c r="J4" s="296" t="s">
        <v>41</v>
      </c>
      <c r="K4" s="317" t="s">
        <v>42</v>
      </c>
      <c r="L4" s="317" t="s">
        <v>43</v>
      </c>
      <c r="M4" s="317" t="s">
        <v>44</v>
      </c>
      <c r="N4" s="317" t="s">
        <v>45</v>
      </c>
      <c r="O4" s="296" t="s">
        <v>46</v>
      </c>
      <c r="P4" s="317" t="s">
        <v>47</v>
      </c>
      <c r="Q4" s="317" t="s">
        <v>48</v>
      </c>
      <c r="R4" s="318" t="s">
        <v>49</v>
      </c>
      <c r="S4" s="296" t="s">
        <v>50</v>
      </c>
      <c r="T4" s="319" t="s">
        <v>51</v>
      </c>
      <c r="U4" s="320" t="s">
        <v>52</v>
      </c>
      <c r="V4" s="296" t="s">
        <v>53</v>
      </c>
      <c r="W4" s="318" t="s">
        <v>54</v>
      </c>
      <c r="X4" s="318" t="s">
        <v>55</v>
      </c>
      <c r="Y4" s="318" t="s">
        <v>56</v>
      </c>
      <c r="Z4" s="318" t="s">
        <v>57</v>
      </c>
      <c r="AA4" s="318" t="s">
        <v>58</v>
      </c>
      <c r="AB4" s="318" t="s">
        <v>59</v>
      </c>
      <c r="AC4" s="318" t="s">
        <v>60</v>
      </c>
      <c r="AD4" s="321" t="s">
        <v>61</v>
      </c>
      <c r="AE4" s="304" t="s">
        <v>452</v>
      </c>
    </row>
    <row r="5" spans="1:31" s="300" customFormat="1">
      <c r="A5" s="305" t="s">
        <v>454</v>
      </c>
      <c r="B5" s="306">
        <v>43940302.790973015</v>
      </c>
      <c r="C5" s="306">
        <v>4071322.9000000004</v>
      </c>
      <c r="D5" s="306">
        <v>65731968.355816722</v>
      </c>
      <c r="E5" s="306">
        <v>652161845.09974539</v>
      </c>
      <c r="F5" s="306">
        <v>6424292.1700000009</v>
      </c>
      <c r="G5" s="306">
        <v>4948221.4753071992</v>
      </c>
      <c r="H5" s="306">
        <v>4365652.1531688003</v>
      </c>
      <c r="I5" s="306">
        <v>18955539.601934202</v>
      </c>
      <c r="J5" s="306">
        <v>275910875.46766424</v>
      </c>
      <c r="K5" s="306">
        <v>154155605.24924496</v>
      </c>
      <c r="L5" s="306">
        <v>85041698.448973939</v>
      </c>
      <c r="M5" s="306">
        <v>19050981.269445397</v>
      </c>
      <c r="N5" s="306">
        <v>17662590.499999996</v>
      </c>
      <c r="O5" s="306">
        <v>21211603.010399956</v>
      </c>
      <c r="P5" s="306">
        <v>19858018.429999955</v>
      </c>
      <c r="Q5" s="306">
        <v>1353584.5803999999</v>
      </c>
      <c r="R5" s="306">
        <v>1089837094.9971435</v>
      </c>
      <c r="S5" s="306">
        <v>1069312669.2299814</v>
      </c>
      <c r="T5" s="306">
        <v>94.839999999999989</v>
      </c>
      <c r="U5" s="306">
        <v>7726187.499999986</v>
      </c>
      <c r="V5" s="306">
        <v>12798143.427162001</v>
      </c>
      <c r="W5" s="306">
        <v>5461902.5510099996</v>
      </c>
      <c r="X5" s="306">
        <v>452704.9529414</v>
      </c>
      <c r="Y5" s="306">
        <v>42213099.679923698</v>
      </c>
      <c r="Z5" s="306">
        <v>5731270.1500000004</v>
      </c>
      <c r="AA5" s="306">
        <v>116040139.40808003</v>
      </c>
      <c r="AB5" s="306">
        <v>18405011.936050799</v>
      </c>
      <c r="AC5" s="306">
        <v>1787361.19</v>
      </c>
      <c r="AD5" s="306">
        <v>39630676.941499658</v>
      </c>
      <c r="AE5" s="307">
        <v>2413209561.9316587</v>
      </c>
    </row>
    <row r="6" spans="1:31" s="300" customFormat="1">
      <c r="A6" s="308" t="s">
        <v>456</v>
      </c>
      <c r="B6" s="306">
        <v>3583310.1459305002</v>
      </c>
      <c r="C6" s="306">
        <v>72032.240000000005</v>
      </c>
      <c r="D6" s="306">
        <v>2384259.8302558665</v>
      </c>
      <c r="E6" s="306">
        <v>85671542.6135934</v>
      </c>
      <c r="F6" s="306">
        <v>2647046.7124374998</v>
      </c>
      <c r="G6" s="306">
        <v>6844536.7863992993</v>
      </c>
      <c r="H6" s="306">
        <v>1368234.6391656685</v>
      </c>
      <c r="I6" s="306">
        <v>5320618.385929211</v>
      </c>
      <c r="J6" s="306">
        <v>129363521.58378941</v>
      </c>
      <c r="K6" s="306">
        <v>92915214.459633887</v>
      </c>
      <c r="L6" s="306">
        <v>23939640.534717862</v>
      </c>
      <c r="M6" s="306">
        <v>11722287.813859342</v>
      </c>
      <c r="N6" s="306">
        <v>786378.77557835006</v>
      </c>
      <c r="O6" s="306">
        <v>3212424.2129719411</v>
      </c>
      <c r="P6" s="306">
        <v>3190069.882971941</v>
      </c>
      <c r="Q6" s="306">
        <v>22354.33</v>
      </c>
      <c r="R6" s="306">
        <v>499962567.77585191</v>
      </c>
      <c r="S6" s="306">
        <v>496933673.25317132</v>
      </c>
      <c r="T6" s="306">
        <v>0</v>
      </c>
      <c r="U6" s="306">
        <v>19141.681615360001</v>
      </c>
      <c r="V6" s="306">
        <v>3009752.8410652163</v>
      </c>
      <c r="W6" s="306">
        <v>3317489.0534499995</v>
      </c>
      <c r="X6" s="306">
        <v>44091.985000000001</v>
      </c>
      <c r="Y6" s="306">
        <v>13329859.934917832</v>
      </c>
      <c r="Z6" s="306">
        <v>2373289.9300000002</v>
      </c>
      <c r="AA6" s="306">
        <v>23394113.829999998</v>
      </c>
      <c r="AB6" s="306">
        <v>224688.93999999997</v>
      </c>
      <c r="AC6" s="306">
        <v>366890</v>
      </c>
      <c r="AD6" s="306">
        <v>8852001.5000000019</v>
      </c>
      <c r="AE6" s="307">
        <v>792260487.85969245</v>
      </c>
    </row>
    <row r="7" spans="1:31" s="300" customFormat="1">
      <c r="A7" s="305" t="s">
        <v>455</v>
      </c>
      <c r="B7" s="306">
        <v>15571959.712334724</v>
      </c>
      <c r="C7" s="306">
        <v>1338110.8792760163</v>
      </c>
      <c r="D7" s="306">
        <v>20467378.51431426</v>
      </c>
      <c r="E7" s="306">
        <v>264249862.25405538</v>
      </c>
      <c r="F7" s="306">
        <v>3356905.959022</v>
      </c>
      <c r="G7" s="306">
        <v>1781332.9805471385</v>
      </c>
      <c r="H7" s="306">
        <v>1426430.2143926499</v>
      </c>
      <c r="I7" s="306">
        <v>1735590.3629812319</v>
      </c>
      <c r="J7" s="306">
        <v>102606520.39298002</v>
      </c>
      <c r="K7" s="306">
        <v>58497667.362178154</v>
      </c>
      <c r="L7" s="306">
        <v>34168706.090208247</v>
      </c>
      <c r="M7" s="306">
        <v>5913463.9822712066</v>
      </c>
      <c r="N7" s="306">
        <v>4026682.9583224133</v>
      </c>
      <c r="O7" s="306">
        <v>8090219.302922368</v>
      </c>
      <c r="P7" s="306">
        <v>7505395.1070394665</v>
      </c>
      <c r="Q7" s="306">
        <v>584824.19588290202</v>
      </c>
      <c r="R7" s="306">
        <v>386462080.10275775</v>
      </c>
      <c r="S7" s="306">
        <v>381421603.1501739</v>
      </c>
      <c r="T7" s="306">
        <v>0</v>
      </c>
      <c r="U7" s="306">
        <v>499082.40399060195</v>
      </c>
      <c r="V7" s="306">
        <v>4541394.5485932846</v>
      </c>
      <c r="W7" s="306">
        <v>2670527.569326526</v>
      </c>
      <c r="X7" s="306">
        <v>156211.14282654651</v>
      </c>
      <c r="Y7" s="306">
        <v>17273894.759944074</v>
      </c>
      <c r="Z7" s="306">
        <v>3511484.3528161724</v>
      </c>
      <c r="AA7" s="306">
        <v>21540885.318609655</v>
      </c>
      <c r="AB7" s="306">
        <v>13559532.251800295</v>
      </c>
      <c r="AC7" s="306">
        <v>2332.0100000000002</v>
      </c>
      <c r="AD7" s="306">
        <v>4093658.0016843155</v>
      </c>
      <c r="AE7" s="307">
        <v>868556805.2033155</v>
      </c>
    </row>
    <row r="8" spans="1:31" s="300" customFormat="1">
      <c r="A8" s="308" t="s">
        <v>456</v>
      </c>
      <c r="B8" s="306">
        <v>764613.66904109577</v>
      </c>
      <c r="C8" s="306">
        <v>0</v>
      </c>
      <c r="D8" s="306">
        <v>310066.39</v>
      </c>
      <c r="E8" s="306">
        <v>37641818.564414032</v>
      </c>
      <c r="F8" s="306">
        <v>828784.88872862537</v>
      </c>
      <c r="G8" s="306">
        <v>1718246.5892216561</v>
      </c>
      <c r="H8" s="306">
        <v>337280.16104921099</v>
      </c>
      <c r="I8" s="306">
        <v>588175.24038828711</v>
      </c>
      <c r="J8" s="306">
        <v>35363126.457359158</v>
      </c>
      <c r="K8" s="306">
        <v>27745893.22878227</v>
      </c>
      <c r="L8" s="306">
        <v>5720786.5674624378</v>
      </c>
      <c r="M8" s="306">
        <v>1633455.0096262295</v>
      </c>
      <c r="N8" s="306">
        <v>262991.65148822922</v>
      </c>
      <c r="O8" s="306">
        <v>962267.70746186492</v>
      </c>
      <c r="P8" s="306">
        <v>962267.70746186492</v>
      </c>
      <c r="Q8" s="306">
        <v>0</v>
      </c>
      <c r="R8" s="306">
        <v>158613836.76025599</v>
      </c>
      <c r="S8" s="306">
        <v>157814221.39147431</v>
      </c>
      <c r="T8" s="306">
        <v>0</v>
      </c>
      <c r="U8" s="306">
        <v>285802.83491200197</v>
      </c>
      <c r="V8" s="306">
        <v>513812.53386969131</v>
      </c>
      <c r="W8" s="306">
        <v>2165582.8141582496</v>
      </c>
      <c r="X8" s="306">
        <v>9125.3449662732692</v>
      </c>
      <c r="Y8" s="306">
        <v>5081925.7323852675</v>
      </c>
      <c r="Z8" s="306">
        <v>605599.67000000004</v>
      </c>
      <c r="AA8" s="306">
        <v>11699762</v>
      </c>
      <c r="AB8" s="306">
        <v>35296.290622472741</v>
      </c>
      <c r="AC8" s="306">
        <v>0</v>
      </c>
      <c r="AD8" s="306">
        <v>147067.28887432037</v>
      </c>
      <c r="AE8" s="307">
        <v>256872575.56892648</v>
      </c>
    </row>
    <row r="9" spans="1:31" s="300" customFormat="1">
      <c r="A9" s="305" t="s">
        <v>457</v>
      </c>
      <c r="B9" s="306">
        <v>16266493.566168604</v>
      </c>
      <c r="C9" s="306">
        <v>1401773.4446968948</v>
      </c>
      <c r="D9" s="306">
        <v>24674429.302043512</v>
      </c>
      <c r="E9" s="306">
        <v>279565796.28735578</v>
      </c>
      <c r="F9" s="306">
        <v>2994897.4465586226</v>
      </c>
      <c r="G9" s="306">
        <v>1899736.5342278255</v>
      </c>
      <c r="H9" s="306">
        <v>1620697.7363359295</v>
      </c>
      <c r="I9" s="306">
        <v>1664418.8344931696</v>
      </c>
      <c r="J9" s="306">
        <v>105704746.64315496</v>
      </c>
      <c r="K9" s="306">
        <v>52723909.822580449</v>
      </c>
      <c r="L9" s="306">
        <v>35766670.323960267</v>
      </c>
      <c r="M9" s="306">
        <v>12940760.235326892</v>
      </c>
      <c r="N9" s="306">
        <v>4273406.2612873744</v>
      </c>
      <c r="O9" s="306">
        <v>8656097.916603893</v>
      </c>
      <c r="P9" s="306">
        <v>8052451.4017317202</v>
      </c>
      <c r="Q9" s="306">
        <v>603646.51487217331</v>
      </c>
      <c r="R9" s="306">
        <v>444978167.85925758</v>
      </c>
      <c r="S9" s="306">
        <v>439478292.68245447</v>
      </c>
      <c r="T9" s="306">
        <v>0</v>
      </c>
      <c r="U9" s="306">
        <v>558662.98197140091</v>
      </c>
      <c r="V9" s="306">
        <v>4941212.1948318025</v>
      </c>
      <c r="W9" s="306">
        <v>2570833.2058506724</v>
      </c>
      <c r="X9" s="306">
        <v>163330.59437799532</v>
      </c>
      <c r="Y9" s="306">
        <v>19769730.458297584</v>
      </c>
      <c r="Z9" s="306">
        <v>2741792.6077321628</v>
      </c>
      <c r="AA9" s="306">
        <v>72442681.447551116</v>
      </c>
      <c r="AB9" s="306">
        <v>14677182.942239638</v>
      </c>
      <c r="AC9" s="306">
        <v>647750.88</v>
      </c>
      <c r="AD9" s="306">
        <v>5486243.5404850161</v>
      </c>
      <c r="AE9" s="307">
        <v>1006525027.8027341</v>
      </c>
    </row>
    <row r="10" spans="1:31" s="300" customFormat="1">
      <c r="A10" s="308" t="s">
        <v>456</v>
      </c>
      <c r="B10" s="306">
        <v>756170.44876279274</v>
      </c>
      <c r="C10" s="306">
        <v>0</v>
      </c>
      <c r="D10" s="306">
        <v>690065.57499999995</v>
      </c>
      <c r="E10" s="306">
        <v>35781421.312846638</v>
      </c>
      <c r="F10" s="306">
        <v>809048.91826652607</v>
      </c>
      <c r="G10" s="306">
        <v>1872993.9206576222</v>
      </c>
      <c r="H10" s="306">
        <v>462164.83710695966</v>
      </c>
      <c r="I10" s="306">
        <v>601865.05968885403</v>
      </c>
      <c r="J10" s="306">
        <v>36479715.973758504</v>
      </c>
      <c r="K10" s="306">
        <v>25588224.40206185</v>
      </c>
      <c r="L10" s="306">
        <v>5904773.6571480362</v>
      </c>
      <c r="M10" s="306">
        <v>4755743.9996964419</v>
      </c>
      <c r="N10" s="306">
        <v>230973.91485218026</v>
      </c>
      <c r="O10" s="306">
        <v>1052850.5484646182</v>
      </c>
      <c r="P10" s="306">
        <v>1052850.5484646182</v>
      </c>
      <c r="Q10" s="306">
        <v>0</v>
      </c>
      <c r="R10" s="306">
        <v>185399093.80738914</v>
      </c>
      <c r="S10" s="306">
        <v>184381620.98473632</v>
      </c>
      <c r="T10" s="306">
        <v>0</v>
      </c>
      <c r="U10" s="306">
        <v>333693.2243400024</v>
      </c>
      <c r="V10" s="306">
        <v>683779.59831280541</v>
      </c>
      <c r="W10" s="306">
        <v>2455697.7382514747</v>
      </c>
      <c r="X10" s="306">
        <v>9866.6793008611803</v>
      </c>
      <c r="Y10" s="306">
        <v>5275594.8393481076</v>
      </c>
      <c r="Z10" s="306">
        <v>560669.71000000008</v>
      </c>
      <c r="AA10" s="306">
        <v>20202182.949999999</v>
      </c>
      <c r="AB10" s="306">
        <v>40415.194664409857</v>
      </c>
      <c r="AC10" s="306">
        <v>386200.08</v>
      </c>
      <c r="AD10" s="306">
        <v>315923.77137260069</v>
      </c>
      <c r="AE10" s="307">
        <v>293151941.36487907</v>
      </c>
    </row>
    <row r="11" spans="1:31" s="300" customFormat="1">
      <c r="A11" s="305" t="s">
        <v>451</v>
      </c>
      <c r="B11" s="306">
        <v>14059336.806820821</v>
      </c>
      <c r="C11" s="306">
        <v>1988734.2326643944</v>
      </c>
      <c r="D11" s="306">
        <v>41455778.48724544</v>
      </c>
      <c r="E11" s="306">
        <v>308251446.22701877</v>
      </c>
      <c r="F11" s="306">
        <v>2133638.8137855958</v>
      </c>
      <c r="G11" s="306">
        <v>251615.89360863104</v>
      </c>
      <c r="H11" s="306">
        <v>1128217.2636969644</v>
      </c>
      <c r="I11" s="306">
        <v>3514941.6489768922</v>
      </c>
      <c r="J11" s="306">
        <v>103333970.38013545</v>
      </c>
      <c r="K11" s="306">
        <v>67137822.656831801</v>
      </c>
      <c r="L11" s="306">
        <v>18853590.100556016</v>
      </c>
      <c r="M11" s="306">
        <v>3792219.0329114394</v>
      </c>
      <c r="N11" s="306">
        <v>13550338.589836169</v>
      </c>
      <c r="O11" s="306">
        <v>3854329.7000290588</v>
      </c>
      <c r="P11" s="306">
        <v>3418234.0430386816</v>
      </c>
      <c r="Q11" s="306">
        <v>436095.65699037659</v>
      </c>
      <c r="R11" s="306">
        <v>523653217.46086669</v>
      </c>
      <c r="S11" s="306">
        <v>516929583.15645444</v>
      </c>
      <c r="T11" s="306">
        <v>982353.66762168368</v>
      </c>
      <c r="U11" s="306">
        <v>658547.48021090694</v>
      </c>
      <c r="V11" s="306">
        <v>5082733.1565794945</v>
      </c>
      <c r="W11" s="306">
        <v>18513.63</v>
      </c>
      <c r="X11" s="306">
        <v>1398.48</v>
      </c>
      <c r="Y11" s="306">
        <v>6133149.5297803748</v>
      </c>
      <c r="Z11" s="306">
        <v>5020263.604243625</v>
      </c>
      <c r="AA11" s="306">
        <v>4944621.477799112</v>
      </c>
      <c r="AB11" s="306">
        <v>5399858.3695745179</v>
      </c>
      <c r="AC11" s="306">
        <v>0</v>
      </c>
      <c r="AD11" s="306">
        <v>9402759.2987844348</v>
      </c>
      <c r="AE11" s="307">
        <v>1032557057.0723661</v>
      </c>
    </row>
    <row r="12" spans="1:31" s="300" customFormat="1">
      <c r="A12" s="308" t="s">
        <v>456</v>
      </c>
      <c r="B12" s="306">
        <v>2020001.1006942</v>
      </c>
      <c r="C12" s="306">
        <v>87008.500694199989</v>
      </c>
      <c r="D12" s="306">
        <v>1271616.1200000001</v>
      </c>
      <c r="E12" s="306">
        <v>44750372.730339438</v>
      </c>
      <c r="F12" s="306">
        <v>1604204.3900000001</v>
      </c>
      <c r="G12" s="306">
        <v>-2457.4100000000003</v>
      </c>
      <c r="H12" s="306">
        <v>269613.26077650097</v>
      </c>
      <c r="I12" s="306">
        <v>531496.81129950006</v>
      </c>
      <c r="J12" s="306">
        <v>58260445.683956444</v>
      </c>
      <c r="K12" s="306">
        <v>52905825.602243826</v>
      </c>
      <c r="L12" s="306">
        <v>3636219.701661943</v>
      </c>
      <c r="M12" s="306">
        <v>1541506.3077304682</v>
      </c>
      <c r="N12" s="306">
        <v>176894.07232020001</v>
      </c>
      <c r="O12" s="306">
        <v>1317727.5602998675</v>
      </c>
      <c r="P12" s="306">
        <v>1317727.5602998675</v>
      </c>
      <c r="Q12" s="306">
        <v>0</v>
      </c>
      <c r="R12" s="306">
        <v>276319587.41121185</v>
      </c>
      <c r="S12" s="306">
        <v>273873093.07296407</v>
      </c>
      <c r="T12" s="306">
        <v>151138.83324776002</v>
      </c>
      <c r="U12" s="306">
        <v>1032221.345</v>
      </c>
      <c r="V12" s="306">
        <v>1263134.1600000001</v>
      </c>
      <c r="W12" s="306">
        <v>18513.63</v>
      </c>
      <c r="X12" s="306">
        <v>0</v>
      </c>
      <c r="Y12" s="306">
        <v>2236472.3562694998</v>
      </c>
      <c r="Z12" s="306">
        <v>1849842.61</v>
      </c>
      <c r="AA12" s="306">
        <v>4113023</v>
      </c>
      <c r="AB12" s="306">
        <v>59716.49</v>
      </c>
      <c r="AC12" s="306">
        <v>0</v>
      </c>
      <c r="AD12" s="306">
        <v>0</v>
      </c>
      <c r="AE12" s="307">
        <v>394620175.7448473</v>
      </c>
    </row>
    <row r="13" spans="1:31" s="300" customFormat="1" ht="25.5">
      <c r="A13" s="305" t="s">
        <v>458</v>
      </c>
      <c r="B13" s="306">
        <v>12011975.388917048</v>
      </c>
      <c r="C13" s="306">
        <v>847147.99489516276</v>
      </c>
      <c r="D13" s="306">
        <v>6629212.9733813591</v>
      </c>
      <c r="E13" s="306">
        <v>147424404.04844165</v>
      </c>
      <c r="F13" s="306">
        <v>4134651.7406111881</v>
      </c>
      <c r="G13" s="306">
        <v>1510356.4509777739</v>
      </c>
      <c r="H13" s="306">
        <v>5287572.965198678</v>
      </c>
      <c r="I13" s="306">
        <v>7763707.8240145203</v>
      </c>
      <c r="J13" s="306">
        <v>163117516.98062453</v>
      </c>
      <c r="K13" s="306">
        <v>111411600.08560163</v>
      </c>
      <c r="L13" s="306">
        <v>42936696.701426826</v>
      </c>
      <c r="M13" s="306">
        <v>6279649.8853341592</v>
      </c>
      <c r="N13" s="306">
        <v>2489570.3082619072</v>
      </c>
      <c r="O13" s="306">
        <v>6979218.5726905586</v>
      </c>
      <c r="P13" s="306">
        <v>6320798.4395540906</v>
      </c>
      <c r="Q13" s="306">
        <v>658420.13313646708</v>
      </c>
      <c r="R13" s="306">
        <v>1287767443.4482033</v>
      </c>
      <c r="S13" s="306">
        <v>1257209608.6304529</v>
      </c>
      <c r="T13" s="306">
        <v>9157328.1136579141</v>
      </c>
      <c r="U13" s="306">
        <v>8905743.5382126346</v>
      </c>
      <c r="V13" s="306">
        <v>12494763.16587997</v>
      </c>
      <c r="W13" s="306">
        <v>312478.84213074157</v>
      </c>
      <c r="X13" s="306">
        <v>34389.117728558675</v>
      </c>
      <c r="Y13" s="306">
        <v>41474440.499848425</v>
      </c>
      <c r="Z13" s="306">
        <v>2683522.5962731889</v>
      </c>
      <c r="AA13" s="306">
        <v>21958739.972668078</v>
      </c>
      <c r="AB13" s="306">
        <v>783465.23060236662</v>
      </c>
      <c r="AC13" s="306">
        <v>0</v>
      </c>
      <c r="AD13" s="306">
        <v>5663278.0016815672</v>
      </c>
      <c r="AE13" s="307">
        <v>1715536374.6539938</v>
      </c>
    </row>
    <row r="14" spans="1:31" s="300" customFormat="1">
      <c r="A14" s="308" t="s">
        <v>456</v>
      </c>
      <c r="B14" s="306">
        <v>1237165.5706938929</v>
      </c>
      <c r="C14" s="306">
        <v>100614.25</v>
      </c>
      <c r="D14" s="306">
        <v>125571.94</v>
      </c>
      <c r="E14" s="306">
        <v>21273890.622980509</v>
      </c>
      <c r="F14" s="306">
        <v>3114800.8334999997</v>
      </c>
      <c r="G14" s="306">
        <v>551223.11956572789</v>
      </c>
      <c r="H14" s="306">
        <v>1875603.1376998078</v>
      </c>
      <c r="I14" s="306">
        <v>2352396.5175742139</v>
      </c>
      <c r="J14" s="306">
        <v>112753129.96577971</v>
      </c>
      <c r="K14" s="306">
        <v>75220622.793419793</v>
      </c>
      <c r="L14" s="306">
        <v>34461406.991536222</v>
      </c>
      <c r="M14" s="306">
        <v>2701986.5830032476</v>
      </c>
      <c r="N14" s="306">
        <v>369113.79782043467</v>
      </c>
      <c r="O14" s="306">
        <v>2245018.4410513337</v>
      </c>
      <c r="P14" s="306">
        <v>2245018.4410513337</v>
      </c>
      <c r="Q14" s="306">
        <v>0</v>
      </c>
      <c r="R14" s="306">
        <v>681763806.28833711</v>
      </c>
      <c r="S14" s="306">
        <v>670407607.12121546</v>
      </c>
      <c r="T14" s="306">
        <v>2567938.5387287675</v>
      </c>
      <c r="U14" s="306">
        <v>5353478.3007629979</v>
      </c>
      <c r="V14" s="306">
        <v>3434782.327629887</v>
      </c>
      <c r="W14" s="306">
        <v>226192.08493954706</v>
      </c>
      <c r="X14" s="306">
        <v>15980.921489417333</v>
      </c>
      <c r="Y14" s="306">
        <v>11296365.071448198</v>
      </c>
      <c r="Z14" s="306">
        <v>655181.63</v>
      </c>
      <c r="AA14" s="306">
        <v>21210960.280000001</v>
      </c>
      <c r="AB14" s="306">
        <v>55887.042238273112</v>
      </c>
      <c r="AC14" s="306">
        <v>0</v>
      </c>
      <c r="AD14" s="306">
        <v>413.8876910854683</v>
      </c>
      <c r="AE14" s="307">
        <v>860753587.35498893</v>
      </c>
    </row>
    <row r="15" spans="1:31">
      <c r="A15" s="305" t="s">
        <v>459</v>
      </c>
      <c r="B15" s="306">
        <v>14086457.527799349</v>
      </c>
      <c r="C15" s="306">
        <v>610055.20411378809</v>
      </c>
      <c r="D15" s="306">
        <v>7823045.0413079001</v>
      </c>
      <c r="E15" s="306">
        <v>152913537.92287073</v>
      </c>
      <c r="F15" s="306">
        <v>1578173.8129211017</v>
      </c>
      <c r="G15" s="306">
        <v>1898180.3576166991</v>
      </c>
      <c r="H15" s="306">
        <v>5102921.9561202964</v>
      </c>
      <c r="I15" s="306">
        <v>8079985.482652708</v>
      </c>
      <c r="J15" s="306">
        <v>184780583.25114799</v>
      </c>
      <c r="K15" s="306">
        <v>131094036.7740061</v>
      </c>
      <c r="L15" s="306">
        <v>45633325.736489445</v>
      </c>
      <c r="M15" s="306">
        <v>4107216.6471296027</v>
      </c>
      <c r="N15" s="306">
        <v>3946004.093522843</v>
      </c>
      <c r="O15" s="306">
        <v>4888383.9103079196</v>
      </c>
      <c r="P15" s="306">
        <v>4272467.9428152479</v>
      </c>
      <c r="Q15" s="306">
        <v>615915.96749267157</v>
      </c>
      <c r="R15" s="306">
        <v>1552832067.8319309</v>
      </c>
      <c r="S15" s="306">
        <v>1518898880.0043652</v>
      </c>
      <c r="T15" s="306">
        <v>8388710.5757137425</v>
      </c>
      <c r="U15" s="306">
        <v>9492443.3900771085</v>
      </c>
      <c r="V15" s="306">
        <v>16052033.861774709</v>
      </c>
      <c r="W15" s="306">
        <v>582513.83649630565</v>
      </c>
      <c r="X15" s="306">
        <v>51672.209672384604</v>
      </c>
      <c r="Y15" s="306">
        <v>51889321.244089089</v>
      </c>
      <c r="Z15" s="306">
        <v>1620582.1707320099</v>
      </c>
      <c r="AA15" s="306">
        <v>24074873.864002556</v>
      </c>
      <c r="AB15" s="306">
        <v>1569526.7559707048</v>
      </c>
      <c r="AC15" s="306">
        <v>17561.511841683088</v>
      </c>
      <c r="AD15" s="306">
        <v>7048277.471071302</v>
      </c>
      <c r="AE15" s="307">
        <v>2020837666.1585515</v>
      </c>
    </row>
    <row r="16" spans="1:31">
      <c r="A16" s="308" t="s">
        <v>456</v>
      </c>
      <c r="B16" s="306">
        <v>1087817.3734972654</v>
      </c>
      <c r="C16" s="306">
        <v>57886.619999999995</v>
      </c>
      <c r="D16" s="306">
        <v>191321.81999999998</v>
      </c>
      <c r="E16" s="306">
        <v>18781391.553680703</v>
      </c>
      <c r="F16" s="306">
        <v>611633.71016000002</v>
      </c>
      <c r="G16" s="306">
        <v>1566479.2753321326</v>
      </c>
      <c r="H16" s="306">
        <v>2014800.2013516633</v>
      </c>
      <c r="I16" s="306">
        <v>2887786.1876902799</v>
      </c>
      <c r="J16" s="306">
        <v>132707529.88897829</v>
      </c>
      <c r="K16" s="306">
        <v>88034410.043483496</v>
      </c>
      <c r="L16" s="306">
        <v>42498855.199176982</v>
      </c>
      <c r="M16" s="306">
        <v>1825437.2521771216</v>
      </c>
      <c r="N16" s="306">
        <v>348827.3941406972</v>
      </c>
      <c r="O16" s="306">
        <v>1032734.9686572434</v>
      </c>
      <c r="P16" s="306">
        <v>1032734.9686572434</v>
      </c>
      <c r="Q16" s="306">
        <v>0</v>
      </c>
      <c r="R16" s="306">
        <v>827115545.46737587</v>
      </c>
      <c r="S16" s="306">
        <v>814779781.64772856</v>
      </c>
      <c r="T16" s="306">
        <v>1584944.1650547716</v>
      </c>
      <c r="U16" s="306">
        <v>5568373.1814293927</v>
      </c>
      <c r="V16" s="306">
        <v>5182446.473163004</v>
      </c>
      <c r="W16" s="306">
        <v>209502.19669181999</v>
      </c>
      <c r="X16" s="306">
        <v>24461.774808812803</v>
      </c>
      <c r="Y16" s="306">
        <v>14262889.38392988</v>
      </c>
      <c r="Z16" s="306">
        <v>741466.79</v>
      </c>
      <c r="AA16" s="306">
        <v>22957931.66</v>
      </c>
      <c r="AB16" s="306">
        <v>977.58513527922821</v>
      </c>
      <c r="AC16" s="306">
        <v>0</v>
      </c>
      <c r="AD16" s="306">
        <v>328.03147578555695</v>
      </c>
      <c r="AE16" s="307">
        <v>1026194597.8687651</v>
      </c>
    </row>
    <row r="17" spans="1:251" s="311" customFormat="1" ht="38.25">
      <c r="A17" s="309" t="s">
        <v>460</v>
      </c>
      <c r="B17" s="306">
        <v>17830750.77816017</v>
      </c>
      <c r="C17" s="306">
        <v>1488339.5032770426</v>
      </c>
      <c r="D17" s="306">
        <v>16445737.903697373</v>
      </c>
      <c r="E17" s="306">
        <v>241069459.36785573</v>
      </c>
      <c r="F17" s="306">
        <v>2386180.2242026199</v>
      </c>
      <c r="G17" s="306">
        <v>1232241.1124464953</v>
      </c>
      <c r="H17" s="306">
        <v>1531928.1363842061</v>
      </c>
      <c r="I17" s="306">
        <v>8400479.894730974</v>
      </c>
      <c r="J17" s="306">
        <v>99450009.145938441</v>
      </c>
      <c r="K17" s="306">
        <v>47243515.798556305</v>
      </c>
      <c r="L17" s="306">
        <v>40383670.41754441</v>
      </c>
      <c r="M17" s="306">
        <v>4733689.762312904</v>
      </c>
      <c r="N17" s="306">
        <v>7089483.9087293465</v>
      </c>
      <c r="O17" s="306">
        <v>8731906.248322688</v>
      </c>
      <c r="P17" s="306">
        <v>8356665.4892184343</v>
      </c>
      <c r="Q17" s="306">
        <v>375240.75910425425</v>
      </c>
      <c r="R17" s="306">
        <v>281141010.90883535</v>
      </c>
      <c r="S17" s="306">
        <v>273312206.28232408</v>
      </c>
      <c r="T17" s="306">
        <v>2385146.7506187991</v>
      </c>
      <c r="U17" s="306">
        <v>1481601.2323618412</v>
      </c>
      <c r="V17" s="306">
        <v>3962056.6435306612</v>
      </c>
      <c r="W17" s="306">
        <v>779869.89000870148</v>
      </c>
      <c r="X17" s="306">
        <v>166977.12033466282</v>
      </c>
      <c r="Y17" s="306">
        <v>14227475.43637608</v>
      </c>
      <c r="Z17" s="306">
        <v>2945355.1206514379</v>
      </c>
      <c r="AA17" s="306">
        <v>32179375.66434278</v>
      </c>
      <c r="AB17" s="306">
        <v>10311285.810391862</v>
      </c>
      <c r="AC17" s="306">
        <v>643131.63007069833</v>
      </c>
      <c r="AD17" s="306">
        <v>18271107.578420088</v>
      </c>
      <c r="AE17" s="307">
        <v>757744281.97117019</v>
      </c>
      <c r="AF17" s="310"/>
      <c r="AG17" s="310"/>
      <c r="AH17" s="310"/>
      <c r="AI17" s="310"/>
      <c r="AJ17" s="310"/>
      <c r="AK17" s="310"/>
      <c r="AL17" s="310"/>
      <c r="AM17" s="310"/>
      <c r="AN17" s="310"/>
      <c r="AO17" s="310"/>
      <c r="AP17" s="310"/>
      <c r="AQ17" s="310"/>
      <c r="AR17" s="310"/>
      <c r="AS17" s="310"/>
      <c r="AT17" s="310"/>
      <c r="AU17" s="310"/>
      <c r="AV17" s="310"/>
      <c r="AW17" s="310"/>
      <c r="AX17" s="310"/>
      <c r="AY17" s="310"/>
      <c r="AZ17" s="310"/>
      <c r="BA17" s="310"/>
      <c r="BB17" s="310"/>
      <c r="BC17" s="310"/>
      <c r="BD17" s="310"/>
      <c r="BE17" s="310"/>
      <c r="BF17" s="310"/>
      <c r="BG17" s="310"/>
      <c r="BH17" s="310"/>
      <c r="BI17" s="310"/>
      <c r="BJ17" s="310"/>
      <c r="BK17" s="310"/>
      <c r="BL17" s="310"/>
      <c r="BM17" s="310"/>
      <c r="BN17" s="310"/>
      <c r="BO17" s="310"/>
      <c r="BP17" s="310"/>
      <c r="BQ17" s="310"/>
      <c r="BR17" s="310"/>
      <c r="BS17" s="310"/>
      <c r="BT17" s="310"/>
      <c r="BU17" s="310"/>
      <c r="BV17" s="310"/>
      <c r="BW17" s="310"/>
      <c r="BX17" s="310"/>
      <c r="BY17" s="310"/>
      <c r="BZ17" s="310"/>
      <c r="CA17" s="310"/>
      <c r="CB17" s="310"/>
      <c r="CC17" s="310"/>
      <c r="CD17" s="310"/>
      <c r="CE17" s="310"/>
      <c r="CF17" s="310"/>
      <c r="CG17" s="310"/>
      <c r="CH17" s="310"/>
      <c r="CI17" s="310"/>
      <c r="CJ17" s="310"/>
      <c r="CK17" s="310"/>
      <c r="CL17" s="310"/>
      <c r="CM17" s="310"/>
      <c r="CN17" s="310"/>
      <c r="CO17" s="310"/>
      <c r="CP17" s="310"/>
      <c r="CQ17" s="310"/>
      <c r="CR17" s="310"/>
      <c r="CS17" s="310"/>
      <c r="CT17" s="310"/>
      <c r="CU17" s="310"/>
      <c r="CV17" s="310"/>
      <c r="CW17" s="310"/>
      <c r="CX17" s="310"/>
      <c r="CY17" s="310"/>
      <c r="CZ17" s="310"/>
      <c r="DA17" s="310"/>
      <c r="DB17" s="310"/>
      <c r="DC17" s="310"/>
      <c r="DD17" s="310"/>
      <c r="DE17" s="310"/>
      <c r="DF17" s="310"/>
      <c r="DG17" s="310"/>
      <c r="DH17" s="310"/>
      <c r="DI17" s="310"/>
      <c r="DJ17" s="310"/>
      <c r="DK17" s="310"/>
      <c r="DL17" s="310"/>
      <c r="DM17" s="310"/>
      <c r="DN17" s="310"/>
      <c r="DO17" s="310"/>
      <c r="DP17" s="310"/>
      <c r="DQ17" s="310"/>
      <c r="DR17" s="310"/>
      <c r="DS17" s="310"/>
      <c r="DT17" s="310"/>
      <c r="DU17" s="310"/>
      <c r="DV17" s="310"/>
      <c r="DW17" s="310"/>
      <c r="DX17" s="310"/>
      <c r="DY17" s="310"/>
      <c r="DZ17" s="310"/>
      <c r="EA17" s="310"/>
      <c r="EB17" s="310"/>
      <c r="EC17" s="310"/>
      <c r="ED17" s="310"/>
      <c r="EE17" s="310"/>
      <c r="EF17" s="310"/>
      <c r="EG17" s="310"/>
      <c r="EH17" s="310"/>
      <c r="EI17" s="310"/>
      <c r="EJ17" s="310"/>
      <c r="EK17" s="310"/>
      <c r="EL17" s="310"/>
      <c r="EM17" s="310"/>
      <c r="EN17" s="310"/>
      <c r="EO17" s="310"/>
      <c r="EP17" s="310"/>
      <c r="EQ17" s="310"/>
      <c r="ER17" s="310"/>
      <c r="ES17" s="310"/>
      <c r="ET17" s="310"/>
      <c r="EU17" s="310"/>
      <c r="EV17" s="310"/>
      <c r="EW17" s="310"/>
      <c r="EX17" s="310"/>
      <c r="EY17" s="310"/>
      <c r="EZ17" s="310"/>
      <c r="FA17" s="310"/>
      <c r="FB17" s="310"/>
      <c r="FC17" s="310"/>
      <c r="FD17" s="310"/>
      <c r="FE17" s="310"/>
      <c r="FF17" s="310"/>
      <c r="FG17" s="310"/>
      <c r="FH17" s="310"/>
      <c r="FI17" s="310"/>
      <c r="FJ17" s="310"/>
      <c r="FK17" s="310"/>
      <c r="FL17" s="310"/>
      <c r="FM17" s="310"/>
      <c r="FN17" s="310"/>
      <c r="FO17" s="310"/>
      <c r="FP17" s="310"/>
      <c r="FQ17" s="310"/>
      <c r="FR17" s="310"/>
      <c r="FS17" s="310"/>
      <c r="FT17" s="310"/>
      <c r="FU17" s="310"/>
      <c r="FV17" s="310"/>
      <c r="FW17" s="310"/>
      <c r="FX17" s="310"/>
      <c r="FY17" s="310"/>
      <c r="FZ17" s="310"/>
      <c r="GA17" s="310"/>
      <c r="GB17" s="310"/>
      <c r="GC17" s="310"/>
      <c r="GD17" s="310"/>
      <c r="GE17" s="310"/>
      <c r="GF17" s="310"/>
      <c r="GG17" s="310"/>
      <c r="GH17" s="310"/>
      <c r="GI17" s="310"/>
      <c r="GJ17" s="310"/>
      <c r="GK17" s="310"/>
      <c r="GL17" s="310"/>
      <c r="GM17" s="310"/>
      <c r="GN17" s="310"/>
      <c r="GO17" s="310"/>
      <c r="GP17" s="310"/>
      <c r="GQ17" s="310"/>
      <c r="GR17" s="310"/>
      <c r="GS17" s="310"/>
      <c r="GT17" s="310"/>
      <c r="GU17" s="310"/>
      <c r="GV17" s="310"/>
      <c r="GW17" s="310"/>
      <c r="GX17" s="310"/>
      <c r="GY17" s="310"/>
      <c r="GZ17" s="310"/>
      <c r="HA17" s="310"/>
      <c r="HB17" s="310"/>
      <c r="HC17" s="310"/>
      <c r="HD17" s="310"/>
      <c r="HE17" s="310"/>
      <c r="HF17" s="310"/>
      <c r="HG17" s="310"/>
      <c r="HH17" s="310"/>
      <c r="HI17" s="310"/>
      <c r="HJ17" s="310"/>
      <c r="HK17" s="310"/>
      <c r="HL17" s="310"/>
      <c r="HM17" s="310"/>
      <c r="HN17" s="310"/>
      <c r="HO17" s="310"/>
      <c r="HP17" s="310"/>
      <c r="HQ17" s="310"/>
      <c r="HR17" s="310"/>
      <c r="HS17" s="310"/>
      <c r="HT17" s="310"/>
      <c r="HU17" s="310"/>
      <c r="HV17" s="310"/>
      <c r="HW17" s="310"/>
      <c r="HX17" s="310"/>
      <c r="HY17" s="310"/>
      <c r="HZ17" s="310"/>
      <c r="IA17" s="310"/>
      <c r="IB17" s="310"/>
      <c r="IC17" s="310"/>
      <c r="ID17" s="310"/>
      <c r="IE17" s="310"/>
      <c r="IF17" s="310"/>
      <c r="IG17" s="310"/>
      <c r="IH17" s="310"/>
      <c r="II17" s="310"/>
      <c r="IJ17" s="310"/>
      <c r="IK17" s="310"/>
      <c r="IL17" s="310"/>
      <c r="IM17" s="310"/>
      <c r="IN17" s="310"/>
      <c r="IO17" s="310"/>
      <c r="IP17" s="310"/>
      <c r="IQ17" s="310"/>
    </row>
    <row r="18" spans="1:251">
      <c r="A18" s="309" t="s">
        <v>455</v>
      </c>
      <c r="B18" s="306">
        <v>0</v>
      </c>
      <c r="C18" s="306">
        <v>0</v>
      </c>
      <c r="D18" s="306">
        <v>76790.991598078894</v>
      </c>
      <c r="E18" s="306">
        <v>182298.77884440543</v>
      </c>
      <c r="F18" s="306">
        <v>0</v>
      </c>
      <c r="G18" s="306">
        <v>0</v>
      </c>
      <c r="H18" s="306">
        <v>0</v>
      </c>
      <c r="I18" s="306">
        <v>0</v>
      </c>
      <c r="J18" s="306">
        <v>39854.050250236593</v>
      </c>
      <c r="K18" s="306">
        <v>0</v>
      </c>
      <c r="L18" s="306">
        <v>0</v>
      </c>
      <c r="M18" s="306">
        <v>0</v>
      </c>
      <c r="N18" s="306">
        <v>39854.050250236593</v>
      </c>
      <c r="O18" s="306">
        <v>156715.58389507077</v>
      </c>
      <c r="P18" s="306">
        <v>156715.58389507077</v>
      </c>
      <c r="Q18" s="306">
        <v>0</v>
      </c>
      <c r="R18" s="306">
        <v>14019820.715501621</v>
      </c>
      <c r="S18" s="306">
        <v>13868563.217940986</v>
      </c>
      <c r="T18" s="306">
        <v>0</v>
      </c>
      <c r="U18" s="306">
        <v>280.71513599999997</v>
      </c>
      <c r="V18" s="306">
        <v>150976.78242463589</v>
      </c>
      <c r="W18" s="306">
        <v>0</v>
      </c>
      <c r="X18" s="306">
        <v>0</v>
      </c>
      <c r="Y18" s="306">
        <v>0</v>
      </c>
      <c r="Z18" s="306">
        <v>0</v>
      </c>
      <c r="AA18" s="306">
        <v>0</v>
      </c>
      <c r="AB18" s="306">
        <v>0</v>
      </c>
      <c r="AC18" s="306">
        <v>0</v>
      </c>
      <c r="AD18" s="306">
        <v>150862.83265352607</v>
      </c>
      <c r="AE18" s="307">
        <v>14626342.952742936</v>
      </c>
      <c r="AF18" s="310"/>
      <c r="AG18" s="310"/>
      <c r="AH18" s="310"/>
      <c r="AI18" s="310"/>
      <c r="AJ18" s="310"/>
      <c r="AK18" s="310"/>
      <c r="AL18" s="310"/>
      <c r="AM18" s="310"/>
      <c r="AN18" s="310"/>
      <c r="AO18" s="310"/>
      <c r="AP18" s="310"/>
      <c r="AQ18" s="310"/>
      <c r="AR18" s="310"/>
      <c r="AS18" s="310"/>
      <c r="AT18" s="310"/>
      <c r="AU18" s="310"/>
      <c r="AV18" s="310"/>
      <c r="AW18" s="310"/>
      <c r="AX18" s="310"/>
      <c r="AY18" s="310"/>
      <c r="AZ18" s="310"/>
      <c r="BA18" s="310"/>
      <c r="BB18" s="310"/>
      <c r="BC18" s="310"/>
      <c r="BD18" s="310"/>
      <c r="BE18" s="310"/>
      <c r="BF18" s="310"/>
      <c r="BG18" s="310"/>
      <c r="BH18" s="310"/>
      <c r="BI18" s="310"/>
      <c r="BJ18" s="310"/>
      <c r="BK18" s="310"/>
      <c r="BL18" s="310"/>
      <c r="BM18" s="310"/>
      <c r="BN18" s="310"/>
      <c r="BO18" s="310"/>
      <c r="BP18" s="310"/>
      <c r="BQ18" s="310"/>
      <c r="BR18" s="310"/>
      <c r="BS18" s="310"/>
      <c r="BT18" s="310"/>
      <c r="BU18" s="310"/>
      <c r="BV18" s="310"/>
      <c r="BW18" s="310"/>
      <c r="BX18" s="310"/>
      <c r="BY18" s="310"/>
      <c r="BZ18" s="310"/>
      <c r="CA18" s="310"/>
      <c r="CB18" s="310"/>
      <c r="CC18" s="310"/>
      <c r="CD18" s="310"/>
      <c r="CE18" s="310"/>
      <c r="CF18" s="310"/>
      <c r="CG18" s="310"/>
      <c r="CH18" s="310"/>
      <c r="CI18" s="310"/>
      <c r="CJ18" s="310"/>
      <c r="CK18" s="310"/>
      <c r="CL18" s="310"/>
      <c r="CM18" s="310"/>
      <c r="CN18" s="310"/>
      <c r="CO18" s="310"/>
      <c r="CP18" s="310"/>
      <c r="CQ18" s="310"/>
      <c r="CR18" s="310"/>
      <c r="CS18" s="310"/>
      <c r="CT18" s="310"/>
      <c r="CU18" s="310"/>
      <c r="CV18" s="310"/>
      <c r="CW18" s="310"/>
      <c r="CX18" s="310"/>
      <c r="CY18" s="310"/>
      <c r="CZ18" s="310"/>
      <c r="DA18" s="310"/>
      <c r="DB18" s="310"/>
      <c r="DC18" s="310"/>
      <c r="DD18" s="310"/>
      <c r="DE18" s="310"/>
      <c r="DF18" s="310"/>
      <c r="DG18" s="310"/>
      <c r="DH18" s="310"/>
      <c r="DI18" s="310"/>
      <c r="DJ18" s="310"/>
      <c r="DK18" s="310"/>
      <c r="DL18" s="310"/>
      <c r="DM18" s="310"/>
      <c r="DN18" s="310"/>
      <c r="DO18" s="310"/>
      <c r="DP18" s="310"/>
      <c r="DQ18" s="310"/>
      <c r="DR18" s="310"/>
      <c r="DS18" s="310"/>
      <c r="DT18" s="310"/>
      <c r="DU18" s="310"/>
      <c r="DV18" s="310"/>
      <c r="DW18" s="310"/>
      <c r="DX18" s="310"/>
      <c r="DY18" s="310"/>
      <c r="DZ18" s="310"/>
      <c r="EA18" s="310"/>
      <c r="EB18" s="310"/>
      <c r="EC18" s="310"/>
      <c r="ED18" s="310"/>
      <c r="EE18" s="310"/>
      <c r="EF18" s="310"/>
      <c r="EG18" s="310"/>
      <c r="EH18" s="310"/>
      <c r="EI18" s="310"/>
      <c r="EJ18" s="310"/>
      <c r="EK18" s="310"/>
      <c r="EL18" s="310"/>
      <c r="EM18" s="310"/>
      <c r="EN18" s="310"/>
      <c r="EO18" s="310"/>
      <c r="EP18" s="310"/>
      <c r="EQ18" s="310"/>
      <c r="ER18" s="310"/>
      <c r="ES18" s="310"/>
      <c r="ET18" s="310"/>
      <c r="EU18" s="310"/>
      <c r="EV18" s="310"/>
      <c r="EW18" s="310"/>
      <c r="EX18" s="310"/>
      <c r="EY18" s="310"/>
      <c r="EZ18" s="310"/>
      <c r="FA18" s="310"/>
      <c r="FB18" s="310"/>
      <c r="FC18" s="310"/>
      <c r="FD18" s="310"/>
      <c r="FE18" s="310"/>
      <c r="FF18" s="310"/>
      <c r="FG18" s="310"/>
      <c r="FH18" s="310"/>
      <c r="FI18" s="310"/>
      <c r="FJ18" s="310"/>
      <c r="FK18" s="310"/>
      <c r="FL18" s="310"/>
      <c r="FM18" s="310"/>
      <c r="FN18" s="310"/>
      <c r="FO18" s="310"/>
      <c r="FP18" s="310"/>
      <c r="FQ18" s="310"/>
      <c r="FR18" s="310"/>
      <c r="FS18" s="310"/>
      <c r="FT18" s="310"/>
      <c r="FU18" s="310"/>
      <c r="FV18" s="310"/>
      <c r="FW18" s="310"/>
      <c r="FX18" s="310"/>
      <c r="FY18" s="310"/>
      <c r="FZ18" s="310"/>
      <c r="GA18" s="310"/>
      <c r="GB18" s="310"/>
      <c r="GC18" s="310"/>
      <c r="GD18" s="310"/>
      <c r="GE18" s="310"/>
      <c r="GF18" s="310"/>
      <c r="GG18" s="310"/>
      <c r="GH18" s="310"/>
      <c r="GI18" s="310"/>
      <c r="GJ18" s="310"/>
      <c r="GK18" s="310"/>
      <c r="GL18" s="310"/>
      <c r="GM18" s="310"/>
      <c r="GN18" s="310"/>
      <c r="GO18" s="310"/>
      <c r="GP18" s="310"/>
      <c r="GQ18" s="310"/>
      <c r="GR18" s="310"/>
      <c r="GS18" s="310"/>
      <c r="GT18" s="310"/>
      <c r="GU18" s="310"/>
      <c r="GV18" s="310"/>
      <c r="GW18" s="310"/>
      <c r="GX18" s="310"/>
      <c r="GY18" s="310"/>
      <c r="GZ18" s="310"/>
      <c r="HA18" s="310"/>
      <c r="HB18" s="310"/>
      <c r="HC18" s="310"/>
      <c r="HD18" s="310"/>
      <c r="HE18" s="310"/>
      <c r="HF18" s="310"/>
      <c r="HG18" s="310"/>
      <c r="HH18" s="310"/>
      <c r="HI18" s="310"/>
      <c r="HJ18" s="310"/>
      <c r="HK18" s="310"/>
      <c r="HL18" s="310"/>
      <c r="HM18" s="310"/>
      <c r="HN18" s="310"/>
      <c r="HO18" s="310"/>
      <c r="HP18" s="310"/>
      <c r="HQ18" s="310"/>
      <c r="HR18" s="310"/>
      <c r="HS18" s="310"/>
      <c r="HT18" s="310"/>
      <c r="HU18" s="310"/>
      <c r="HV18" s="310"/>
      <c r="HW18" s="310"/>
      <c r="HX18" s="310"/>
      <c r="HY18" s="310"/>
      <c r="HZ18" s="310"/>
      <c r="IA18" s="310"/>
      <c r="IB18" s="310"/>
      <c r="IC18" s="310"/>
      <c r="ID18" s="310"/>
      <c r="IE18" s="310"/>
      <c r="IF18" s="310"/>
      <c r="IG18" s="310"/>
      <c r="IH18" s="310"/>
      <c r="II18" s="310"/>
      <c r="IJ18" s="310"/>
      <c r="IK18" s="310"/>
      <c r="IL18" s="310"/>
      <c r="IM18" s="310"/>
      <c r="IN18" s="310"/>
      <c r="IO18" s="310"/>
      <c r="IP18" s="310"/>
      <c r="IQ18" s="310"/>
    </row>
    <row r="19" spans="1:251">
      <c r="A19" s="309" t="s">
        <v>457</v>
      </c>
      <c r="B19" s="306">
        <v>211013.65811700001</v>
      </c>
      <c r="C19" s="306">
        <v>9372.8813250000003</v>
      </c>
      <c r="D19" s="306">
        <v>203420.71910544895</v>
      </c>
      <c r="E19" s="306">
        <v>295761.70971506299</v>
      </c>
      <c r="F19" s="306">
        <v>0</v>
      </c>
      <c r="G19" s="306">
        <v>0</v>
      </c>
      <c r="H19" s="306">
        <v>0</v>
      </c>
      <c r="I19" s="306">
        <v>0</v>
      </c>
      <c r="J19" s="306">
        <v>589685.96588330367</v>
      </c>
      <c r="K19" s="306">
        <v>386912.27783858363</v>
      </c>
      <c r="L19" s="306">
        <v>0</v>
      </c>
      <c r="M19" s="306">
        <v>0</v>
      </c>
      <c r="N19" s="306">
        <v>202773.68804472007</v>
      </c>
      <c r="O19" s="306">
        <v>0</v>
      </c>
      <c r="P19" s="306">
        <v>0</v>
      </c>
      <c r="Q19" s="306">
        <v>0</v>
      </c>
      <c r="R19" s="306">
        <v>12939526.372622868</v>
      </c>
      <c r="S19" s="306">
        <v>12847493.707083771</v>
      </c>
      <c r="T19" s="306">
        <v>0</v>
      </c>
      <c r="U19" s="306">
        <v>0</v>
      </c>
      <c r="V19" s="306">
        <v>92032.66553909576</v>
      </c>
      <c r="W19" s="306">
        <v>0</v>
      </c>
      <c r="X19" s="306">
        <v>0</v>
      </c>
      <c r="Y19" s="306">
        <v>1160691.550468442</v>
      </c>
      <c r="Z19" s="306">
        <v>0</v>
      </c>
      <c r="AA19" s="306">
        <v>0</v>
      </c>
      <c r="AB19" s="306">
        <v>0</v>
      </c>
      <c r="AC19" s="306">
        <v>0</v>
      </c>
      <c r="AD19" s="306">
        <v>207857.83231600001</v>
      </c>
      <c r="AE19" s="307">
        <v>15607957.808228126</v>
      </c>
      <c r="AF19" s="310"/>
      <c r="AG19" s="310"/>
      <c r="AH19" s="310"/>
      <c r="AI19" s="310"/>
      <c r="AJ19" s="310"/>
      <c r="AK19" s="310"/>
      <c r="AL19" s="310"/>
      <c r="AM19" s="310"/>
      <c r="AN19" s="310"/>
      <c r="AO19" s="310"/>
      <c r="AP19" s="310"/>
      <c r="AQ19" s="310"/>
      <c r="AR19" s="310"/>
      <c r="AS19" s="310"/>
      <c r="AT19" s="310"/>
      <c r="AU19" s="310"/>
      <c r="AV19" s="310"/>
      <c r="AW19" s="310"/>
      <c r="AX19" s="310"/>
      <c r="AY19" s="310"/>
      <c r="AZ19" s="310"/>
      <c r="BA19" s="310"/>
      <c r="BB19" s="310"/>
      <c r="BC19" s="310"/>
      <c r="BD19" s="310"/>
      <c r="BE19" s="310"/>
      <c r="BF19" s="310"/>
      <c r="BG19" s="310"/>
      <c r="BH19" s="310"/>
      <c r="BI19" s="310"/>
      <c r="BJ19" s="310"/>
      <c r="BK19" s="310"/>
      <c r="BL19" s="310"/>
      <c r="BM19" s="310"/>
      <c r="BN19" s="310"/>
      <c r="BO19" s="310"/>
      <c r="BP19" s="310"/>
      <c r="BQ19" s="310"/>
      <c r="BR19" s="310"/>
      <c r="BS19" s="310"/>
      <c r="BT19" s="310"/>
      <c r="BU19" s="310"/>
      <c r="BV19" s="310"/>
      <c r="BW19" s="310"/>
      <c r="BX19" s="310"/>
      <c r="BY19" s="310"/>
      <c r="BZ19" s="310"/>
      <c r="CA19" s="310"/>
      <c r="CB19" s="310"/>
      <c r="CC19" s="310"/>
      <c r="CD19" s="310"/>
      <c r="CE19" s="310"/>
      <c r="CF19" s="310"/>
      <c r="CG19" s="310"/>
      <c r="CH19" s="310"/>
      <c r="CI19" s="310"/>
      <c r="CJ19" s="310"/>
      <c r="CK19" s="310"/>
      <c r="CL19" s="310"/>
      <c r="CM19" s="310"/>
      <c r="CN19" s="310"/>
      <c r="CO19" s="310"/>
      <c r="CP19" s="310"/>
      <c r="CQ19" s="310"/>
      <c r="CR19" s="310"/>
      <c r="CS19" s="310"/>
      <c r="CT19" s="310"/>
      <c r="CU19" s="310"/>
      <c r="CV19" s="310"/>
      <c r="CW19" s="310"/>
      <c r="CX19" s="310"/>
      <c r="CY19" s="310"/>
      <c r="CZ19" s="310"/>
      <c r="DA19" s="310"/>
      <c r="DB19" s="310"/>
      <c r="DC19" s="310"/>
      <c r="DD19" s="310"/>
      <c r="DE19" s="310"/>
      <c r="DF19" s="310"/>
      <c r="DG19" s="310"/>
      <c r="DH19" s="310"/>
      <c r="DI19" s="310"/>
      <c r="DJ19" s="310"/>
      <c r="DK19" s="310"/>
      <c r="DL19" s="310"/>
      <c r="DM19" s="310"/>
      <c r="DN19" s="310"/>
      <c r="DO19" s="310"/>
      <c r="DP19" s="310"/>
      <c r="DQ19" s="310"/>
      <c r="DR19" s="310"/>
      <c r="DS19" s="310"/>
      <c r="DT19" s="310"/>
      <c r="DU19" s="310"/>
      <c r="DV19" s="310"/>
      <c r="DW19" s="310"/>
      <c r="DX19" s="310"/>
      <c r="DY19" s="310"/>
      <c r="DZ19" s="310"/>
      <c r="EA19" s="310"/>
      <c r="EB19" s="310"/>
      <c r="EC19" s="310"/>
      <c r="ED19" s="310"/>
      <c r="EE19" s="310"/>
      <c r="EF19" s="310"/>
      <c r="EG19" s="310"/>
      <c r="EH19" s="310"/>
      <c r="EI19" s="310"/>
      <c r="EJ19" s="310"/>
      <c r="EK19" s="310"/>
      <c r="EL19" s="310"/>
      <c r="EM19" s="310"/>
      <c r="EN19" s="310"/>
      <c r="EO19" s="310"/>
      <c r="EP19" s="310"/>
      <c r="EQ19" s="310"/>
      <c r="ER19" s="310"/>
      <c r="ES19" s="310"/>
      <c r="ET19" s="310"/>
      <c r="EU19" s="310"/>
      <c r="EV19" s="310"/>
      <c r="EW19" s="310"/>
      <c r="EX19" s="310"/>
      <c r="EY19" s="310"/>
      <c r="EZ19" s="310"/>
      <c r="FA19" s="310"/>
      <c r="FB19" s="310"/>
      <c r="FC19" s="310"/>
      <c r="FD19" s="310"/>
      <c r="FE19" s="310"/>
      <c r="FF19" s="310"/>
      <c r="FG19" s="310"/>
      <c r="FH19" s="310"/>
      <c r="FI19" s="310"/>
      <c r="FJ19" s="310"/>
      <c r="FK19" s="310"/>
      <c r="FL19" s="310"/>
      <c r="FM19" s="310"/>
      <c r="FN19" s="310"/>
      <c r="FO19" s="310"/>
      <c r="FP19" s="310"/>
      <c r="FQ19" s="310"/>
      <c r="FR19" s="310"/>
      <c r="FS19" s="310"/>
      <c r="FT19" s="310"/>
      <c r="FU19" s="310"/>
      <c r="FV19" s="310"/>
      <c r="FW19" s="310"/>
      <c r="FX19" s="310"/>
      <c r="FY19" s="310"/>
      <c r="FZ19" s="310"/>
      <c r="GA19" s="310"/>
      <c r="GB19" s="310"/>
      <c r="GC19" s="310"/>
      <c r="GD19" s="310"/>
      <c r="GE19" s="310"/>
      <c r="GF19" s="310"/>
      <c r="GG19" s="310"/>
      <c r="GH19" s="310"/>
      <c r="GI19" s="310"/>
      <c r="GJ19" s="310"/>
      <c r="GK19" s="310"/>
      <c r="GL19" s="310"/>
      <c r="GM19" s="310"/>
      <c r="GN19" s="310"/>
      <c r="GO19" s="310"/>
      <c r="GP19" s="310"/>
      <c r="GQ19" s="310"/>
      <c r="GR19" s="310"/>
      <c r="GS19" s="310"/>
      <c r="GT19" s="310"/>
      <c r="GU19" s="310"/>
      <c r="GV19" s="310"/>
      <c r="GW19" s="310"/>
      <c r="GX19" s="310"/>
      <c r="GY19" s="310"/>
      <c r="GZ19" s="310"/>
      <c r="HA19" s="310"/>
      <c r="HB19" s="310"/>
      <c r="HC19" s="310"/>
      <c r="HD19" s="310"/>
      <c r="HE19" s="310"/>
      <c r="HF19" s="310"/>
      <c r="HG19" s="310"/>
      <c r="HH19" s="310"/>
      <c r="HI19" s="310"/>
      <c r="HJ19" s="310"/>
      <c r="HK19" s="310"/>
      <c r="HL19" s="310"/>
      <c r="HM19" s="310"/>
      <c r="HN19" s="310"/>
      <c r="HO19" s="310"/>
      <c r="HP19" s="310"/>
      <c r="HQ19" s="310"/>
      <c r="HR19" s="310"/>
      <c r="HS19" s="310"/>
      <c r="HT19" s="310"/>
      <c r="HU19" s="310"/>
      <c r="HV19" s="310"/>
      <c r="HW19" s="310"/>
      <c r="HX19" s="310"/>
      <c r="HY19" s="310"/>
      <c r="HZ19" s="310"/>
      <c r="IA19" s="310"/>
      <c r="IB19" s="310"/>
      <c r="IC19" s="310"/>
      <c r="ID19" s="310"/>
      <c r="IE19" s="310"/>
      <c r="IF19" s="310"/>
      <c r="IG19" s="310"/>
      <c r="IH19" s="310"/>
      <c r="II19" s="310"/>
      <c r="IJ19" s="310"/>
      <c r="IK19" s="310"/>
      <c r="IL19" s="310"/>
      <c r="IM19" s="310"/>
      <c r="IN19" s="310"/>
      <c r="IO19" s="310"/>
      <c r="IP19" s="310"/>
      <c r="IQ19" s="310"/>
    </row>
    <row r="20" spans="1:251" ht="25.5">
      <c r="A20" s="309" t="s">
        <v>461</v>
      </c>
      <c r="B20" s="306">
        <v>207114.11496865493</v>
      </c>
      <c r="C20" s="306">
        <v>11828.201858694671</v>
      </c>
      <c r="D20" s="306">
        <v>192045.2161679822</v>
      </c>
      <c r="E20" s="306">
        <v>297655.67845347861</v>
      </c>
      <c r="F20" s="306">
        <v>2286.8884261770309</v>
      </c>
      <c r="G20" s="306">
        <v>727827.46923989512</v>
      </c>
      <c r="H20" s="306">
        <v>8869.4501384515297</v>
      </c>
      <c r="I20" s="306">
        <v>80305.393060758797</v>
      </c>
      <c r="J20" s="306">
        <v>2567117.7526971796</v>
      </c>
      <c r="K20" s="306">
        <v>1612776.8091053742</v>
      </c>
      <c r="L20" s="306">
        <v>406186.21519278601</v>
      </c>
      <c r="M20" s="306">
        <v>55492.165966606786</v>
      </c>
      <c r="N20" s="306">
        <v>492662.56243241276</v>
      </c>
      <c r="O20" s="306">
        <v>104668.99387698804</v>
      </c>
      <c r="P20" s="306">
        <v>94872.521268460579</v>
      </c>
      <c r="Q20" s="306">
        <v>9796.4726085274688</v>
      </c>
      <c r="R20" s="306">
        <v>231752.32812871371</v>
      </c>
      <c r="S20" s="306">
        <v>230738.29812871371</v>
      </c>
      <c r="T20" s="306">
        <v>0</v>
      </c>
      <c r="U20" s="306">
        <v>0</v>
      </c>
      <c r="V20" s="306">
        <v>1014.0299999999999</v>
      </c>
      <c r="W20" s="306">
        <v>83957.541578499993</v>
      </c>
      <c r="X20" s="306">
        <v>0</v>
      </c>
      <c r="Y20" s="306">
        <v>14344.194058233381</v>
      </c>
      <c r="Z20" s="306">
        <v>860604.00999999978</v>
      </c>
      <c r="AA20" s="306">
        <v>0</v>
      </c>
      <c r="AB20" s="306">
        <v>29894.56095959145</v>
      </c>
      <c r="AC20" s="306">
        <v>0</v>
      </c>
      <c r="AD20" s="306">
        <v>159784.82464832233</v>
      </c>
      <c r="AE20" s="307">
        <v>5568228.4164029257</v>
      </c>
    </row>
    <row r="21" spans="1:251">
      <c r="A21" s="309" t="s">
        <v>462</v>
      </c>
      <c r="B21" s="306">
        <v>189282.18184938116</v>
      </c>
      <c r="C21" s="306">
        <v>4176.2901894217994</v>
      </c>
      <c r="D21" s="306">
        <v>126891.94429664816</v>
      </c>
      <c r="E21" s="306">
        <v>250236.05166785954</v>
      </c>
      <c r="F21" s="306">
        <v>119926.40606439907</v>
      </c>
      <c r="G21" s="306">
        <v>768373.15581452753</v>
      </c>
      <c r="H21" s="306">
        <v>532.8918233698007</v>
      </c>
      <c r="I21" s="306">
        <v>109370.72364807662</v>
      </c>
      <c r="J21" s="306">
        <v>2412845.1616780767</v>
      </c>
      <c r="K21" s="306">
        <v>1459471.4986961335</v>
      </c>
      <c r="L21" s="306">
        <v>357449.86568413774</v>
      </c>
      <c r="M21" s="306">
        <v>91667.115680277115</v>
      </c>
      <c r="N21" s="306">
        <v>504256.68161752832</v>
      </c>
      <c r="O21" s="306">
        <v>114715.26135467563</v>
      </c>
      <c r="P21" s="306">
        <v>103822.49406846802</v>
      </c>
      <c r="Q21" s="306">
        <v>10892.767286207587</v>
      </c>
      <c r="R21" s="306">
        <v>235660.36557406595</v>
      </c>
      <c r="S21" s="306">
        <v>234646.33557406595</v>
      </c>
      <c r="T21" s="306">
        <v>0</v>
      </c>
      <c r="U21" s="306">
        <v>0</v>
      </c>
      <c r="V21" s="306">
        <v>1014.0299999999999</v>
      </c>
      <c r="W21" s="306">
        <v>85406.323826099993</v>
      </c>
      <c r="X21" s="306">
        <v>132.85990157504824</v>
      </c>
      <c r="Y21" s="306">
        <v>15014.456904454706</v>
      </c>
      <c r="Z21" s="306">
        <v>656247.21999999962</v>
      </c>
      <c r="AA21" s="306">
        <v>0</v>
      </c>
      <c r="AB21" s="306">
        <v>27342.856617935991</v>
      </c>
      <c r="AC21" s="306">
        <v>0</v>
      </c>
      <c r="AD21" s="306">
        <v>149995.16060140668</v>
      </c>
      <c r="AE21" s="307">
        <v>5261973.0216225525</v>
      </c>
    </row>
    <row r="22" spans="1:251">
      <c r="A22" s="309" t="s">
        <v>463</v>
      </c>
      <c r="B22" s="306">
        <v>67.080052356637083</v>
      </c>
      <c r="C22" s="306">
        <v>0</v>
      </c>
      <c r="D22" s="306">
        <v>0</v>
      </c>
      <c r="E22" s="306">
        <v>8611.4384349637712</v>
      </c>
      <c r="F22" s="306">
        <v>0</v>
      </c>
      <c r="G22" s="306">
        <v>0</v>
      </c>
      <c r="H22" s="306">
        <v>0</v>
      </c>
      <c r="I22" s="306">
        <v>1021.2186542607514</v>
      </c>
      <c r="J22" s="306">
        <v>57770.50645072163</v>
      </c>
      <c r="K22" s="306">
        <v>41221.412655300723</v>
      </c>
      <c r="L22" s="306">
        <v>16549.093795420911</v>
      </c>
      <c r="M22" s="306">
        <v>0</v>
      </c>
      <c r="N22" s="306">
        <v>0</v>
      </c>
      <c r="O22" s="306">
        <v>0</v>
      </c>
      <c r="P22" s="306">
        <v>0</v>
      </c>
      <c r="Q22" s="306">
        <v>0</v>
      </c>
      <c r="R22" s="306">
        <v>271354.39841808635</v>
      </c>
      <c r="S22" s="306">
        <v>271354.39841808635</v>
      </c>
      <c r="T22" s="306">
        <v>0</v>
      </c>
      <c r="U22" s="306">
        <v>0</v>
      </c>
      <c r="V22" s="306">
        <v>0</v>
      </c>
      <c r="W22" s="306">
        <v>0</v>
      </c>
      <c r="X22" s="306">
        <v>0</v>
      </c>
      <c r="Y22" s="306">
        <v>632.26645830219081</v>
      </c>
      <c r="Z22" s="306">
        <v>0</v>
      </c>
      <c r="AA22" s="306">
        <v>0</v>
      </c>
      <c r="AB22" s="306">
        <v>234.38284189961578</v>
      </c>
      <c r="AC22" s="306">
        <v>0</v>
      </c>
      <c r="AD22" s="306">
        <v>74245.283264274665</v>
      </c>
      <c r="AE22" s="307">
        <v>413936.57457486563</v>
      </c>
    </row>
    <row r="23" spans="1:251">
      <c r="A23" s="308" t="s">
        <v>456</v>
      </c>
      <c r="B23" s="306">
        <v>0</v>
      </c>
      <c r="C23" s="306">
        <v>0</v>
      </c>
      <c r="D23" s="306">
        <v>0</v>
      </c>
      <c r="E23" s="306">
        <v>0</v>
      </c>
      <c r="F23" s="306">
        <v>0</v>
      </c>
      <c r="G23" s="306">
        <v>604337.86391688127</v>
      </c>
      <c r="H23" s="306">
        <v>0</v>
      </c>
      <c r="I23" s="306">
        <v>0</v>
      </c>
      <c r="J23" s="306">
        <v>0</v>
      </c>
      <c r="K23" s="306">
        <v>0</v>
      </c>
      <c r="L23" s="306">
        <v>0</v>
      </c>
      <c r="M23" s="306">
        <v>0</v>
      </c>
      <c r="N23" s="306">
        <v>0</v>
      </c>
      <c r="O23" s="306">
        <v>0</v>
      </c>
      <c r="P23" s="306">
        <v>0</v>
      </c>
      <c r="Q23" s="306">
        <v>0</v>
      </c>
      <c r="R23" s="306">
        <v>0</v>
      </c>
      <c r="S23" s="306">
        <v>0</v>
      </c>
      <c r="T23" s="306">
        <v>0</v>
      </c>
      <c r="U23" s="306">
        <v>0</v>
      </c>
      <c r="V23" s="306">
        <v>0</v>
      </c>
      <c r="W23" s="306">
        <v>61382.009596652373</v>
      </c>
      <c r="X23" s="306">
        <v>0</v>
      </c>
      <c r="Y23" s="306">
        <v>0</v>
      </c>
      <c r="Z23" s="306">
        <v>0</v>
      </c>
      <c r="AA23" s="306">
        <v>0</v>
      </c>
      <c r="AB23" s="306">
        <v>0</v>
      </c>
      <c r="AC23" s="306">
        <v>0</v>
      </c>
      <c r="AD23" s="306">
        <v>0</v>
      </c>
      <c r="AE23" s="307">
        <v>665719.87351353362</v>
      </c>
    </row>
    <row r="24" spans="1:251">
      <c r="A24" s="309" t="s">
        <v>464</v>
      </c>
      <c r="B24" s="306">
        <v>473.02436385138407</v>
      </c>
      <c r="C24" s="306">
        <v>0</v>
      </c>
      <c r="D24" s="306">
        <v>0</v>
      </c>
      <c r="E24" s="306">
        <v>8130.6807963863412</v>
      </c>
      <c r="F24" s="306">
        <v>0</v>
      </c>
      <c r="G24" s="306">
        <v>0</v>
      </c>
      <c r="H24" s="306">
        <v>0</v>
      </c>
      <c r="I24" s="306">
        <v>0</v>
      </c>
      <c r="J24" s="306">
        <v>22491.429626056059</v>
      </c>
      <c r="K24" s="306">
        <v>14618.433597697307</v>
      </c>
      <c r="L24" s="306">
        <v>7872.9960283587498</v>
      </c>
      <c r="M24" s="306">
        <v>0</v>
      </c>
      <c r="N24" s="306">
        <v>0</v>
      </c>
      <c r="O24" s="306">
        <v>0</v>
      </c>
      <c r="P24" s="306">
        <v>0</v>
      </c>
      <c r="Q24" s="306">
        <v>0</v>
      </c>
      <c r="R24" s="306">
        <v>644455.73120662454</v>
      </c>
      <c r="S24" s="306">
        <v>644455.73120662454</v>
      </c>
      <c r="T24" s="306">
        <v>0</v>
      </c>
      <c r="U24" s="306">
        <v>0</v>
      </c>
      <c r="V24" s="306">
        <v>0</v>
      </c>
      <c r="W24" s="306">
        <v>0</v>
      </c>
      <c r="X24" s="306">
        <v>0</v>
      </c>
      <c r="Y24" s="306">
        <v>1741.5498630007314</v>
      </c>
      <c r="Z24" s="306">
        <v>0</v>
      </c>
      <c r="AA24" s="306">
        <v>0</v>
      </c>
      <c r="AB24" s="306">
        <v>585.45665004884438</v>
      </c>
      <c r="AC24" s="306">
        <v>0</v>
      </c>
      <c r="AD24" s="306">
        <v>70957.494083654616</v>
      </c>
      <c r="AE24" s="307">
        <v>748835.36658962257</v>
      </c>
    </row>
    <row r="25" spans="1:251">
      <c r="A25" s="308" t="s">
        <v>456</v>
      </c>
      <c r="B25" s="306">
        <v>0</v>
      </c>
      <c r="C25" s="306">
        <v>0</v>
      </c>
      <c r="D25" s="306">
        <v>0</v>
      </c>
      <c r="E25" s="306">
        <v>0</v>
      </c>
      <c r="F25" s="306">
        <v>0</v>
      </c>
      <c r="G25" s="306">
        <v>611461.93484889145</v>
      </c>
      <c r="H25" s="306">
        <v>0</v>
      </c>
      <c r="I25" s="306">
        <v>0</v>
      </c>
      <c r="J25" s="306">
        <v>0</v>
      </c>
      <c r="K25" s="306">
        <v>0</v>
      </c>
      <c r="L25" s="306">
        <v>0</v>
      </c>
      <c r="M25" s="306">
        <v>0</v>
      </c>
      <c r="N25" s="306">
        <v>0</v>
      </c>
      <c r="O25" s="306">
        <v>0</v>
      </c>
      <c r="P25" s="306">
        <v>0</v>
      </c>
      <c r="Q25" s="306">
        <v>0</v>
      </c>
      <c r="R25" s="306">
        <v>0</v>
      </c>
      <c r="S25" s="306">
        <v>0</v>
      </c>
      <c r="T25" s="306">
        <v>0</v>
      </c>
      <c r="U25" s="306">
        <v>0</v>
      </c>
      <c r="V25" s="306">
        <v>0</v>
      </c>
      <c r="W25" s="306">
        <v>52812.155723489421</v>
      </c>
      <c r="X25" s="306">
        <v>0</v>
      </c>
      <c r="Y25" s="306">
        <v>0</v>
      </c>
      <c r="Z25" s="306">
        <v>0</v>
      </c>
      <c r="AA25" s="306">
        <v>0</v>
      </c>
      <c r="AB25" s="306">
        <v>0</v>
      </c>
      <c r="AC25" s="306">
        <v>0</v>
      </c>
      <c r="AD25" s="306">
        <v>0</v>
      </c>
      <c r="AE25" s="307">
        <v>664274.09057238093</v>
      </c>
    </row>
    <row r="26" spans="1:251" ht="38.25">
      <c r="A26" s="309" t="s">
        <v>465</v>
      </c>
      <c r="B26" s="306">
        <v>574317.74575000012</v>
      </c>
      <c r="C26" s="306">
        <v>0</v>
      </c>
      <c r="D26" s="306">
        <v>324386.32999999996</v>
      </c>
      <c r="E26" s="306">
        <v>30872599.124513265</v>
      </c>
      <c r="F26" s="306">
        <v>626232.28999999992</v>
      </c>
      <c r="G26" s="306">
        <v>363275.99993688904</v>
      </c>
      <c r="H26" s="306">
        <v>224660.99969999996</v>
      </c>
      <c r="I26" s="306">
        <v>961570.10059802036</v>
      </c>
      <c r="J26" s="306">
        <v>18717022.003240388</v>
      </c>
      <c r="K26" s="306">
        <v>11754285.192363482</v>
      </c>
      <c r="L26" s="306">
        <v>4424959.3134386325</v>
      </c>
      <c r="M26" s="306">
        <v>2497396.7006040206</v>
      </c>
      <c r="N26" s="306">
        <v>40380.796834250003</v>
      </c>
      <c r="O26" s="306">
        <v>845228.34363637492</v>
      </c>
      <c r="P26" s="306">
        <v>845228.34363637492</v>
      </c>
      <c r="Q26" s="306">
        <v>0</v>
      </c>
      <c r="R26" s="306">
        <v>163228829.99740067</v>
      </c>
      <c r="S26" s="306">
        <v>162349899.64173257</v>
      </c>
      <c r="T26" s="306">
        <v>0</v>
      </c>
      <c r="U26" s="306">
        <v>7805.6473638047482</v>
      </c>
      <c r="V26" s="306">
        <v>871124.70830427355</v>
      </c>
      <c r="W26" s="306">
        <v>152125.97775840064</v>
      </c>
      <c r="X26" s="306">
        <v>9572.6167000000005</v>
      </c>
      <c r="Y26" s="306">
        <v>2376629.456878019</v>
      </c>
      <c r="Z26" s="306">
        <v>711987.44</v>
      </c>
      <c r="AA26" s="306">
        <v>1318591.3999999999</v>
      </c>
      <c r="AB26" s="306">
        <v>9967.26</v>
      </c>
      <c r="AC26" s="306">
        <v>0</v>
      </c>
      <c r="AD26" s="306">
        <v>461402.24</v>
      </c>
      <c r="AE26" s="307">
        <v>221778399.32611194</v>
      </c>
    </row>
    <row r="27" spans="1:251" ht="25.5">
      <c r="A27" s="309" t="s">
        <v>409</v>
      </c>
      <c r="B27" s="306">
        <v>0</v>
      </c>
      <c r="C27" s="306">
        <v>0</v>
      </c>
      <c r="D27" s="306">
        <v>0</v>
      </c>
      <c r="E27" s="306">
        <v>502937.68000000005</v>
      </c>
      <c r="F27" s="306">
        <v>24510.55</v>
      </c>
      <c r="G27" s="306">
        <v>13322.47</v>
      </c>
      <c r="H27" s="306">
        <v>56150.17</v>
      </c>
      <c r="I27" s="306">
        <v>254336.56</v>
      </c>
      <c r="J27" s="306">
        <v>411688.18</v>
      </c>
      <c r="K27" s="306">
        <v>220672.38</v>
      </c>
      <c r="L27" s="306">
        <v>183399.83</v>
      </c>
      <c r="M27" s="306">
        <v>7615.97</v>
      </c>
      <c r="N27" s="306">
        <v>0</v>
      </c>
      <c r="O27" s="306">
        <v>601.36</v>
      </c>
      <c r="P27" s="306">
        <v>601.36</v>
      </c>
      <c r="Q27" s="306">
        <v>0</v>
      </c>
      <c r="R27" s="306">
        <v>-341845.92000000004</v>
      </c>
      <c r="S27" s="306">
        <v>-373642.66000000003</v>
      </c>
      <c r="T27" s="306">
        <v>0</v>
      </c>
      <c r="U27" s="306">
        <v>0</v>
      </c>
      <c r="V27" s="306">
        <v>31796.739999999998</v>
      </c>
      <c r="W27" s="306">
        <v>0</v>
      </c>
      <c r="X27" s="306">
        <v>4750.8599999999997</v>
      </c>
      <c r="Y27" s="306">
        <v>-7952.0999999999985</v>
      </c>
      <c r="Z27" s="306">
        <v>0</v>
      </c>
      <c r="AA27" s="306">
        <v>16587</v>
      </c>
      <c r="AB27" s="306">
        <v>10115</v>
      </c>
      <c r="AC27" s="306">
        <v>0</v>
      </c>
      <c r="AD27" s="306">
        <v>0</v>
      </c>
      <c r="AE27" s="307">
        <v>945201.80999999994</v>
      </c>
    </row>
    <row r="28" spans="1:251">
      <c r="A28" s="312" t="s">
        <v>466</v>
      </c>
      <c r="B28" s="313">
        <v>9087611.5439666249</v>
      </c>
      <c r="C28" s="313">
        <v>765958.41976333188</v>
      </c>
      <c r="D28" s="313">
        <v>2368092.6535820803</v>
      </c>
      <c r="E28" s="313">
        <v>81970309.050694913</v>
      </c>
      <c r="F28" s="313">
        <v>4705320.0545270257</v>
      </c>
      <c r="G28" s="313">
        <v>2917591.3223578287</v>
      </c>
      <c r="H28" s="313">
        <v>1704226.7985378117</v>
      </c>
      <c r="I28" s="313">
        <v>6766967.8161431523</v>
      </c>
      <c r="J28" s="313">
        <v>48005323.17310258</v>
      </c>
      <c r="K28" s="313">
        <v>25658583.656678259</v>
      </c>
      <c r="L28" s="313">
        <v>21567257.10933454</v>
      </c>
      <c r="M28" s="313">
        <v>5634034.5096562551</v>
      </c>
      <c r="N28" s="313">
        <v>-4854902.8437710116</v>
      </c>
      <c r="O28" s="313">
        <v>10296992.4271667</v>
      </c>
      <c r="P28" s="313">
        <v>9732158.7108844891</v>
      </c>
      <c r="Q28" s="313">
        <v>564833.71628221322</v>
      </c>
      <c r="R28" s="313">
        <v>-37834560.5401408</v>
      </c>
      <c r="S28" s="313">
        <v>-40031020.974366635</v>
      </c>
      <c r="T28" s="313">
        <v>-2598788.0402963115</v>
      </c>
      <c r="U28" s="313">
        <v>4940039.0727179628</v>
      </c>
      <c r="V28" s="313">
        <v>-144790.59819587044</v>
      </c>
      <c r="W28" s="313">
        <v>4491729.6178639876</v>
      </c>
      <c r="X28" s="313">
        <v>259793.94920988733</v>
      </c>
      <c r="Y28" s="313">
        <v>7779287.1744537158</v>
      </c>
      <c r="Z28" s="313">
        <v>-197359.61426987496</v>
      </c>
      <c r="AA28" s="313">
        <v>25898212.245662205</v>
      </c>
      <c r="AB28" s="313">
        <v>792356.17081024346</v>
      </c>
      <c r="AC28" s="313">
        <v>481249.17808761849</v>
      </c>
      <c r="AD28" s="313">
        <v>9135307.5096697547</v>
      </c>
      <c r="AE28" s="313">
        <v>178628450.53142542</v>
      </c>
    </row>
    <row r="29" spans="1:251">
      <c r="A29" s="312" t="s">
        <v>467</v>
      </c>
      <c r="B29" s="313">
        <v>7940828.8270053901</v>
      </c>
      <c r="C29" s="313">
        <v>738207.05045753194</v>
      </c>
      <c r="D29" s="313">
        <v>2025584.3383262148</v>
      </c>
      <c r="E29" s="313">
        <v>68071779.651087061</v>
      </c>
      <c r="F29" s="313">
        <v>1790317.4782874277</v>
      </c>
      <c r="G29" s="313">
        <v>-2375676.8459702008</v>
      </c>
      <c r="H29" s="313">
        <v>1150498.3295582486</v>
      </c>
      <c r="I29" s="313">
        <v>3742832.3915280933</v>
      </c>
      <c r="J29" s="313">
        <v>17101946.89610789</v>
      </c>
      <c r="K29" s="313">
        <v>8280270.7949949531</v>
      </c>
      <c r="L29" s="313">
        <v>14093630.71704361</v>
      </c>
      <c r="M29" s="313">
        <v>204005.33337548975</v>
      </c>
      <c r="N29" s="313">
        <v>-5476310.8905106969</v>
      </c>
      <c r="O29" s="313">
        <v>8126424.8467396647</v>
      </c>
      <c r="P29" s="313">
        <v>7583945.4604574488</v>
      </c>
      <c r="Q29" s="313">
        <v>542479.38628221327</v>
      </c>
      <c r="R29" s="313">
        <v>73546439.398791596</v>
      </c>
      <c r="S29" s="313">
        <v>69824229.946933866</v>
      </c>
      <c r="T29" s="313">
        <v>-3430643.5807225481</v>
      </c>
      <c r="U29" s="313">
        <v>6223709.6535608033</v>
      </c>
      <c r="V29" s="313">
        <v>929143.3790194192</v>
      </c>
      <c r="W29" s="313">
        <v>1609735.3541447232</v>
      </c>
      <c r="X29" s="313">
        <v>239247.62856387076</v>
      </c>
      <c r="Y29" s="313">
        <v>2214770.3721279278</v>
      </c>
      <c r="Z29" s="313">
        <v>32535.70573012533</v>
      </c>
      <c r="AA29" s="313">
        <v>18201692.145662203</v>
      </c>
      <c r="AB29" s="313">
        <v>597675.4277491864</v>
      </c>
      <c r="AC29" s="313">
        <v>500559.25808761857</v>
      </c>
      <c r="AD29" s="313">
        <v>913478.8759527345</v>
      </c>
      <c r="AE29" s="313">
        <v>205430670.07947978</v>
      </c>
    </row>
    <row r="30" spans="1:251">
      <c r="A30" s="301"/>
      <c r="B30" s="314"/>
    </row>
    <row r="31" spans="1:251" s="300" customFormat="1" ht="15.75">
      <c r="A31" s="125" t="s">
        <v>360</v>
      </c>
      <c r="B31" s="315"/>
    </row>
    <row r="32" spans="1:251" s="300" customFormat="1">
      <c r="A32" s="300" t="s">
        <v>453</v>
      </c>
      <c r="B32" s="315"/>
    </row>
    <row r="33" spans="1:2" s="300" customFormat="1">
      <c r="B33" s="315"/>
    </row>
    <row r="34" spans="1:2" s="300" customFormat="1">
      <c r="A34" s="316"/>
      <c r="B34" s="315"/>
    </row>
    <row r="35" spans="1:2" s="300" customFormat="1">
      <c r="A35" s="316"/>
      <c r="B35" s="315"/>
    </row>
    <row r="36" spans="1:2" s="300" customFormat="1">
      <c r="A36" s="316"/>
      <c r="B36" s="315"/>
    </row>
    <row r="37" spans="1:2" s="300" customFormat="1">
      <c r="B37" s="315"/>
    </row>
    <row r="38" spans="1:2" s="300" customFormat="1">
      <c r="B38" s="315"/>
    </row>
    <row r="39" spans="1:2" s="300" customFormat="1">
      <c r="B39" s="315"/>
    </row>
    <row r="40" spans="1:2" s="300" customFormat="1">
      <c r="B40" s="315"/>
    </row>
  </sheetData>
  <mergeCells count="2">
    <mergeCell ref="B2:O2"/>
    <mergeCell ref="P2:AE2"/>
  </mergeCells>
  <conditionalFormatting sqref="P2 B30:AE30 A31:AE65535 AF2:IS65535 A3:AE29">
    <cfRule type="cellIs" dxfId="2" priority="3" operator="lessThan">
      <formula>0</formula>
    </cfRule>
  </conditionalFormatting>
  <conditionalFormatting sqref="B2">
    <cfRule type="cellIs" dxfId="1" priority="2" operator="lessThan">
      <formula>0</formula>
    </cfRule>
  </conditionalFormatting>
  <conditionalFormatting sqref="A2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7" orientation="landscape" r:id="rId1"/>
  <colBreaks count="1" manualBreakCount="1">
    <brk id="13" max="31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view="pageBreakPreview" zoomScaleNormal="100" zoomScaleSheetLayoutView="100" workbookViewId="0">
      <pane xSplit="2" ySplit="4" topLeftCell="C5" activePane="bottomRight" state="frozen"/>
      <selection activeCell="B1" sqref="A1:B1"/>
      <selection pane="topRight" activeCell="B1" sqref="A1:B1"/>
      <selection pane="bottomLeft" activeCell="B1" sqref="A1:B1"/>
      <selection pane="bottomRight" activeCell="E4" sqref="E4"/>
    </sheetView>
  </sheetViews>
  <sheetFormatPr defaultRowHeight="12.75"/>
  <cols>
    <col min="1" max="1" width="6.140625" style="2" customWidth="1"/>
    <col min="2" max="2" width="40.85546875" style="2" customWidth="1"/>
    <col min="3" max="3" width="12.28515625" style="2" customWidth="1"/>
    <col min="4" max="4" width="11.5703125" style="2" customWidth="1"/>
    <col min="5" max="5" width="12.7109375" style="2" customWidth="1"/>
    <col min="6" max="8" width="11.85546875" style="2" customWidth="1"/>
    <col min="9" max="12" width="13" style="2" customWidth="1"/>
    <col min="13" max="13" width="13.7109375" style="2" customWidth="1"/>
    <col min="14" max="14" width="15.28515625" style="2" customWidth="1"/>
    <col min="15" max="15" width="11.85546875" style="2" customWidth="1"/>
    <col min="16" max="16" width="13.140625" style="2" customWidth="1"/>
    <col min="17" max="17" width="10.85546875" style="2" customWidth="1"/>
    <col min="18" max="18" width="12" style="2" customWidth="1"/>
    <col min="19" max="19" width="12.5703125" style="2" bestFit="1" customWidth="1"/>
    <col min="20" max="20" width="12.28515625" style="2" customWidth="1"/>
    <col min="21" max="21" width="11.7109375" style="2" customWidth="1"/>
    <col min="22" max="22" width="12.5703125" style="2" customWidth="1"/>
    <col min="23" max="23" width="11.28515625" style="2" bestFit="1" customWidth="1"/>
    <col min="24" max="24" width="12.28515625" style="2" customWidth="1"/>
    <col min="25" max="16384" width="9.140625" style="2"/>
  </cols>
  <sheetData>
    <row r="1" spans="1:24" ht="15.75">
      <c r="B1" s="7"/>
    </row>
    <row r="2" spans="1:24" s="8" customFormat="1" ht="18.75">
      <c r="A2" s="403" t="s">
        <v>512</v>
      </c>
      <c r="B2" s="403"/>
      <c r="C2" s="403"/>
      <c r="D2" s="403"/>
      <c r="E2" s="403"/>
      <c r="F2" s="403"/>
      <c r="G2" s="403"/>
      <c r="H2" s="403"/>
      <c r="I2" s="403"/>
      <c r="J2" s="403"/>
      <c r="K2" s="403"/>
      <c r="L2" s="403"/>
      <c r="M2" s="403"/>
      <c r="N2" s="403"/>
      <c r="O2" s="403"/>
      <c r="P2" s="403"/>
      <c r="Q2" s="403"/>
      <c r="R2" s="403"/>
      <c r="S2" s="403"/>
      <c r="T2" s="403"/>
      <c r="U2" s="403"/>
      <c r="V2" s="403"/>
    </row>
    <row r="3" spans="1:24" ht="15.75">
      <c r="B3" s="11"/>
      <c r="E3" s="9"/>
      <c r="I3" s="9"/>
      <c r="X3" s="9" t="s">
        <v>275</v>
      </c>
    </row>
    <row r="4" spans="1:24" s="12" customFormat="1" ht="84.75" customHeight="1">
      <c r="A4" s="126" t="s">
        <v>0</v>
      </c>
      <c r="B4" s="126" t="s">
        <v>87</v>
      </c>
      <c r="C4" s="126">
        <v>2009</v>
      </c>
      <c r="D4" s="158" t="s">
        <v>277</v>
      </c>
      <c r="E4" s="126">
        <v>2010</v>
      </c>
      <c r="F4" s="158" t="s">
        <v>277</v>
      </c>
      <c r="G4" s="126">
        <v>2011</v>
      </c>
      <c r="H4" s="158" t="s">
        <v>277</v>
      </c>
      <c r="I4" s="126">
        <v>2012</v>
      </c>
      <c r="J4" s="158" t="s">
        <v>277</v>
      </c>
      <c r="K4" s="126">
        <v>2013</v>
      </c>
      <c r="L4" s="158" t="s">
        <v>277</v>
      </c>
      <c r="M4" s="126">
        <v>2014</v>
      </c>
      <c r="N4" s="158" t="s">
        <v>277</v>
      </c>
      <c r="O4" s="126">
        <v>2015</v>
      </c>
      <c r="P4" s="158" t="s">
        <v>277</v>
      </c>
      <c r="Q4" s="126">
        <v>2016</v>
      </c>
      <c r="R4" s="158" t="s">
        <v>277</v>
      </c>
      <c r="S4" s="126">
        <v>2017</v>
      </c>
      <c r="T4" s="158" t="s">
        <v>277</v>
      </c>
      <c r="U4" s="126">
        <v>2018</v>
      </c>
      <c r="V4" s="158" t="s">
        <v>277</v>
      </c>
      <c r="W4" s="126">
        <v>2019</v>
      </c>
      <c r="X4" s="158" t="s">
        <v>277</v>
      </c>
    </row>
    <row r="5" spans="1:24">
      <c r="A5" s="23">
        <v>1</v>
      </c>
      <c r="B5" s="167" t="s">
        <v>33</v>
      </c>
      <c r="C5" s="13">
        <v>1557685.1785946393</v>
      </c>
      <c r="D5" s="36">
        <v>5.5116944703001769E-2</v>
      </c>
      <c r="E5" s="13">
        <v>784599.24077000015</v>
      </c>
      <c r="F5" s="36">
        <v>3.2671811422422946E-2</v>
      </c>
      <c r="G5" s="13">
        <v>5051390.9012999991</v>
      </c>
      <c r="H5" s="36">
        <v>0.20395471753703581</v>
      </c>
      <c r="I5" s="13">
        <v>6077349.0631800015</v>
      </c>
      <c r="J5" s="36">
        <v>0.23393398990191527</v>
      </c>
      <c r="K5" s="13">
        <v>3719784.9625368142</v>
      </c>
      <c r="L5" s="36">
        <v>0.14616534530989486</v>
      </c>
      <c r="M5" s="13">
        <v>2678948.3208192126</v>
      </c>
      <c r="N5" s="36">
        <v>9.9810227426860632E-2</v>
      </c>
      <c r="O5" s="13">
        <v>3485197.0007660836</v>
      </c>
      <c r="P5" s="36">
        <v>0.10558098201161151</v>
      </c>
      <c r="Q5" s="39">
        <v>4205796.9079245757</v>
      </c>
      <c r="R5" s="36">
        <v>0.13248407584638872</v>
      </c>
      <c r="S5" s="13">
        <v>4429527.9669258473</v>
      </c>
      <c r="T5" s="36">
        <v>0.11611706408150681</v>
      </c>
      <c r="U5" s="13">
        <v>4114269.4209753997</v>
      </c>
      <c r="V5" s="35">
        <v>0.10243058387235464</v>
      </c>
      <c r="W5" s="13">
        <v>3583310.1459305002</v>
      </c>
      <c r="X5" s="35">
        <v>8.15495096375769E-2</v>
      </c>
    </row>
    <row r="6" spans="1:24">
      <c r="A6" s="23">
        <v>2</v>
      </c>
      <c r="B6" s="167" t="s">
        <v>35</v>
      </c>
      <c r="C6" s="13">
        <v>0</v>
      </c>
      <c r="D6" s="36">
        <v>0</v>
      </c>
      <c r="E6" s="13">
        <v>0</v>
      </c>
      <c r="F6" s="36">
        <v>0</v>
      </c>
      <c r="G6" s="13">
        <v>0</v>
      </c>
      <c r="H6" s="36">
        <v>0</v>
      </c>
      <c r="I6" s="13">
        <v>0</v>
      </c>
      <c r="J6" s="36">
        <v>0</v>
      </c>
      <c r="K6" s="13">
        <v>0</v>
      </c>
      <c r="L6" s="36">
        <v>0.13677540371492694</v>
      </c>
      <c r="M6" s="13">
        <v>599516.05098048504</v>
      </c>
      <c r="N6" s="36">
        <v>0.11394819719134643</v>
      </c>
      <c r="O6" s="13">
        <v>260249.17382844377</v>
      </c>
      <c r="P6" s="36">
        <v>5.9751149237685383E-3</v>
      </c>
      <c r="Q6" s="39">
        <v>605262.34196530981</v>
      </c>
      <c r="R6" s="36">
        <v>1.035003144116887E-2</v>
      </c>
      <c r="S6" s="13">
        <v>821678.42606290546</v>
      </c>
      <c r="T6" s="36">
        <v>1.5877535776446423E-2</v>
      </c>
      <c r="U6" s="13">
        <v>1389449.9439999997</v>
      </c>
      <c r="V6" s="35">
        <v>2.6197924633531215E-2</v>
      </c>
      <c r="W6" s="13">
        <v>2384259.8302558665</v>
      </c>
      <c r="X6" s="35">
        <v>3.6272454482870808E-2</v>
      </c>
    </row>
    <row r="7" spans="1:24">
      <c r="A7" s="23">
        <v>3</v>
      </c>
      <c r="B7" s="167" t="s">
        <v>36</v>
      </c>
      <c r="C7" s="13">
        <v>32989693.473836634</v>
      </c>
      <c r="D7" s="36">
        <v>5.4733759861797335E-2</v>
      </c>
      <c r="E7" s="13">
        <v>28171776.998772129</v>
      </c>
      <c r="F7" s="36">
        <v>5.6382340658036385E-2</v>
      </c>
      <c r="G7" s="13">
        <v>26640004.18230176</v>
      </c>
      <c r="H7" s="36">
        <v>6.0157663222307943E-2</v>
      </c>
      <c r="I7" s="13">
        <v>25731001.591236521</v>
      </c>
      <c r="J7" s="36">
        <v>6.1756846268516588E-2</v>
      </c>
      <c r="K7" s="13">
        <v>24259781.652666882</v>
      </c>
      <c r="L7" s="36">
        <v>0</v>
      </c>
      <c r="M7" s="13">
        <v>33418.32</v>
      </c>
      <c r="N7" s="36">
        <v>7.6273821596325086E-4</v>
      </c>
      <c r="O7" s="13">
        <v>33093261.980149064</v>
      </c>
      <c r="P7" s="36">
        <v>6.8343064493350383E-2</v>
      </c>
      <c r="Q7" s="39">
        <v>66200538.956970267</v>
      </c>
      <c r="R7" s="36">
        <v>1.3594686502219875E-2</v>
      </c>
      <c r="S7" s="13">
        <v>74355687.64329204</v>
      </c>
      <c r="T7" s="36">
        <v>0.13137072524583951</v>
      </c>
      <c r="U7" s="13">
        <v>80234250.94807896</v>
      </c>
      <c r="V7" s="35">
        <v>0.12993647818466333</v>
      </c>
      <c r="W7" s="13">
        <v>85671542.6135934</v>
      </c>
      <c r="X7" s="35">
        <v>0.13136546281773093</v>
      </c>
    </row>
    <row r="8" spans="1:24">
      <c r="A8" s="23">
        <v>4</v>
      </c>
      <c r="B8" s="167" t="s">
        <v>37</v>
      </c>
      <c r="C8" s="13">
        <v>557</v>
      </c>
      <c r="D8" s="36">
        <v>2.018059641089723E-3</v>
      </c>
      <c r="E8" s="13">
        <v>0</v>
      </c>
      <c r="F8" s="36">
        <v>0</v>
      </c>
      <c r="G8" s="13">
        <v>773677.45</v>
      </c>
      <c r="H8" s="36">
        <v>0.19949999620044187</v>
      </c>
      <c r="I8" s="13">
        <v>3047476.51</v>
      </c>
      <c r="J8" s="36">
        <v>0.85414014012064698</v>
      </c>
      <c r="K8" s="13">
        <v>2818822.5633610771</v>
      </c>
      <c r="L8" s="36">
        <v>5.9089394926514285E-2</v>
      </c>
      <c r="M8" s="13">
        <v>26594759.550136343</v>
      </c>
      <c r="N8" s="36">
        <v>6.1655446287223963E-2</v>
      </c>
      <c r="O8" s="13">
        <v>2080262.8855323149</v>
      </c>
      <c r="P8" s="36">
        <v>0.40204594916033815</v>
      </c>
      <c r="Q8" s="39">
        <v>3463781.2612392288</v>
      </c>
      <c r="R8" s="36">
        <v>0.12931755521934576</v>
      </c>
      <c r="S8" s="13">
        <v>2960984.9416752034</v>
      </c>
      <c r="T8" s="36">
        <v>0.4211632640392356</v>
      </c>
      <c r="U8" s="13">
        <v>2478131.5256125</v>
      </c>
      <c r="V8" s="35">
        <v>0.39032747978811078</v>
      </c>
      <c r="W8" s="13">
        <v>2647046.7124374998</v>
      </c>
      <c r="X8" s="35">
        <v>0.41203709955761547</v>
      </c>
    </row>
    <row r="9" spans="1:24">
      <c r="A9" s="23">
        <v>5</v>
      </c>
      <c r="B9" s="167" t="s">
        <v>38</v>
      </c>
      <c r="C9" s="13">
        <v>10881996.030000001</v>
      </c>
      <c r="D9" s="36">
        <v>0.91278838931899053</v>
      </c>
      <c r="E9" s="13">
        <v>12551534.83</v>
      </c>
      <c r="F9" s="36">
        <v>0.85892543096597229</v>
      </c>
      <c r="G9" s="13">
        <v>14263098.220000001</v>
      </c>
      <c r="H9" s="36">
        <v>1.0116918002543205</v>
      </c>
      <c r="I9" s="13">
        <v>14148377.256762501</v>
      </c>
      <c r="J9" s="36">
        <v>0.96015815064181942</v>
      </c>
      <c r="K9" s="13">
        <v>10378843.718525879</v>
      </c>
      <c r="L9" s="36">
        <v>0.79666451868202548</v>
      </c>
      <c r="M9" s="13">
        <v>1939781.2209029971</v>
      </c>
      <c r="N9" s="36">
        <v>0.35706797147373642</v>
      </c>
      <c r="O9" s="13">
        <v>10667562.154399998</v>
      </c>
      <c r="P9" s="36">
        <v>1.0540737552961192</v>
      </c>
      <c r="Q9" s="39">
        <v>7197508.3898117281</v>
      </c>
      <c r="R9" s="36">
        <v>0.47307066601560738</v>
      </c>
      <c r="S9" s="13">
        <v>6918546.1073239231</v>
      </c>
      <c r="T9" s="36">
        <v>1.1377583953617048</v>
      </c>
      <c r="U9" s="13">
        <v>6032389.3520363253</v>
      </c>
      <c r="V9" s="35">
        <v>1.2599971731788144</v>
      </c>
      <c r="W9" s="13">
        <v>6844536.7863992993</v>
      </c>
      <c r="X9" s="35">
        <v>1.3832316965914246</v>
      </c>
    </row>
    <row r="10" spans="1:24">
      <c r="A10" s="23">
        <v>6</v>
      </c>
      <c r="B10" s="167" t="s">
        <v>39</v>
      </c>
      <c r="C10" s="13">
        <v>5590036.0852199607</v>
      </c>
      <c r="D10" s="36">
        <v>0.54487653567601169</v>
      </c>
      <c r="E10" s="13">
        <v>6224650.0385980047</v>
      </c>
      <c r="F10" s="36">
        <v>0.73295787010663005</v>
      </c>
      <c r="G10" s="13">
        <v>5416564.3843037738</v>
      </c>
      <c r="H10" s="36">
        <v>0.77729778737192279</v>
      </c>
      <c r="I10" s="13">
        <v>5042052.3098111907</v>
      </c>
      <c r="J10" s="36">
        <v>0.70066369462673883</v>
      </c>
      <c r="K10" s="13">
        <v>4931099.0642274553</v>
      </c>
      <c r="L10" s="36">
        <v>1.1132766093730879</v>
      </c>
      <c r="M10" s="13">
        <v>7358475.0838166801</v>
      </c>
      <c r="N10" s="36">
        <v>0.99722493789098277</v>
      </c>
      <c r="O10" s="13">
        <v>2930060.5934299193</v>
      </c>
      <c r="P10" s="36">
        <v>0.4510204631176758</v>
      </c>
      <c r="Q10" s="39">
        <v>2145779.6311592646</v>
      </c>
      <c r="R10" s="36">
        <v>1.1609399305026817</v>
      </c>
      <c r="S10" s="13">
        <v>1906021.6838628771</v>
      </c>
      <c r="T10" s="36">
        <v>0.48942265681789443</v>
      </c>
      <c r="U10" s="13">
        <v>1430198.3464027648</v>
      </c>
      <c r="V10" s="35">
        <v>0.36143526437754253</v>
      </c>
      <c r="W10" s="13">
        <v>1368234.6391656685</v>
      </c>
      <c r="X10" s="35">
        <v>0.31340899163771857</v>
      </c>
    </row>
    <row r="11" spans="1:24">
      <c r="A11" s="23">
        <v>7</v>
      </c>
      <c r="B11" s="167" t="s">
        <v>40</v>
      </c>
      <c r="C11" s="13">
        <v>5352300.3953631828</v>
      </c>
      <c r="D11" s="36">
        <v>0.39020074620580253</v>
      </c>
      <c r="E11" s="13">
        <v>5872840.8180165207</v>
      </c>
      <c r="F11" s="36">
        <v>0.4270983870024902</v>
      </c>
      <c r="G11" s="13">
        <v>5440755.2486142004</v>
      </c>
      <c r="H11" s="36">
        <v>0.35992565491107331</v>
      </c>
      <c r="I11" s="13">
        <v>5985088.1344593717</v>
      </c>
      <c r="J11" s="36">
        <v>0.410543511289859</v>
      </c>
      <c r="K11" s="13">
        <v>6554872.6193227768</v>
      </c>
      <c r="L11" s="36">
        <v>0.55033738772570018</v>
      </c>
      <c r="M11" s="13">
        <v>5062722.4278442198</v>
      </c>
      <c r="N11" s="36">
        <v>0.43413998397709935</v>
      </c>
      <c r="O11" s="13">
        <v>6755977.8027649196</v>
      </c>
      <c r="P11" s="36">
        <v>0.39392368156904189</v>
      </c>
      <c r="Q11" s="39">
        <v>6399087.3272280293</v>
      </c>
      <c r="R11" s="36">
        <v>0.491577909234026</v>
      </c>
      <c r="S11" s="13">
        <v>5936238.2590206107</v>
      </c>
      <c r="T11" s="36">
        <v>0.28013785938696317</v>
      </c>
      <c r="U11" s="13">
        <v>5792626.971322258</v>
      </c>
      <c r="V11" s="35">
        <v>0.32406990448314987</v>
      </c>
      <c r="W11" s="13">
        <v>5320618.385929211</v>
      </c>
      <c r="X11" s="35">
        <v>0.28068936562408919</v>
      </c>
    </row>
    <row r="12" spans="1:24">
      <c r="A12" s="23">
        <v>8</v>
      </c>
      <c r="B12" s="167" t="s">
        <v>41</v>
      </c>
      <c r="C12" s="13">
        <v>80725011.999495134</v>
      </c>
      <c r="D12" s="36">
        <v>0.35991057432066931</v>
      </c>
      <c r="E12" s="13">
        <v>68282720.158250228</v>
      </c>
      <c r="F12" s="36">
        <v>0.33692001160840124</v>
      </c>
      <c r="G12" s="13">
        <v>71890586.27169098</v>
      </c>
      <c r="H12" s="36">
        <v>0.35544606705511822</v>
      </c>
      <c r="I12" s="13">
        <v>72929181.249655157</v>
      </c>
      <c r="J12" s="36">
        <v>0.36410504053754872</v>
      </c>
      <c r="K12" s="13">
        <v>74503177.874019876</v>
      </c>
      <c r="L12" s="36">
        <v>0.41472146068075721</v>
      </c>
      <c r="M12" s="13">
        <v>7507311.5532875303</v>
      </c>
      <c r="N12" s="36">
        <v>0.48063838863519026</v>
      </c>
      <c r="O12" s="13">
        <v>103549781.37493928</v>
      </c>
      <c r="P12" s="36">
        <v>0.41745172354443016</v>
      </c>
      <c r="Q12" s="39">
        <v>117547332.29168844</v>
      </c>
      <c r="R12" s="36">
        <v>0.35154880357559126</v>
      </c>
      <c r="S12" s="13">
        <v>122519611.21432064</v>
      </c>
      <c r="T12" s="36">
        <v>0.46278841008319777</v>
      </c>
      <c r="U12" s="13">
        <v>126518610.50288253</v>
      </c>
      <c r="V12" s="35">
        <v>0.47676318867815004</v>
      </c>
      <c r="W12" s="13">
        <v>129363521.58378941</v>
      </c>
      <c r="X12" s="35">
        <v>0.46885981338908966</v>
      </c>
    </row>
    <row r="13" spans="1:24">
      <c r="A13" s="23">
        <v>9</v>
      </c>
      <c r="B13" s="167" t="s">
        <v>46</v>
      </c>
      <c r="C13" s="13">
        <v>27118045.860910557</v>
      </c>
      <c r="D13" s="36">
        <v>0.42338260956146451</v>
      </c>
      <c r="E13" s="13">
        <v>22883316.330036875</v>
      </c>
      <c r="F13" s="36">
        <v>0.38754278981724449</v>
      </c>
      <c r="G13" s="13">
        <v>21802000.344892997</v>
      </c>
      <c r="H13" s="36">
        <v>0.38706121294573276</v>
      </c>
      <c r="I13" s="13">
        <v>24535464.578005917</v>
      </c>
      <c r="J13" s="36">
        <v>0.41163946929353912</v>
      </c>
      <c r="K13" s="13">
        <v>19188668.358032044</v>
      </c>
      <c r="L13" s="36">
        <v>0.35870783773430198</v>
      </c>
      <c r="M13" s="13">
        <v>81914407.09053272</v>
      </c>
      <c r="N13" s="36">
        <v>0.3708758292515022</v>
      </c>
      <c r="O13" s="13">
        <v>17340181.49940579</v>
      </c>
      <c r="P13" s="36">
        <v>0.3666175880949375</v>
      </c>
      <c r="Q13" s="13">
        <v>9715859.7347144615</v>
      </c>
      <c r="R13" s="36">
        <v>0.48477426251567868</v>
      </c>
      <c r="S13" s="13">
        <v>4241127.6784533663</v>
      </c>
      <c r="T13" s="36">
        <v>0.19915148181566103</v>
      </c>
      <c r="U13" s="13">
        <v>3681277.0362837235</v>
      </c>
      <c r="V13" s="35">
        <v>0.17825139042842555</v>
      </c>
      <c r="W13" s="13">
        <v>3212424.2129719411</v>
      </c>
      <c r="X13" s="35">
        <v>0.1514465555194911</v>
      </c>
    </row>
    <row r="14" spans="1:24">
      <c r="A14" s="23">
        <v>10</v>
      </c>
      <c r="B14" s="166" t="s">
        <v>49</v>
      </c>
      <c r="C14" s="13">
        <v>20854933.763070568</v>
      </c>
      <c r="D14" s="36">
        <v>4.7337515165228335E-2</v>
      </c>
      <c r="E14" s="13">
        <v>62081981.025406741</v>
      </c>
      <c r="F14" s="36">
        <v>0.12768440074473325</v>
      </c>
      <c r="G14" s="13">
        <v>62372070.625021487</v>
      </c>
      <c r="H14" s="36">
        <v>0.11871930941036581</v>
      </c>
      <c r="I14" s="13">
        <v>53886372.876250215</v>
      </c>
      <c r="J14" s="36">
        <v>0.10305892406455672</v>
      </c>
      <c r="K14" s="13">
        <v>54413912.45767267</v>
      </c>
      <c r="L14" s="36">
        <v>0.35046892198705326</v>
      </c>
      <c r="M14" s="13">
        <v>18799169.948957112</v>
      </c>
      <c r="N14" s="36">
        <v>0.40970853729929729</v>
      </c>
      <c r="O14" s="13">
        <v>171166336.77365562</v>
      </c>
      <c r="P14" s="36">
        <v>0.29000533428288772</v>
      </c>
      <c r="Q14" s="13">
        <v>194566210.45193768</v>
      </c>
      <c r="R14" s="36">
        <v>0.31797932521956324</v>
      </c>
      <c r="S14" s="13">
        <v>251316524.489254</v>
      </c>
      <c r="T14" s="36">
        <v>0.38122882256008528</v>
      </c>
      <c r="U14" s="13">
        <v>383295535.6225481</v>
      </c>
      <c r="V14" s="35">
        <v>0.40971901157505275</v>
      </c>
      <c r="W14" s="13">
        <v>499962567.77585191</v>
      </c>
      <c r="X14" s="35">
        <v>0.45874981689548949</v>
      </c>
    </row>
    <row r="15" spans="1:24">
      <c r="A15" s="23">
        <v>11</v>
      </c>
      <c r="B15" s="166" t="s">
        <v>54</v>
      </c>
      <c r="C15" s="13">
        <v>8799147.9999999981</v>
      </c>
      <c r="D15" s="36">
        <v>0.97068589607393552</v>
      </c>
      <c r="E15" s="13">
        <v>8811615.8099999987</v>
      </c>
      <c r="F15" s="36">
        <v>0.95264204759246929</v>
      </c>
      <c r="G15" s="13">
        <v>8712942.8800000008</v>
      </c>
      <c r="H15" s="36">
        <v>0.97511539662285651</v>
      </c>
      <c r="I15" s="13">
        <v>6028112.9911799999</v>
      </c>
      <c r="J15" s="36">
        <v>0.8837770468780547</v>
      </c>
      <c r="K15" s="13">
        <v>6044776.2699999996</v>
      </c>
      <c r="L15" s="36">
        <v>9.3230690501619404E-2</v>
      </c>
      <c r="M15" s="13">
        <v>4893317.1717300005</v>
      </c>
      <c r="N15" s="36">
        <v>9.4315683572712986E-2</v>
      </c>
      <c r="O15" s="13">
        <v>6146138.4900000002</v>
      </c>
      <c r="P15" s="36">
        <v>0.74285144938497383</v>
      </c>
      <c r="Q15" s="13">
        <v>3393730.2399999998</v>
      </c>
      <c r="R15" s="36">
        <v>0.31383295003778444</v>
      </c>
      <c r="S15" s="13">
        <v>3582834.4652263997</v>
      </c>
      <c r="T15" s="36">
        <v>0.61687356547321648</v>
      </c>
      <c r="U15" s="13">
        <v>3551184.4460799997</v>
      </c>
      <c r="V15" s="35">
        <v>0.60875221688237702</v>
      </c>
      <c r="W15" s="13">
        <v>3317489.0534499995</v>
      </c>
      <c r="X15" s="35">
        <v>0.6073870821508045</v>
      </c>
    </row>
    <row r="16" spans="1:24">
      <c r="A16" s="23">
        <v>12</v>
      </c>
      <c r="B16" s="166" t="s">
        <v>55</v>
      </c>
      <c r="C16" s="13">
        <v>1327393.1299999999</v>
      </c>
      <c r="D16" s="36">
        <v>0.49786748223623517</v>
      </c>
      <c r="E16" s="13">
        <v>1496953.5899999999</v>
      </c>
      <c r="F16" s="36">
        <v>0.61911145513947086</v>
      </c>
      <c r="G16" s="13">
        <v>1459069.52</v>
      </c>
      <c r="H16" s="36">
        <v>0.66700676090778599</v>
      </c>
      <c r="I16" s="13">
        <v>1222160.3899999999</v>
      </c>
      <c r="J16" s="36">
        <v>0.75166753260644825</v>
      </c>
      <c r="K16" s="13">
        <v>902790.46500000008</v>
      </c>
      <c r="L16" s="36">
        <v>6.6006477554052728E-2</v>
      </c>
      <c r="M16" s="13">
        <v>1043470.21</v>
      </c>
      <c r="N16" s="36">
        <v>8.9955074295580237E-2</v>
      </c>
      <c r="O16" s="13">
        <v>1155952.855</v>
      </c>
      <c r="P16" s="36">
        <v>0.83167543863511062</v>
      </c>
      <c r="Q16" s="13">
        <v>1323895.425</v>
      </c>
      <c r="R16" s="36">
        <v>0.41414537483603064</v>
      </c>
      <c r="S16" s="13">
        <v>1012990.2782248</v>
      </c>
      <c r="T16" s="36">
        <v>0.83765869914575164</v>
      </c>
      <c r="U16" s="13">
        <v>40615.613407299999</v>
      </c>
      <c r="V16" s="35">
        <v>0.12760493495217295</v>
      </c>
      <c r="W16" s="13">
        <v>44091.985000000001</v>
      </c>
      <c r="X16" s="35">
        <v>9.7396736469343326E-2</v>
      </c>
    </row>
    <row r="17" spans="1:24">
      <c r="A17" s="23">
        <v>13</v>
      </c>
      <c r="B17" s="166" t="s">
        <v>56</v>
      </c>
      <c r="C17" s="13">
        <v>11991401.066504052</v>
      </c>
      <c r="D17" s="36">
        <v>0.39825800443602716</v>
      </c>
      <c r="E17" s="13">
        <v>11653717.993773542</v>
      </c>
      <c r="F17" s="36">
        <v>0.38454242579906284</v>
      </c>
      <c r="G17" s="13">
        <v>10787967.713693794</v>
      </c>
      <c r="H17" s="36">
        <v>0.36721649807882945</v>
      </c>
      <c r="I17" s="13">
        <v>13208995.165998206</v>
      </c>
      <c r="J17" s="36">
        <v>0.40464908073023564</v>
      </c>
      <c r="K17" s="13">
        <v>12607175.746091833</v>
      </c>
      <c r="L17" s="36">
        <v>4.3698054468021247E-2</v>
      </c>
      <c r="M17" s="13">
        <v>11667886.067071196</v>
      </c>
      <c r="N17" s="36">
        <v>5.5564631623151568E-2</v>
      </c>
      <c r="O17" s="13">
        <v>13341695.292541839</v>
      </c>
      <c r="P17" s="36">
        <v>0.3559630401659063</v>
      </c>
      <c r="Q17" s="13">
        <v>13360246.459481083</v>
      </c>
      <c r="R17" s="36">
        <v>0.15393598042753717</v>
      </c>
      <c r="S17" s="13">
        <v>13289189.2151214</v>
      </c>
      <c r="T17" s="36">
        <v>0.31811708151076878</v>
      </c>
      <c r="U17" s="13">
        <v>13399777.351084234</v>
      </c>
      <c r="V17" s="35">
        <v>0.35276517371566507</v>
      </c>
      <c r="W17" s="13">
        <v>13329859.934917832</v>
      </c>
      <c r="X17" s="35">
        <v>0.31577543549253817</v>
      </c>
    </row>
    <row r="18" spans="1:24">
      <c r="A18" s="23">
        <v>14</v>
      </c>
      <c r="B18" s="166" t="s">
        <v>57</v>
      </c>
      <c r="C18" s="13">
        <v>1713169.1075564902</v>
      </c>
      <c r="D18" s="36">
        <v>0.14034491208344146</v>
      </c>
      <c r="E18" s="13">
        <v>2369417.8404014502</v>
      </c>
      <c r="F18" s="36">
        <v>0.29521777446393616</v>
      </c>
      <c r="G18" s="13">
        <v>2008269.3670000001</v>
      </c>
      <c r="H18" s="36">
        <v>0.24603171382988712</v>
      </c>
      <c r="I18" s="13">
        <v>2340779.0840758155</v>
      </c>
      <c r="J18" s="36">
        <v>0.27113880382292976</v>
      </c>
      <c r="K18" s="13">
        <v>2596834.8921014769</v>
      </c>
      <c r="L18" s="36">
        <v>0.37989025143227495</v>
      </c>
      <c r="M18" s="13">
        <v>2869022.5243972065</v>
      </c>
      <c r="N18" s="36">
        <v>0.35423222833128082</v>
      </c>
      <c r="O18" s="13">
        <v>3297013</v>
      </c>
      <c r="P18" s="36">
        <v>0.38664280929079498</v>
      </c>
      <c r="Q18" s="13">
        <v>2898554.44</v>
      </c>
      <c r="R18" s="36">
        <v>0.4718849344772571</v>
      </c>
      <c r="S18" s="13">
        <v>2418637</v>
      </c>
      <c r="T18" s="36">
        <v>0.40871640576276724</v>
      </c>
      <c r="U18" s="13">
        <v>2430782.56</v>
      </c>
      <c r="V18" s="35">
        <v>0.34866547203881931</v>
      </c>
      <c r="W18" s="13">
        <v>2373289.9300000002</v>
      </c>
      <c r="X18" s="35">
        <v>0.41409493321476043</v>
      </c>
    </row>
    <row r="19" spans="1:24">
      <c r="A19" s="23">
        <v>15</v>
      </c>
      <c r="B19" s="166" t="s">
        <v>58</v>
      </c>
      <c r="C19" s="13">
        <v>1335937.67</v>
      </c>
      <c r="D19" s="36">
        <v>0.48406190154071377</v>
      </c>
      <c r="E19" s="13">
        <v>2516044.98</v>
      </c>
      <c r="F19" s="36">
        <v>0.65420353180454982</v>
      </c>
      <c r="G19" s="13">
        <v>1625626.47</v>
      </c>
      <c r="H19" s="36">
        <v>0.55141164474924065</v>
      </c>
      <c r="I19" s="13">
        <v>0</v>
      </c>
      <c r="J19" s="36">
        <v>0</v>
      </c>
      <c r="K19" s="13">
        <v>0</v>
      </c>
      <c r="L19" s="36">
        <v>0.71630090603546615</v>
      </c>
      <c r="M19" s="13">
        <v>10000.16</v>
      </c>
      <c r="N19" s="36">
        <v>0.63736918774048457</v>
      </c>
      <c r="O19" s="13">
        <v>1166245.58</v>
      </c>
      <c r="P19" s="36">
        <v>0.32607736202640786</v>
      </c>
      <c r="Q19" s="13">
        <v>5638575.6100000003</v>
      </c>
      <c r="R19" s="36">
        <v>0.6566778864117474</v>
      </c>
      <c r="S19" s="13">
        <v>9231605</v>
      </c>
      <c r="T19" s="36">
        <v>0.5796580658607734</v>
      </c>
      <c r="U19" s="13">
        <v>6807735</v>
      </c>
      <c r="V19" s="35">
        <v>0.25377855232363078</v>
      </c>
      <c r="W19" s="13">
        <v>23394113.829999998</v>
      </c>
      <c r="X19" s="35">
        <v>0.20160363430562231</v>
      </c>
    </row>
    <row r="20" spans="1:24">
      <c r="A20" s="23">
        <v>16</v>
      </c>
      <c r="B20" s="166" t="s">
        <v>59</v>
      </c>
      <c r="C20" s="13">
        <v>77693.582319778012</v>
      </c>
      <c r="D20" s="36">
        <v>6.4517804911661258E-3</v>
      </c>
      <c r="E20" s="13">
        <v>446641.91999999998</v>
      </c>
      <c r="F20" s="36">
        <v>4.4043406306340696E-2</v>
      </c>
      <c r="G20" s="13">
        <v>398721.16500000004</v>
      </c>
      <c r="H20" s="36">
        <v>5.274735434595175E-2</v>
      </c>
      <c r="I20" s="13">
        <v>335280.20999999996</v>
      </c>
      <c r="J20" s="36">
        <v>6.0313430003091292E-2</v>
      </c>
      <c r="K20" s="13">
        <v>527198.35</v>
      </c>
      <c r="L20" s="36">
        <v>0.77870055710599717</v>
      </c>
      <c r="M20" s="13">
        <v>720387.9</v>
      </c>
      <c r="N20" s="36">
        <v>0.78220322366112294</v>
      </c>
      <c r="O20" s="13">
        <v>682599.54317134374</v>
      </c>
      <c r="P20" s="36">
        <v>5.8656428883924659E-2</v>
      </c>
      <c r="Q20" s="13">
        <v>499982.10000000003</v>
      </c>
      <c r="R20" s="36">
        <v>0.86154933413205925</v>
      </c>
      <c r="S20" s="13">
        <v>459112.6</v>
      </c>
      <c r="T20" s="36">
        <v>2.5942492300808605E-2</v>
      </c>
      <c r="U20" s="13">
        <v>257075.92999999996</v>
      </c>
      <c r="V20" s="35">
        <v>1.2758215245276584E-2</v>
      </c>
      <c r="W20" s="13">
        <v>224688.93999999997</v>
      </c>
      <c r="X20" s="35">
        <v>1.2208030115964809E-2</v>
      </c>
    </row>
    <row r="21" spans="1:24">
      <c r="A21" s="23">
        <v>17</v>
      </c>
      <c r="B21" s="166" t="s">
        <v>60</v>
      </c>
      <c r="C21" s="13">
        <v>0</v>
      </c>
      <c r="D21" s="36">
        <v>0</v>
      </c>
      <c r="E21" s="13">
        <v>0</v>
      </c>
      <c r="F21" s="36">
        <v>0</v>
      </c>
      <c r="G21" s="13">
        <v>0</v>
      </c>
      <c r="H21" s="36">
        <v>0</v>
      </c>
      <c r="I21" s="13">
        <v>0</v>
      </c>
      <c r="J21" s="36">
        <v>0</v>
      </c>
      <c r="K21" s="13">
        <v>0</v>
      </c>
      <c r="L21" s="36">
        <v>0.37235227054706216</v>
      </c>
      <c r="M21" s="13">
        <v>0</v>
      </c>
      <c r="N21" s="36">
        <v>0.33671235957912216</v>
      </c>
      <c r="O21" s="13">
        <v>0</v>
      </c>
      <c r="P21" s="36">
        <v>0</v>
      </c>
      <c r="Q21" s="13">
        <v>0</v>
      </c>
      <c r="R21" s="36">
        <v>0.33212985511577814</v>
      </c>
      <c r="S21" s="13">
        <v>0</v>
      </c>
      <c r="T21" s="36">
        <v>0</v>
      </c>
      <c r="U21" s="13">
        <v>0</v>
      </c>
      <c r="V21" s="35">
        <v>0</v>
      </c>
      <c r="W21" s="13">
        <v>366890</v>
      </c>
      <c r="X21" s="35">
        <v>0.20526908721790027</v>
      </c>
    </row>
    <row r="22" spans="1:24">
      <c r="A22" s="23">
        <v>18</v>
      </c>
      <c r="B22" s="166" t="s">
        <v>61</v>
      </c>
      <c r="C22" s="13">
        <v>1292006.4882478039</v>
      </c>
      <c r="D22" s="36">
        <v>0.12944102098188406</v>
      </c>
      <c r="E22" s="13">
        <v>1222052.6791250804</v>
      </c>
      <c r="F22" s="36">
        <v>0.1225191122891955</v>
      </c>
      <c r="G22" s="13">
        <v>987760.43453000009</v>
      </c>
      <c r="H22" s="36">
        <v>8.8765382864664039E-2</v>
      </c>
      <c r="I22" s="13">
        <v>1067512.35867</v>
      </c>
      <c r="J22" s="36">
        <v>8.384346753800305E-2</v>
      </c>
      <c r="K22" s="13">
        <v>562954.23277953384</v>
      </c>
      <c r="L22" s="36">
        <v>0.3436918776956891</v>
      </c>
      <c r="M22" s="13">
        <v>440322.82913127402</v>
      </c>
      <c r="N22" s="36">
        <v>0.36078879652014867</v>
      </c>
      <c r="O22" s="13">
        <v>292906.38595881441</v>
      </c>
      <c r="P22" s="36">
        <v>1.7370164992549758E-2</v>
      </c>
      <c r="Q22" s="13">
        <v>521000.2752173529</v>
      </c>
      <c r="R22" s="36">
        <v>0.46624806143341013</v>
      </c>
      <c r="S22" s="13">
        <v>689564.11564429989</v>
      </c>
      <c r="T22" s="36">
        <v>3.2706517956860831E-2</v>
      </c>
      <c r="U22" s="13">
        <v>1096759.99</v>
      </c>
      <c r="V22" s="35">
        <v>4.4769653089960448E-2</v>
      </c>
      <c r="W22" s="13">
        <v>8852001.5000000019</v>
      </c>
      <c r="X22" s="35">
        <v>0.22336235924172523</v>
      </c>
    </row>
    <row r="23" spans="1:24">
      <c r="A23" s="75"/>
      <c r="B23" s="157" t="s">
        <v>32</v>
      </c>
      <c r="C23" s="37">
        <v>211607008.84395814</v>
      </c>
      <c r="D23" s="40">
        <v>0.14346793473370362</v>
      </c>
      <c r="E23" s="37">
        <v>235369864.24911171</v>
      </c>
      <c r="F23" s="40">
        <v>0.17020460959657424</v>
      </c>
      <c r="G23" s="37">
        <v>239630505.17746904</v>
      </c>
      <c r="H23" s="40">
        <v>0.17593291384578474</v>
      </c>
      <c r="I23" s="37">
        <v>235585203.76928487</v>
      </c>
      <c r="J23" s="40">
        <v>0.17632809961930707</v>
      </c>
      <c r="K23" s="37">
        <v>224010693.22633833</v>
      </c>
      <c r="L23" s="40">
        <v>0.157</v>
      </c>
      <c r="M23" s="37">
        <v>225803248.76173276</v>
      </c>
      <c r="N23" s="40">
        <v>0.158</v>
      </c>
      <c r="O23" s="37">
        <v>377411422.38554347</v>
      </c>
      <c r="P23" s="40">
        <v>0.2399231982490537</v>
      </c>
      <c r="Q23" s="37">
        <v>439683141.8443374</v>
      </c>
      <c r="R23" s="40">
        <v>0.28944167376530128</v>
      </c>
      <c r="S23" s="37">
        <v>506089881.0844084</v>
      </c>
      <c r="T23" s="40">
        <v>0.2893962630486796</v>
      </c>
      <c r="U23" s="37">
        <v>642550670.56071413</v>
      </c>
      <c r="V23" s="40">
        <v>0.30776794872723562</v>
      </c>
      <c r="W23" s="13">
        <v>792260487.85969245</v>
      </c>
      <c r="X23" s="35">
        <v>0.32830156997452214</v>
      </c>
    </row>
    <row r="24" spans="1:24" ht="15.75">
      <c r="A24" s="125" t="s">
        <v>360</v>
      </c>
    </row>
    <row r="25" spans="1:24" ht="15.75">
      <c r="A25" s="125"/>
    </row>
  </sheetData>
  <mergeCells count="1">
    <mergeCell ref="A2:V2"/>
  </mergeCells>
  <printOptions horizontalCentered="1"/>
  <pageMargins left="0" right="0" top="0.59055118110236227" bottom="0" header="0.39370078740157483" footer="0"/>
  <pageSetup paperSize="9" scale="84" orientation="landscape" horizontalDpi="300" verticalDpi="300" r:id="rId1"/>
  <headerFooter alignWithMargins="0"/>
  <colBreaks count="1" manualBreakCount="1">
    <brk id="10" max="23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view="pageBreakPreview" zoomScaleNormal="110" zoomScaleSheetLayoutView="100" workbookViewId="0">
      <selection activeCell="B2" sqref="B2"/>
    </sheetView>
  </sheetViews>
  <sheetFormatPr defaultRowHeight="12.75"/>
  <cols>
    <col min="1" max="1" width="8" style="2" customWidth="1"/>
    <col min="2" max="2" width="38.140625" style="2" customWidth="1"/>
    <col min="3" max="3" width="12" style="2" customWidth="1"/>
    <col min="4" max="5" width="11" style="2" customWidth="1"/>
    <col min="6" max="9" width="12.28515625" style="2" customWidth="1"/>
    <col min="10" max="10" width="13.42578125" style="2" customWidth="1"/>
    <col min="11" max="11" width="13.140625" style="2" customWidth="1"/>
    <col min="12" max="13" width="12.42578125" style="2" bestFit="1" customWidth="1"/>
    <col min="14" max="16384" width="9.140625" style="2"/>
  </cols>
  <sheetData>
    <row r="1" spans="1:13" ht="14.25" customHeight="1">
      <c r="B1" s="7"/>
    </row>
    <row r="2" spans="1:13" s="8" customFormat="1" ht="19.5" customHeight="1">
      <c r="B2" s="168" t="s">
        <v>528</v>
      </c>
      <c r="C2" s="53"/>
      <c r="D2" s="53"/>
      <c r="E2" s="53"/>
      <c r="F2" s="53"/>
      <c r="G2" s="53"/>
      <c r="H2" s="53"/>
      <c r="I2" s="53"/>
      <c r="J2" s="53"/>
      <c r="K2" s="53"/>
    </row>
    <row r="3" spans="1:13" ht="15.75">
      <c r="B3" s="11"/>
      <c r="F3" s="10"/>
      <c r="M3" s="11" t="s">
        <v>275</v>
      </c>
    </row>
    <row r="4" spans="1:13" s="51" customFormat="1" ht="38.25" customHeight="1">
      <c r="A4" s="165" t="s">
        <v>0</v>
      </c>
      <c r="B4" s="165" t="s">
        <v>87</v>
      </c>
      <c r="C4" s="164" t="s">
        <v>513</v>
      </c>
      <c r="D4" s="164" t="s">
        <v>514</v>
      </c>
      <c r="E4" s="164" t="s">
        <v>515</v>
      </c>
      <c r="F4" s="164" t="s">
        <v>516</v>
      </c>
      <c r="G4" s="164" t="s">
        <v>517</v>
      </c>
      <c r="H4" s="164" t="s">
        <v>518</v>
      </c>
      <c r="I4" s="164" t="s">
        <v>519</v>
      </c>
      <c r="J4" s="164" t="s">
        <v>520</v>
      </c>
      <c r="K4" s="164" t="s">
        <v>521</v>
      </c>
      <c r="L4" s="164" t="s">
        <v>522</v>
      </c>
      <c r="M4" s="164" t="s">
        <v>523</v>
      </c>
    </row>
    <row r="5" spans="1:13" ht="15">
      <c r="A5" s="163">
        <v>1</v>
      </c>
      <c r="B5" s="162" t="s">
        <v>33</v>
      </c>
      <c r="C5" s="161">
        <v>519758.73000000004</v>
      </c>
      <c r="D5" s="161">
        <v>494277.32</v>
      </c>
      <c r="E5" s="161">
        <v>765010.17999999993</v>
      </c>
      <c r="F5" s="161">
        <v>1398049.4400000002</v>
      </c>
      <c r="G5" s="161">
        <v>1903562.1099999999</v>
      </c>
      <c r="H5" s="161">
        <v>911223.95000000007</v>
      </c>
      <c r="I5" s="161">
        <v>1516461.9595345</v>
      </c>
      <c r="J5" s="161">
        <v>1811586.02</v>
      </c>
      <c r="K5" s="161">
        <v>1595067.56</v>
      </c>
      <c r="L5" s="161">
        <v>1581668.1374384002</v>
      </c>
      <c r="M5" s="161">
        <v>2020001.1006942</v>
      </c>
    </row>
    <row r="6" spans="1:13" ht="15">
      <c r="A6" s="163">
        <v>2</v>
      </c>
      <c r="B6" s="162" t="s">
        <v>35</v>
      </c>
      <c r="C6" s="161">
        <v>0</v>
      </c>
      <c r="D6" s="161">
        <v>0</v>
      </c>
      <c r="E6" s="161">
        <v>0</v>
      </c>
      <c r="F6" s="161">
        <v>0</v>
      </c>
      <c r="G6" s="161">
        <v>0</v>
      </c>
      <c r="H6" s="161">
        <v>6516.7199999999993</v>
      </c>
      <c r="I6" s="161">
        <v>50396.45</v>
      </c>
      <c r="J6" s="161">
        <v>357256.93</v>
      </c>
      <c r="K6" s="161">
        <v>564795.78000000014</v>
      </c>
      <c r="L6" s="161">
        <v>762536.72</v>
      </c>
      <c r="M6" s="161">
        <v>1271616.1200000001</v>
      </c>
    </row>
    <row r="7" spans="1:13" ht="30">
      <c r="A7" s="163">
        <v>3</v>
      </c>
      <c r="B7" s="162" t="s">
        <v>36</v>
      </c>
      <c r="C7" s="161">
        <v>31836994.420500007</v>
      </c>
      <c r="D7" s="161">
        <v>20623945.399999999</v>
      </c>
      <c r="E7" s="161">
        <v>16662156.100000001</v>
      </c>
      <c r="F7" s="161">
        <v>13928973.880999999</v>
      </c>
      <c r="G7" s="161">
        <v>12547517.464397606</v>
      </c>
      <c r="H7" s="161">
        <v>81572773.235851124</v>
      </c>
      <c r="I7" s="161">
        <v>45485607.314169943</v>
      </c>
      <c r="J7" s="161">
        <v>34357338.243286967</v>
      </c>
      <c r="K7" s="161">
        <v>49373334.872285746</v>
      </c>
      <c r="L7" s="161">
        <v>45957838.00782875</v>
      </c>
      <c r="M7" s="161">
        <v>44750372.730339438</v>
      </c>
    </row>
    <row r="8" spans="1:13" ht="15">
      <c r="A8" s="163">
        <v>4</v>
      </c>
      <c r="B8" s="162" t="s">
        <v>37</v>
      </c>
      <c r="C8" s="161">
        <v>787710.53</v>
      </c>
      <c r="D8" s="161">
        <v>0</v>
      </c>
      <c r="E8" s="161">
        <v>162468.84</v>
      </c>
      <c r="F8" s="161">
        <v>0</v>
      </c>
      <c r="G8" s="161">
        <v>0</v>
      </c>
      <c r="H8" s="161">
        <v>0</v>
      </c>
      <c r="I8" s="161">
        <v>72721.58</v>
      </c>
      <c r="J8" s="161">
        <v>1371859.6863060079</v>
      </c>
      <c r="K8" s="161">
        <v>391.56599999999997</v>
      </c>
      <c r="L8" s="161">
        <v>1095268.8599999999</v>
      </c>
      <c r="M8" s="161">
        <v>1604204.3900000001</v>
      </c>
    </row>
    <row r="9" spans="1:13" ht="15">
      <c r="A9" s="163">
        <v>5</v>
      </c>
      <c r="B9" s="162" t="s">
        <v>38</v>
      </c>
      <c r="C9" s="161">
        <v>2499488.96</v>
      </c>
      <c r="D9" s="161">
        <v>49768.42</v>
      </c>
      <c r="E9" s="161">
        <v>2367501.3200000003</v>
      </c>
      <c r="F9" s="161">
        <v>1171593.2800000003</v>
      </c>
      <c r="G9" s="161">
        <v>2669004.5300000003</v>
      </c>
      <c r="H9" s="161">
        <v>3155761.4357125</v>
      </c>
      <c r="I9" s="161">
        <v>771143.15728249995</v>
      </c>
      <c r="J9" s="161">
        <v>287573.23939866101</v>
      </c>
      <c r="K9" s="161">
        <v>279791.14821052633</v>
      </c>
      <c r="L9" s="161">
        <v>3963889.25</v>
      </c>
      <c r="M9" s="161">
        <v>-2457.4100000000003</v>
      </c>
    </row>
    <row r="10" spans="1:13" ht="15">
      <c r="A10" s="163">
        <v>6</v>
      </c>
      <c r="B10" s="162" t="s">
        <v>39</v>
      </c>
      <c r="C10" s="161">
        <v>4461752.1765986895</v>
      </c>
      <c r="D10" s="161">
        <v>7062142.2855302002</v>
      </c>
      <c r="E10" s="161">
        <v>1279993.89542735</v>
      </c>
      <c r="F10" s="161">
        <v>1456873.34</v>
      </c>
      <c r="G10" s="161">
        <v>1103065.1749999998</v>
      </c>
      <c r="H10" s="161">
        <v>2889974.8199999994</v>
      </c>
      <c r="I10" s="161">
        <v>3279832.7300000004</v>
      </c>
      <c r="J10" s="161">
        <v>366554.24</v>
      </c>
      <c r="K10" s="161">
        <v>538489.47889473685</v>
      </c>
      <c r="L10" s="161">
        <v>197825.95</v>
      </c>
      <c r="M10" s="161">
        <v>269613.26077650097</v>
      </c>
    </row>
    <row r="11" spans="1:13" ht="15">
      <c r="A11" s="163">
        <v>7</v>
      </c>
      <c r="B11" s="162" t="s">
        <v>40</v>
      </c>
      <c r="C11" s="161">
        <v>678072.20538290974</v>
      </c>
      <c r="D11" s="161">
        <v>4425969.2005316</v>
      </c>
      <c r="E11" s="161">
        <v>248723.86176458996</v>
      </c>
      <c r="F11" s="161">
        <v>211452.22</v>
      </c>
      <c r="G11" s="161">
        <v>470830.88000000006</v>
      </c>
      <c r="H11" s="161">
        <v>578530.85467759566</v>
      </c>
      <c r="I11" s="161">
        <v>917372.98090055992</v>
      </c>
      <c r="J11" s="161">
        <v>1063484.3186842105</v>
      </c>
      <c r="K11" s="161">
        <v>1441184.0137376734</v>
      </c>
      <c r="L11" s="161">
        <v>728059.43131679995</v>
      </c>
      <c r="M11" s="161">
        <v>531496.81129950006</v>
      </c>
    </row>
    <row r="12" spans="1:13" ht="15">
      <c r="A12" s="163">
        <v>8</v>
      </c>
      <c r="B12" s="162" t="s">
        <v>41</v>
      </c>
      <c r="C12" s="161">
        <v>6101772.3125585327</v>
      </c>
      <c r="D12" s="161">
        <v>10979510.400005216</v>
      </c>
      <c r="E12" s="161">
        <v>9200616.5747681689</v>
      </c>
      <c r="F12" s="161">
        <v>13151654.74889951</v>
      </c>
      <c r="G12" s="161">
        <v>22806056.505290959</v>
      </c>
      <c r="H12" s="161">
        <v>29329583.364719074</v>
      </c>
      <c r="I12" s="161">
        <v>53175582.999812432</v>
      </c>
      <c r="J12" s="161">
        <v>33635691.791158549</v>
      </c>
      <c r="K12" s="161">
        <v>25955985.091280088</v>
      </c>
      <c r="L12" s="161">
        <v>32051846.519529115</v>
      </c>
      <c r="M12" s="161">
        <v>58260445.683956444</v>
      </c>
    </row>
    <row r="13" spans="1:13" ht="15">
      <c r="A13" s="163">
        <v>9</v>
      </c>
      <c r="B13" s="162" t="s">
        <v>46</v>
      </c>
      <c r="C13" s="161">
        <v>5758529.1372924345</v>
      </c>
      <c r="D13" s="161">
        <v>9586924.0831543896</v>
      </c>
      <c r="E13" s="161">
        <v>4033514.3067073487</v>
      </c>
      <c r="F13" s="161">
        <v>8953517.7937170994</v>
      </c>
      <c r="G13" s="161">
        <v>3848294.2532927911</v>
      </c>
      <c r="H13" s="161">
        <v>6953774.6109541506</v>
      </c>
      <c r="I13" s="161">
        <v>10397800.484950304</v>
      </c>
      <c r="J13" s="161">
        <v>1204783.4486483913</v>
      </c>
      <c r="K13" s="161">
        <v>1826228.5033518716</v>
      </c>
      <c r="L13" s="161">
        <v>461791.89752499998</v>
      </c>
      <c r="M13" s="161">
        <v>1317727.5602998675</v>
      </c>
    </row>
    <row r="14" spans="1:13" ht="15">
      <c r="A14" s="163">
        <v>10</v>
      </c>
      <c r="B14" s="160" t="s">
        <v>49</v>
      </c>
      <c r="C14" s="161">
        <v>39931434.095000006</v>
      </c>
      <c r="D14" s="161">
        <v>26856096.605892114</v>
      </c>
      <c r="E14" s="161">
        <v>45847831.967371397</v>
      </c>
      <c r="F14" s="161">
        <v>41215493.543199994</v>
      </c>
      <c r="G14" s="161">
        <v>54364775.010047197</v>
      </c>
      <c r="H14" s="161">
        <v>64492679.146364182</v>
      </c>
      <c r="I14" s="161">
        <v>103982083.56127599</v>
      </c>
      <c r="J14" s="161">
        <v>188569609.79737008</v>
      </c>
      <c r="K14" s="161">
        <v>195018640.02528796</v>
      </c>
      <c r="L14" s="161">
        <v>290970496.98307198</v>
      </c>
      <c r="M14" s="161">
        <v>276319587.41121185</v>
      </c>
    </row>
    <row r="15" spans="1:13" ht="15">
      <c r="A15" s="163">
        <v>11</v>
      </c>
      <c r="B15" s="160" t="s">
        <v>54</v>
      </c>
      <c r="C15" s="161">
        <v>0</v>
      </c>
      <c r="D15" s="161">
        <v>0</v>
      </c>
      <c r="E15" s="161">
        <v>486915.56</v>
      </c>
      <c r="F15" s="161">
        <v>26142.969999999998</v>
      </c>
      <c r="G15" s="161">
        <v>0</v>
      </c>
      <c r="H15" s="161">
        <v>0</v>
      </c>
      <c r="I15" s="161">
        <v>0</v>
      </c>
      <c r="J15" s="161">
        <v>0</v>
      </c>
      <c r="K15" s="161">
        <v>844272.11809</v>
      </c>
      <c r="L15" s="161">
        <v>0</v>
      </c>
      <c r="M15" s="161">
        <v>18513.63</v>
      </c>
    </row>
    <row r="16" spans="1:13" ht="15">
      <c r="A16" s="163">
        <v>12</v>
      </c>
      <c r="B16" s="160" t="s">
        <v>55</v>
      </c>
      <c r="C16" s="161">
        <v>1499135.14</v>
      </c>
      <c r="D16" s="161">
        <v>7100</v>
      </c>
      <c r="E16" s="161">
        <v>60618.710000000006</v>
      </c>
      <c r="F16" s="161">
        <v>0</v>
      </c>
      <c r="G16" s="161">
        <v>0</v>
      </c>
      <c r="H16" s="161">
        <v>1129.0400000000002</v>
      </c>
      <c r="I16" s="161">
        <v>2175.09</v>
      </c>
      <c r="J16" s="161">
        <v>162.215</v>
      </c>
      <c r="K16" s="161">
        <v>0</v>
      </c>
      <c r="L16" s="161">
        <v>0</v>
      </c>
      <c r="M16" s="161">
        <v>0</v>
      </c>
    </row>
    <row r="17" spans="1:13" ht="15">
      <c r="A17" s="163">
        <v>13</v>
      </c>
      <c r="B17" s="160" t="s">
        <v>56</v>
      </c>
      <c r="C17" s="161">
        <v>1240351.28</v>
      </c>
      <c r="D17" s="161">
        <v>750486.59479300003</v>
      </c>
      <c r="E17" s="161">
        <v>927240.10602159996</v>
      </c>
      <c r="F17" s="161">
        <v>1933375.8855641002</v>
      </c>
      <c r="G17" s="161">
        <v>1573850.2449999999</v>
      </c>
      <c r="H17" s="161">
        <v>2029930.0598061685</v>
      </c>
      <c r="I17" s="161">
        <v>2968737.7265860997</v>
      </c>
      <c r="J17" s="161">
        <v>1944806.245751994</v>
      </c>
      <c r="K17" s="161">
        <v>3033456.2462336496</v>
      </c>
      <c r="L17" s="161">
        <v>2097271.7786200899</v>
      </c>
      <c r="M17" s="161">
        <v>2236472.3562694998</v>
      </c>
    </row>
    <row r="18" spans="1:13" ht="15">
      <c r="A18" s="163">
        <v>14</v>
      </c>
      <c r="B18" s="160" t="s">
        <v>57</v>
      </c>
      <c r="C18" s="161">
        <v>938039.09470599995</v>
      </c>
      <c r="D18" s="161">
        <v>1194146.58</v>
      </c>
      <c r="E18" s="161">
        <v>1299823.7849999999</v>
      </c>
      <c r="F18" s="161">
        <v>1121632.73</v>
      </c>
      <c r="G18" s="161">
        <v>2525825.4780000006</v>
      </c>
      <c r="H18" s="161">
        <v>1482395.04</v>
      </c>
      <c r="I18" s="161">
        <v>1661150.5250000001</v>
      </c>
      <c r="J18" s="161">
        <v>2499262.14</v>
      </c>
      <c r="K18" s="161">
        <v>998030</v>
      </c>
      <c r="L18" s="161">
        <v>1100304</v>
      </c>
      <c r="M18" s="161">
        <v>1849842.61</v>
      </c>
    </row>
    <row r="19" spans="1:13" ht="15">
      <c r="A19" s="163">
        <v>15</v>
      </c>
      <c r="B19" s="160" t="s">
        <v>58</v>
      </c>
      <c r="C19" s="161">
        <v>157722.88</v>
      </c>
      <c r="D19" s="161">
        <v>428203.98</v>
      </c>
      <c r="E19" s="161">
        <v>43077.24</v>
      </c>
      <c r="F19" s="161">
        <v>23445.11</v>
      </c>
      <c r="G19" s="161">
        <v>0</v>
      </c>
      <c r="H19" s="161">
        <v>0</v>
      </c>
      <c r="I19" s="161">
        <v>643310.41</v>
      </c>
      <c r="J19" s="161">
        <v>0</v>
      </c>
      <c r="K19" s="161">
        <v>178487</v>
      </c>
      <c r="L19" s="161">
        <v>867399</v>
      </c>
      <c r="M19" s="161">
        <v>4113023</v>
      </c>
    </row>
    <row r="20" spans="1:13" ht="15">
      <c r="A20" s="163">
        <v>16</v>
      </c>
      <c r="B20" s="160" t="s">
        <v>59</v>
      </c>
      <c r="C20" s="161">
        <v>415706.04</v>
      </c>
      <c r="D20" s="161">
        <v>345936.05</v>
      </c>
      <c r="E20" s="161">
        <v>62638.792999999998</v>
      </c>
      <c r="F20" s="161">
        <v>48797.31</v>
      </c>
      <c r="G20" s="161">
        <v>744674.53999999992</v>
      </c>
      <c r="H20" s="161">
        <v>360584.16000000003</v>
      </c>
      <c r="I20" s="161">
        <v>383168.47</v>
      </c>
      <c r="J20" s="161">
        <v>46972.81</v>
      </c>
      <c r="K20" s="161">
        <v>7909.83</v>
      </c>
      <c r="L20" s="161">
        <v>9107.6</v>
      </c>
      <c r="M20" s="161">
        <v>59716.49</v>
      </c>
    </row>
    <row r="21" spans="1:13" ht="15">
      <c r="A21" s="163">
        <v>17</v>
      </c>
      <c r="B21" s="160" t="s">
        <v>60</v>
      </c>
      <c r="C21" s="161">
        <v>0</v>
      </c>
      <c r="D21" s="161">
        <v>0</v>
      </c>
      <c r="E21" s="161">
        <v>0</v>
      </c>
      <c r="F21" s="161">
        <v>0</v>
      </c>
      <c r="G21" s="161">
        <v>0</v>
      </c>
      <c r="H21" s="161">
        <v>0</v>
      </c>
      <c r="I21" s="161">
        <v>0</v>
      </c>
      <c r="J21" s="161">
        <v>0</v>
      </c>
      <c r="K21" s="161">
        <v>0</v>
      </c>
      <c r="L21" s="161">
        <v>0</v>
      </c>
      <c r="M21" s="161">
        <v>0</v>
      </c>
    </row>
    <row r="22" spans="1:13" ht="15">
      <c r="A22" s="163">
        <v>18</v>
      </c>
      <c r="B22" s="160" t="s">
        <v>61</v>
      </c>
      <c r="C22" s="161">
        <v>376850.08499999996</v>
      </c>
      <c r="D22" s="161">
        <v>195378.44800070001</v>
      </c>
      <c r="E22" s="161">
        <v>-12009.45</v>
      </c>
      <c r="F22" s="161">
        <v>238989.16</v>
      </c>
      <c r="G22" s="161">
        <v>197414.5986084</v>
      </c>
      <c r="H22" s="161">
        <v>104723.75</v>
      </c>
      <c r="I22" s="161">
        <v>152768.26000000018</v>
      </c>
      <c r="J22" s="161">
        <v>90489.579999999987</v>
      </c>
      <c r="K22" s="161">
        <v>84343.06186999999</v>
      </c>
      <c r="L22" s="161">
        <v>0</v>
      </c>
      <c r="M22" s="161">
        <v>0</v>
      </c>
    </row>
    <row r="23" spans="1:13" ht="14.25">
      <c r="A23" s="404" t="s">
        <v>32</v>
      </c>
      <c r="B23" s="405"/>
      <c r="C23" s="159">
        <v>97201488.723438561</v>
      </c>
      <c r="D23" s="159">
        <v>83991914.007907197</v>
      </c>
      <c r="E23" s="159">
        <v>83436121.790060461</v>
      </c>
      <c r="F23" s="159">
        <v>84879991.41238071</v>
      </c>
      <c r="G23" s="159">
        <v>104754870.78963694</v>
      </c>
      <c r="H23" s="159">
        <v>193869580.18808475</v>
      </c>
      <c r="I23" s="159">
        <v>225460313.69951236</v>
      </c>
      <c r="J23" s="159">
        <v>267607430.70560485</v>
      </c>
      <c r="K23" s="159">
        <v>281740406.29524213</v>
      </c>
      <c r="L23" s="159">
        <v>381845304.1353302</v>
      </c>
      <c r="M23" s="159">
        <v>394620175.7448473</v>
      </c>
    </row>
    <row r="24" spans="1:13" ht="15.75">
      <c r="A24" s="125" t="s">
        <v>360</v>
      </c>
      <c r="I24" s="1"/>
    </row>
    <row r="25" spans="1:13" ht="15.75">
      <c r="A25" s="125"/>
      <c r="D25" s="1"/>
      <c r="E25" s="1"/>
      <c r="I25" s="1"/>
    </row>
    <row r="26" spans="1:13">
      <c r="I26" s="1"/>
    </row>
    <row r="27" spans="1:13">
      <c r="I27" s="1"/>
    </row>
  </sheetData>
  <mergeCells count="1">
    <mergeCell ref="A23:B23"/>
  </mergeCells>
  <printOptions horizontalCentered="1"/>
  <pageMargins left="0" right="0" top="0.98425196850393704" bottom="0" header="0.39370078740157483" footer="0"/>
  <pageSetup paperSize="9" scale="92" orientation="landscape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K37"/>
  <sheetViews>
    <sheetView view="pageBreakPreview" zoomScaleNormal="100" zoomScaleSheetLayoutView="100" workbookViewId="0">
      <selection activeCell="A4" sqref="A4:B5"/>
    </sheetView>
  </sheetViews>
  <sheetFormatPr defaultColWidth="7.85546875" defaultRowHeight="15.75"/>
  <cols>
    <col min="1" max="1" width="5.7109375" style="201" bestFit="1" customWidth="1"/>
    <col min="2" max="2" width="51.42578125" style="193" customWidth="1"/>
    <col min="3" max="10" width="21" style="193" customWidth="1"/>
    <col min="11" max="11" width="15.7109375" style="193" customWidth="1"/>
    <col min="12" max="256" width="7.85546875" style="193"/>
    <col min="257" max="257" width="65.5703125" style="193" customWidth="1"/>
    <col min="258" max="266" width="21" style="193" customWidth="1"/>
    <col min="267" max="267" width="15.7109375" style="193" customWidth="1"/>
    <col min="268" max="512" width="7.85546875" style="193"/>
    <col min="513" max="513" width="65.5703125" style="193" customWidth="1"/>
    <col min="514" max="522" width="21" style="193" customWidth="1"/>
    <col min="523" max="523" width="15.7109375" style="193" customWidth="1"/>
    <col min="524" max="768" width="7.85546875" style="193"/>
    <col min="769" max="769" width="65.5703125" style="193" customWidth="1"/>
    <col min="770" max="778" width="21" style="193" customWidth="1"/>
    <col min="779" max="779" width="15.7109375" style="193" customWidth="1"/>
    <col min="780" max="1024" width="7.85546875" style="193"/>
    <col min="1025" max="1025" width="65.5703125" style="193" customWidth="1"/>
    <col min="1026" max="1034" width="21" style="193" customWidth="1"/>
    <col min="1035" max="1035" width="15.7109375" style="193" customWidth="1"/>
    <col min="1036" max="1280" width="7.85546875" style="193"/>
    <col min="1281" max="1281" width="65.5703125" style="193" customWidth="1"/>
    <col min="1282" max="1290" width="21" style="193" customWidth="1"/>
    <col min="1291" max="1291" width="15.7109375" style="193" customWidth="1"/>
    <col min="1292" max="1536" width="7.85546875" style="193"/>
    <col min="1537" max="1537" width="65.5703125" style="193" customWidth="1"/>
    <col min="1538" max="1546" width="21" style="193" customWidth="1"/>
    <col min="1547" max="1547" width="15.7109375" style="193" customWidth="1"/>
    <col min="1548" max="1792" width="7.85546875" style="193"/>
    <col min="1793" max="1793" width="65.5703125" style="193" customWidth="1"/>
    <col min="1794" max="1802" width="21" style="193" customWidth="1"/>
    <col min="1803" max="1803" width="15.7109375" style="193" customWidth="1"/>
    <col min="1804" max="2048" width="7.85546875" style="193"/>
    <col min="2049" max="2049" width="65.5703125" style="193" customWidth="1"/>
    <col min="2050" max="2058" width="21" style="193" customWidth="1"/>
    <col min="2059" max="2059" width="15.7109375" style="193" customWidth="1"/>
    <col min="2060" max="2304" width="7.85546875" style="193"/>
    <col min="2305" max="2305" width="65.5703125" style="193" customWidth="1"/>
    <col min="2306" max="2314" width="21" style="193" customWidth="1"/>
    <col min="2315" max="2315" width="15.7109375" style="193" customWidth="1"/>
    <col min="2316" max="2560" width="7.85546875" style="193"/>
    <col min="2561" max="2561" width="65.5703125" style="193" customWidth="1"/>
    <col min="2562" max="2570" width="21" style="193" customWidth="1"/>
    <col min="2571" max="2571" width="15.7109375" style="193" customWidth="1"/>
    <col min="2572" max="2816" width="7.85546875" style="193"/>
    <col min="2817" max="2817" width="65.5703125" style="193" customWidth="1"/>
    <col min="2818" max="2826" width="21" style="193" customWidth="1"/>
    <col min="2827" max="2827" width="15.7109375" style="193" customWidth="1"/>
    <col min="2828" max="3072" width="7.85546875" style="193"/>
    <col min="3073" max="3073" width="65.5703125" style="193" customWidth="1"/>
    <col min="3074" max="3082" width="21" style="193" customWidth="1"/>
    <col min="3083" max="3083" width="15.7109375" style="193" customWidth="1"/>
    <col min="3084" max="3328" width="7.85546875" style="193"/>
    <col min="3329" max="3329" width="65.5703125" style="193" customWidth="1"/>
    <col min="3330" max="3338" width="21" style="193" customWidth="1"/>
    <col min="3339" max="3339" width="15.7109375" style="193" customWidth="1"/>
    <col min="3340" max="3584" width="7.85546875" style="193"/>
    <col min="3585" max="3585" width="65.5703125" style="193" customWidth="1"/>
    <col min="3586" max="3594" width="21" style="193" customWidth="1"/>
    <col min="3595" max="3595" width="15.7109375" style="193" customWidth="1"/>
    <col min="3596" max="3840" width="7.85546875" style="193"/>
    <col min="3841" max="3841" width="65.5703125" style="193" customWidth="1"/>
    <col min="3842" max="3850" width="21" style="193" customWidth="1"/>
    <col min="3851" max="3851" width="15.7109375" style="193" customWidth="1"/>
    <col min="3852" max="4096" width="7.85546875" style="193"/>
    <col min="4097" max="4097" width="65.5703125" style="193" customWidth="1"/>
    <col min="4098" max="4106" width="21" style="193" customWidth="1"/>
    <col min="4107" max="4107" width="15.7109375" style="193" customWidth="1"/>
    <col min="4108" max="4352" width="7.85546875" style="193"/>
    <col min="4353" max="4353" width="65.5703125" style="193" customWidth="1"/>
    <col min="4354" max="4362" width="21" style="193" customWidth="1"/>
    <col min="4363" max="4363" width="15.7109375" style="193" customWidth="1"/>
    <col min="4364" max="4608" width="7.85546875" style="193"/>
    <col min="4609" max="4609" width="65.5703125" style="193" customWidth="1"/>
    <col min="4610" max="4618" width="21" style="193" customWidth="1"/>
    <col min="4619" max="4619" width="15.7109375" style="193" customWidth="1"/>
    <col min="4620" max="4864" width="7.85546875" style="193"/>
    <col min="4865" max="4865" width="65.5703125" style="193" customWidth="1"/>
    <col min="4866" max="4874" width="21" style="193" customWidth="1"/>
    <col min="4875" max="4875" width="15.7109375" style="193" customWidth="1"/>
    <col min="4876" max="5120" width="7.85546875" style="193"/>
    <col min="5121" max="5121" width="65.5703125" style="193" customWidth="1"/>
    <col min="5122" max="5130" width="21" style="193" customWidth="1"/>
    <col min="5131" max="5131" width="15.7109375" style="193" customWidth="1"/>
    <col min="5132" max="5376" width="7.85546875" style="193"/>
    <col min="5377" max="5377" width="65.5703125" style="193" customWidth="1"/>
    <col min="5378" max="5386" width="21" style="193" customWidth="1"/>
    <col min="5387" max="5387" width="15.7109375" style="193" customWidth="1"/>
    <col min="5388" max="5632" width="7.85546875" style="193"/>
    <col min="5633" max="5633" width="65.5703125" style="193" customWidth="1"/>
    <col min="5634" max="5642" width="21" style="193" customWidth="1"/>
    <col min="5643" max="5643" width="15.7109375" style="193" customWidth="1"/>
    <col min="5644" max="5888" width="7.85546875" style="193"/>
    <col min="5889" max="5889" width="65.5703125" style="193" customWidth="1"/>
    <col min="5890" max="5898" width="21" style="193" customWidth="1"/>
    <col min="5899" max="5899" width="15.7109375" style="193" customWidth="1"/>
    <col min="5900" max="6144" width="7.85546875" style="193"/>
    <col min="6145" max="6145" width="65.5703125" style="193" customWidth="1"/>
    <col min="6146" max="6154" width="21" style="193" customWidth="1"/>
    <col min="6155" max="6155" width="15.7109375" style="193" customWidth="1"/>
    <col min="6156" max="6400" width="7.85546875" style="193"/>
    <col min="6401" max="6401" width="65.5703125" style="193" customWidth="1"/>
    <col min="6402" max="6410" width="21" style="193" customWidth="1"/>
    <col min="6411" max="6411" width="15.7109375" style="193" customWidth="1"/>
    <col min="6412" max="6656" width="7.85546875" style="193"/>
    <col min="6657" max="6657" width="65.5703125" style="193" customWidth="1"/>
    <col min="6658" max="6666" width="21" style="193" customWidth="1"/>
    <col min="6667" max="6667" width="15.7109375" style="193" customWidth="1"/>
    <col min="6668" max="6912" width="7.85546875" style="193"/>
    <col min="6913" max="6913" width="65.5703125" style="193" customWidth="1"/>
    <col min="6914" max="6922" width="21" style="193" customWidth="1"/>
    <col min="6923" max="6923" width="15.7109375" style="193" customWidth="1"/>
    <col min="6924" max="7168" width="7.85546875" style="193"/>
    <col min="7169" max="7169" width="65.5703125" style="193" customWidth="1"/>
    <col min="7170" max="7178" width="21" style="193" customWidth="1"/>
    <col min="7179" max="7179" width="15.7109375" style="193" customWidth="1"/>
    <col min="7180" max="7424" width="7.85546875" style="193"/>
    <col min="7425" max="7425" width="65.5703125" style="193" customWidth="1"/>
    <col min="7426" max="7434" width="21" style="193" customWidth="1"/>
    <col min="7435" max="7435" width="15.7109375" style="193" customWidth="1"/>
    <col min="7436" max="7680" width="7.85546875" style="193"/>
    <col min="7681" max="7681" width="65.5703125" style="193" customWidth="1"/>
    <col min="7682" max="7690" width="21" style="193" customWidth="1"/>
    <col min="7691" max="7691" width="15.7109375" style="193" customWidth="1"/>
    <col min="7692" max="7936" width="7.85546875" style="193"/>
    <col min="7937" max="7937" width="65.5703125" style="193" customWidth="1"/>
    <col min="7938" max="7946" width="21" style="193" customWidth="1"/>
    <col min="7947" max="7947" width="15.7109375" style="193" customWidth="1"/>
    <col min="7948" max="8192" width="7.85546875" style="193"/>
    <col min="8193" max="8193" width="65.5703125" style="193" customWidth="1"/>
    <col min="8194" max="8202" width="21" style="193" customWidth="1"/>
    <col min="8203" max="8203" width="15.7109375" style="193" customWidth="1"/>
    <col min="8204" max="8448" width="7.85546875" style="193"/>
    <col min="8449" max="8449" width="65.5703125" style="193" customWidth="1"/>
    <col min="8450" max="8458" width="21" style="193" customWidth="1"/>
    <col min="8459" max="8459" width="15.7109375" style="193" customWidth="1"/>
    <col min="8460" max="8704" width="7.85546875" style="193"/>
    <col min="8705" max="8705" width="65.5703125" style="193" customWidth="1"/>
    <col min="8706" max="8714" width="21" style="193" customWidth="1"/>
    <col min="8715" max="8715" width="15.7109375" style="193" customWidth="1"/>
    <col min="8716" max="8960" width="7.85546875" style="193"/>
    <col min="8961" max="8961" width="65.5703125" style="193" customWidth="1"/>
    <col min="8962" max="8970" width="21" style="193" customWidth="1"/>
    <col min="8971" max="8971" width="15.7109375" style="193" customWidth="1"/>
    <col min="8972" max="9216" width="7.85546875" style="193"/>
    <col min="9217" max="9217" width="65.5703125" style="193" customWidth="1"/>
    <col min="9218" max="9226" width="21" style="193" customWidth="1"/>
    <col min="9227" max="9227" width="15.7109375" style="193" customWidth="1"/>
    <col min="9228" max="9472" width="7.85546875" style="193"/>
    <col min="9473" max="9473" width="65.5703125" style="193" customWidth="1"/>
    <col min="9474" max="9482" width="21" style="193" customWidth="1"/>
    <col min="9483" max="9483" width="15.7109375" style="193" customWidth="1"/>
    <col min="9484" max="9728" width="7.85546875" style="193"/>
    <col min="9729" max="9729" width="65.5703125" style="193" customWidth="1"/>
    <col min="9730" max="9738" width="21" style="193" customWidth="1"/>
    <col min="9739" max="9739" width="15.7109375" style="193" customWidth="1"/>
    <col min="9740" max="9984" width="7.85546875" style="193"/>
    <col min="9985" max="9985" width="65.5703125" style="193" customWidth="1"/>
    <col min="9986" max="9994" width="21" style="193" customWidth="1"/>
    <col min="9995" max="9995" width="15.7109375" style="193" customWidth="1"/>
    <col min="9996" max="10240" width="7.85546875" style="193"/>
    <col min="10241" max="10241" width="65.5703125" style="193" customWidth="1"/>
    <col min="10242" max="10250" width="21" style="193" customWidth="1"/>
    <col min="10251" max="10251" width="15.7109375" style="193" customWidth="1"/>
    <col min="10252" max="10496" width="7.85546875" style="193"/>
    <col min="10497" max="10497" width="65.5703125" style="193" customWidth="1"/>
    <col min="10498" max="10506" width="21" style="193" customWidth="1"/>
    <col min="10507" max="10507" width="15.7109375" style="193" customWidth="1"/>
    <col min="10508" max="10752" width="7.85546875" style="193"/>
    <col min="10753" max="10753" width="65.5703125" style="193" customWidth="1"/>
    <col min="10754" max="10762" width="21" style="193" customWidth="1"/>
    <col min="10763" max="10763" width="15.7109375" style="193" customWidth="1"/>
    <col min="10764" max="11008" width="7.85546875" style="193"/>
    <col min="11009" max="11009" width="65.5703125" style="193" customWidth="1"/>
    <col min="11010" max="11018" width="21" style="193" customWidth="1"/>
    <col min="11019" max="11019" width="15.7109375" style="193" customWidth="1"/>
    <col min="11020" max="11264" width="7.85546875" style="193"/>
    <col min="11265" max="11265" width="65.5703125" style="193" customWidth="1"/>
    <col min="11266" max="11274" width="21" style="193" customWidth="1"/>
    <col min="11275" max="11275" width="15.7109375" style="193" customWidth="1"/>
    <col min="11276" max="11520" width="7.85546875" style="193"/>
    <col min="11521" max="11521" width="65.5703125" style="193" customWidth="1"/>
    <col min="11522" max="11530" width="21" style="193" customWidth="1"/>
    <col min="11531" max="11531" width="15.7109375" style="193" customWidth="1"/>
    <col min="11532" max="11776" width="7.85546875" style="193"/>
    <col min="11777" max="11777" width="65.5703125" style="193" customWidth="1"/>
    <col min="11778" max="11786" width="21" style="193" customWidth="1"/>
    <col min="11787" max="11787" width="15.7109375" style="193" customWidth="1"/>
    <col min="11788" max="12032" width="7.85546875" style="193"/>
    <col min="12033" max="12033" width="65.5703125" style="193" customWidth="1"/>
    <col min="12034" max="12042" width="21" style="193" customWidth="1"/>
    <col min="12043" max="12043" width="15.7109375" style="193" customWidth="1"/>
    <col min="12044" max="12288" width="7.85546875" style="193"/>
    <col min="12289" max="12289" width="65.5703125" style="193" customWidth="1"/>
    <col min="12290" max="12298" width="21" style="193" customWidth="1"/>
    <col min="12299" max="12299" width="15.7109375" style="193" customWidth="1"/>
    <col min="12300" max="12544" width="7.85546875" style="193"/>
    <col min="12545" max="12545" width="65.5703125" style="193" customWidth="1"/>
    <col min="12546" max="12554" width="21" style="193" customWidth="1"/>
    <col min="12555" max="12555" width="15.7109375" style="193" customWidth="1"/>
    <col min="12556" max="12800" width="7.85546875" style="193"/>
    <col min="12801" max="12801" width="65.5703125" style="193" customWidth="1"/>
    <col min="12802" max="12810" width="21" style="193" customWidth="1"/>
    <col min="12811" max="12811" width="15.7109375" style="193" customWidth="1"/>
    <col min="12812" max="13056" width="7.85546875" style="193"/>
    <col min="13057" max="13057" width="65.5703125" style="193" customWidth="1"/>
    <col min="13058" max="13066" width="21" style="193" customWidth="1"/>
    <col min="13067" max="13067" width="15.7109375" style="193" customWidth="1"/>
    <col min="13068" max="13312" width="7.85546875" style="193"/>
    <col min="13313" max="13313" width="65.5703125" style="193" customWidth="1"/>
    <col min="13314" max="13322" width="21" style="193" customWidth="1"/>
    <col min="13323" max="13323" width="15.7109375" style="193" customWidth="1"/>
    <col min="13324" max="13568" width="7.85546875" style="193"/>
    <col min="13569" max="13569" width="65.5703125" style="193" customWidth="1"/>
    <col min="13570" max="13578" width="21" style="193" customWidth="1"/>
    <col min="13579" max="13579" width="15.7109375" style="193" customWidth="1"/>
    <col min="13580" max="13824" width="7.85546875" style="193"/>
    <col min="13825" max="13825" width="65.5703125" style="193" customWidth="1"/>
    <col min="13826" max="13834" width="21" style="193" customWidth="1"/>
    <col min="13835" max="13835" width="15.7109375" style="193" customWidth="1"/>
    <col min="13836" max="14080" width="7.85546875" style="193"/>
    <col min="14081" max="14081" width="65.5703125" style="193" customWidth="1"/>
    <col min="14082" max="14090" width="21" style="193" customWidth="1"/>
    <col min="14091" max="14091" width="15.7109375" style="193" customWidth="1"/>
    <col min="14092" max="14336" width="7.85546875" style="193"/>
    <col min="14337" max="14337" width="65.5703125" style="193" customWidth="1"/>
    <col min="14338" max="14346" width="21" style="193" customWidth="1"/>
    <col min="14347" max="14347" width="15.7109375" style="193" customWidth="1"/>
    <col min="14348" max="14592" width="7.85546875" style="193"/>
    <col min="14593" max="14593" width="65.5703125" style="193" customWidth="1"/>
    <col min="14594" max="14602" width="21" style="193" customWidth="1"/>
    <col min="14603" max="14603" width="15.7109375" style="193" customWidth="1"/>
    <col min="14604" max="14848" width="7.85546875" style="193"/>
    <col min="14849" max="14849" width="65.5703125" style="193" customWidth="1"/>
    <col min="14850" max="14858" width="21" style="193" customWidth="1"/>
    <col min="14859" max="14859" width="15.7109375" style="193" customWidth="1"/>
    <col min="14860" max="15104" width="7.85546875" style="193"/>
    <col min="15105" max="15105" width="65.5703125" style="193" customWidth="1"/>
    <col min="15106" max="15114" width="21" style="193" customWidth="1"/>
    <col min="15115" max="15115" width="15.7109375" style="193" customWidth="1"/>
    <col min="15116" max="15360" width="7.85546875" style="193"/>
    <col min="15361" max="15361" width="65.5703125" style="193" customWidth="1"/>
    <col min="15362" max="15370" width="21" style="193" customWidth="1"/>
    <col min="15371" max="15371" width="15.7109375" style="193" customWidth="1"/>
    <col min="15372" max="15616" width="7.85546875" style="193"/>
    <col min="15617" max="15617" width="65.5703125" style="193" customWidth="1"/>
    <col min="15618" max="15626" width="21" style="193" customWidth="1"/>
    <col min="15627" max="15627" width="15.7109375" style="193" customWidth="1"/>
    <col min="15628" max="15872" width="7.85546875" style="193"/>
    <col min="15873" max="15873" width="65.5703125" style="193" customWidth="1"/>
    <col min="15874" max="15882" width="21" style="193" customWidth="1"/>
    <col min="15883" max="15883" width="15.7109375" style="193" customWidth="1"/>
    <col min="15884" max="16128" width="7.85546875" style="193"/>
    <col min="16129" max="16129" width="65.5703125" style="193" customWidth="1"/>
    <col min="16130" max="16138" width="21" style="193" customWidth="1"/>
    <col min="16139" max="16139" width="15.7109375" style="193" customWidth="1"/>
    <col min="16140" max="16384" width="7.85546875" style="193"/>
  </cols>
  <sheetData>
    <row r="1" spans="1:11" ht="27.75" customHeight="1"/>
    <row r="2" spans="1:11" ht="27.75" customHeight="1">
      <c r="A2" s="94"/>
      <c r="B2" s="410" t="s">
        <v>524</v>
      </c>
      <c r="C2" s="410"/>
      <c r="D2" s="410"/>
      <c r="E2" s="410"/>
      <c r="F2" s="410"/>
      <c r="G2" s="410"/>
      <c r="H2" s="410"/>
      <c r="I2" s="410"/>
      <c r="J2" s="410"/>
      <c r="K2" s="192"/>
    </row>
    <row r="3" spans="1:11" ht="27.75" customHeight="1">
      <c r="A3" s="195"/>
      <c r="B3" s="196"/>
      <c r="C3" s="196"/>
      <c r="D3" s="196"/>
      <c r="E3" s="196"/>
      <c r="F3" s="196"/>
      <c r="G3" s="194"/>
      <c r="H3" s="197"/>
      <c r="I3" s="197"/>
      <c r="J3" s="197"/>
      <c r="K3" s="193" t="s">
        <v>275</v>
      </c>
    </row>
    <row r="4" spans="1:11" s="198" customFormat="1" ht="44.25" customHeight="1">
      <c r="A4" s="409" t="s">
        <v>87</v>
      </c>
      <c r="B4" s="409"/>
      <c r="C4" s="411" t="s">
        <v>346</v>
      </c>
      <c r="D4" s="413" t="s">
        <v>347</v>
      </c>
      <c r="E4" s="414"/>
      <c r="F4" s="415" t="s">
        <v>348</v>
      </c>
      <c r="G4" s="415"/>
      <c r="H4" s="413" t="s">
        <v>349</v>
      </c>
      <c r="I4" s="416"/>
      <c r="J4" s="415" t="s">
        <v>350</v>
      </c>
      <c r="K4" s="406" t="s">
        <v>351</v>
      </c>
    </row>
    <row r="5" spans="1:11" s="196" customFormat="1" ht="78.75">
      <c r="A5" s="409"/>
      <c r="B5" s="409"/>
      <c r="C5" s="412"/>
      <c r="D5" s="228" t="s">
        <v>352</v>
      </c>
      <c r="E5" s="228" t="s">
        <v>353</v>
      </c>
      <c r="F5" s="233" t="s">
        <v>354</v>
      </c>
      <c r="G5" s="233" t="s">
        <v>355</v>
      </c>
      <c r="H5" s="233" t="s">
        <v>356</v>
      </c>
      <c r="I5" s="233" t="s">
        <v>357</v>
      </c>
      <c r="J5" s="415"/>
      <c r="K5" s="407"/>
    </row>
    <row r="6" spans="1:11">
      <c r="A6" s="229">
        <v>1</v>
      </c>
      <c r="B6" s="98" t="s">
        <v>33</v>
      </c>
      <c r="C6" s="109">
        <v>419550.20492242114</v>
      </c>
      <c r="D6" s="109">
        <v>10349088.708778828</v>
      </c>
      <c r="E6" s="109">
        <v>704254.52709313319</v>
      </c>
      <c r="F6" s="109">
        <v>318386.34623363003</v>
      </c>
      <c r="G6" s="109">
        <v>885311.08854204463</v>
      </c>
      <c r="H6" s="109">
        <v>0</v>
      </c>
      <c r="I6" s="109">
        <v>4714629.1051178826</v>
      </c>
      <c r="J6" s="109">
        <v>878184.58069172082</v>
      </c>
      <c r="K6" s="238">
        <v>18269404.56137966</v>
      </c>
    </row>
    <row r="7" spans="1:11" ht="31.5">
      <c r="A7" s="229" t="s">
        <v>335</v>
      </c>
      <c r="B7" s="112" t="s">
        <v>88</v>
      </c>
      <c r="C7" s="109">
        <v>55560.90266439446</v>
      </c>
      <c r="D7" s="109">
        <v>842390.64394875348</v>
      </c>
      <c r="E7" s="109">
        <v>102481.75234735095</v>
      </c>
      <c r="F7" s="109">
        <v>54496.725634711875</v>
      </c>
      <c r="G7" s="109">
        <v>71284.243273895874</v>
      </c>
      <c r="H7" s="109">
        <v>0</v>
      </c>
      <c r="I7" s="109">
        <v>462741.19225529826</v>
      </c>
      <c r="J7" s="109">
        <v>41477.370323217205</v>
      </c>
      <c r="K7" s="238">
        <v>1630432.8304476221</v>
      </c>
    </row>
    <row r="8" spans="1:11">
      <c r="A8" s="229">
        <v>2</v>
      </c>
      <c r="B8" s="98" t="s">
        <v>35</v>
      </c>
      <c r="C8" s="109">
        <v>1224526.5113301196</v>
      </c>
      <c r="D8" s="109">
        <v>5225839.912220004</v>
      </c>
      <c r="E8" s="109">
        <v>472689.69262683851</v>
      </c>
      <c r="F8" s="109">
        <v>205360.97129642975</v>
      </c>
      <c r="G8" s="109">
        <v>2154678.1156475856</v>
      </c>
      <c r="H8" s="109">
        <v>0</v>
      </c>
      <c r="I8" s="109">
        <v>8386807.6897637425</v>
      </c>
      <c r="J8" s="109">
        <v>22987.204342773352</v>
      </c>
      <c r="K8" s="238">
        <v>17692890.097227495</v>
      </c>
    </row>
    <row r="9" spans="1:11">
      <c r="A9" s="229">
        <v>3</v>
      </c>
      <c r="B9" s="98" t="s">
        <v>36</v>
      </c>
      <c r="C9" s="109">
        <v>17708928.925268918</v>
      </c>
      <c r="D9" s="109">
        <v>153129007.10822526</v>
      </c>
      <c r="E9" s="109">
        <v>13200493.999378165</v>
      </c>
      <c r="F9" s="109">
        <v>4105351.0648348331</v>
      </c>
      <c r="G9" s="109">
        <v>7856603.7868154291</v>
      </c>
      <c r="H9" s="109">
        <v>0</v>
      </c>
      <c r="I9" s="109">
        <v>59194503.467582375</v>
      </c>
      <c r="J9" s="109">
        <v>3704623.1279898835</v>
      </c>
      <c r="K9" s="238">
        <v>258899511.48009482</v>
      </c>
    </row>
    <row r="10" spans="1:11">
      <c r="A10" s="229">
        <v>4</v>
      </c>
      <c r="B10" s="98" t="s">
        <v>37</v>
      </c>
      <c r="C10" s="109">
        <v>80608.093785595658</v>
      </c>
      <c r="D10" s="109">
        <v>1601012.9720937789</v>
      </c>
      <c r="E10" s="109">
        <v>25439.622064089523</v>
      </c>
      <c r="F10" s="109">
        <v>21892.212177321991</v>
      </c>
      <c r="G10" s="109">
        <v>50397.967799999999</v>
      </c>
      <c r="H10" s="109">
        <v>0</v>
      </c>
      <c r="I10" s="109">
        <v>523499.62726140814</v>
      </c>
      <c r="J10" s="109">
        <v>2707.5177866583103</v>
      </c>
      <c r="K10" s="238">
        <v>2305558.0129688527</v>
      </c>
    </row>
    <row r="11" spans="1:11">
      <c r="A11" s="229">
        <v>5</v>
      </c>
      <c r="B11" s="98" t="s">
        <v>38</v>
      </c>
      <c r="C11" s="109">
        <v>58555.653608631052</v>
      </c>
      <c r="D11" s="109">
        <v>36806.758317</v>
      </c>
      <c r="E11" s="109">
        <v>5590.6184809221386</v>
      </c>
      <c r="F11" s="109">
        <v>72408.439557551726</v>
      </c>
      <c r="G11" s="109">
        <v>2505.3326016289293</v>
      </c>
      <c r="H11" s="109">
        <v>0</v>
      </c>
      <c r="I11" s="109">
        <v>857242.20338410395</v>
      </c>
      <c r="J11" s="109">
        <v>259918.95547058308</v>
      </c>
      <c r="K11" s="238">
        <v>1293027.9614204208</v>
      </c>
    </row>
    <row r="12" spans="1:11">
      <c r="A12" s="229">
        <v>6</v>
      </c>
      <c r="B12" s="98" t="s">
        <v>39</v>
      </c>
      <c r="C12" s="109">
        <v>275862.92369696434</v>
      </c>
      <c r="D12" s="109">
        <v>414593.20631951158</v>
      </c>
      <c r="E12" s="109">
        <v>11352.651407515701</v>
      </c>
      <c r="F12" s="109">
        <v>22609.680003647907</v>
      </c>
      <c r="G12" s="109">
        <v>36173.668945437792</v>
      </c>
      <c r="H12" s="109">
        <v>0</v>
      </c>
      <c r="I12" s="109">
        <v>1075610.7956951207</v>
      </c>
      <c r="J12" s="109">
        <v>12654.293827783622</v>
      </c>
      <c r="K12" s="238">
        <v>1848857.2198959815</v>
      </c>
    </row>
    <row r="13" spans="1:11">
      <c r="A13" s="229">
        <v>7</v>
      </c>
      <c r="B13" s="98" t="s">
        <v>40</v>
      </c>
      <c r="C13" s="109">
        <v>240030.92732839231</v>
      </c>
      <c r="D13" s="109">
        <v>3566668.6303822678</v>
      </c>
      <c r="E13" s="109">
        <v>372408.47057498101</v>
      </c>
      <c r="F13" s="109">
        <v>82101.194610133796</v>
      </c>
      <c r="G13" s="109">
        <v>244092.5891657396</v>
      </c>
      <c r="H13" s="109">
        <v>0</v>
      </c>
      <c r="I13" s="109">
        <v>4135557.3570165969</v>
      </c>
      <c r="J13" s="109">
        <v>23686.404504696668</v>
      </c>
      <c r="K13" s="238">
        <v>8664545.5735828076</v>
      </c>
    </row>
    <row r="14" spans="1:11" s="199" customFormat="1">
      <c r="A14" s="229">
        <v>8</v>
      </c>
      <c r="B14" s="98" t="s">
        <v>41</v>
      </c>
      <c r="C14" s="109">
        <v>3459928.3040340682</v>
      </c>
      <c r="D14" s="109">
        <v>53115305.759775259</v>
      </c>
      <c r="E14" s="109">
        <v>5903385.0485562691</v>
      </c>
      <c r="F14" s="109">
        <v>1195575.1993628372</v>
      </c>
      <c r="G14" s="109">
        <v>3193119.3253614227</v>
      </c>
      <c r="H14" s="109">
        <v>0</v>
      </c>
      <c r="I14" s="109">
        <v>33683019.637050942</v>
      </c>
      <c r="J14" s="109">
        <v>1462169.7308898293</v>
      </c>
      <c r="K14" s="239">
        <v>102012503.00503065</v>
      </c>
    </row>
    <row r="15" spans="1:11">
      <c r="A15" s="229" t="s">
        <v>336</v>
      </c>
      <c r="B15" s="112" t="s">
        <v>42</v>
      </c>
      <c r="C15" s="109">
        <v>1563489.6918318192</v>
      </c>
      <c r="D15" s="109">
        <v>20724174.044868782</v>
      </c>
      <c r="E15" s="109">
        <v>3768032.136086883</v>
      </c>
      <c r="F15" s="109">
        <v>569217.33568342775</v>
      </c>
      <c r="G15" s="109">
        <v>1348510.8136879292</v>
      </c>
      <c r="H15" s="109">
        <v>0</v>
      </c>
      <c r="I15" s="109">
        <v>18335801.03583546</v>
      </c>
      <c r="J15" s="109">
        <v>582033.72731934639</v>
      </c>
      <c r="K15" s="238">
        <v>46891258.785313644</v>
      </c>
    </row>
    <row r="16" spans="1:11">
      <c r="A16" s="229" t="s">
        <v>337</v>
      </c>
      <c r="B16" s="112" t="s">
        <v>43</v>
      </c>
      <c r="C16" s="109">
        <v>1467418.5696122148</v>
      </c>
      <c r="D16" s="109">
        <v>24798402.092443813</v>
      </c>
      <c r="E16" s="109">
        <v>1654864.7335992127</v>
      </c>
      <c r="F16" s="109">
        <v>483745.65089022066</v>
      </c>
      <c r="G16" s="109">
        <v>1268029.2297657919</v>
      </c>
      <c r="H16" s="109">
        <v>0</v>
      </c>
      <c r="I16" s="109">
        <v>11404468.537916683</v>
      </c>
      <c r="J16" s="109">
        <v>473756.43406764622</v>
      </c>
      <c r="K16" s="238">
        <v>41550685.24829559</v>
      </c>
    </row>
    <row r="17" spans="1:11">
      <c r="A17" s="229" t="s">
        <v>338</v>
      </c>
      <c r="B17" s="112" t="s">
        <v>44</v>
      </c>
      <c r="C17" s="109">
        <v>172313.73341143943</v>
      </c>
      <c r="D17" s="109">
        <v>3741945.8161323685</v>
      </c>
      <c r="E17" s="109">
        <v>215579.75758485749</v>
      </c>
      <c r="F17" s="109">
        <v>61730.851865812503</v>
      </c>
      <c r="G17" s="109">
        <v>175349.16202728957</v>
      </c>
      <c r="H17" s="109">
        <v>0</v>
      </c>
      <c r="I17" s="109">
        <v>1680091.1036962674</v>
      </c>
      <c r="J17" s="109">
        <v>8228.6475010647609</v>
      </c>
      <c r="K17" s="238">
        <v>6055239.0722190989</v>
      </c>
    </row>
    <row r="18" spans="1:11">
      <c r="A18" s="229" t="s">
        <v>339</v>
      </c>
      <c r="B18" s="112" t="s">
        <v>45</v>
      </c>
      <c r="C18" s="109">
        <v>256706.30917859517</v>
      </c>
      <c r="D18" s="109">
        <v>3850783.8063302976</v>
      </c>
      <c r="E18" s="109">
        <v>264908.4212853167</v>
      </c>
      <c r="F18" s="109">
        <v>80881.3609233764</v>
      </c>
      <c r="G18" s="109">
        <v>401230.11988041119</v>
      </c>
      <c r="H18" s="109">
        <v>0</v>
      </c>
      <c r="I18" s="109">
        <v>2262658.9596025329</v>
      </c>
      <c r="J18" s="109">
        <v>398150.92200177215</v>
      </c>
      <c r="K18" s="238">
        <v>7515319.8992023021</v>
      </c>
    </row>
    <row r="19" spans="1:11" s="199" customFormat="1">
      <c r="A19" s="229">
        <v>9</v>
      </c>
      <c r="B19" s="98" t="s">
        <v>46</v>
      </c>
      <c r="C19" s="109">
        <v>109027.93002905893</v>
      </c>
      <c r="D19" s="109">
        <v>5075522.9242654145</v>
      </c>
      <c r="E19" s="109">
        <v>579634.20818572224</v>
      </c>
      <c r="F19" s="109">
        <v>63630.338287013554</v>
      </c>
      <c r="G19" s="109">
        <v>544290.31212734745</v>
      </c>
      <c r="H19" s="109">
        <v>0</v>
      </c>
      <c r="I19" s="109">
        <v>2336449.7856140868</v>
      </c>
      <c r="J19" s="109">
        <v>44868.085274536235</v>
      </c>
      <c r="K19" s="239">
        <v>8753423.5837831814</v>
      </c>
    </row>
    <row r="20" spans="1:11">
      <c r="A20" s="229" t="s">
        <v>340</v>
      </c>
      <c r="B20" s="112" t="s">
        <v>47</v>
      </c>
      <c r="C20" s="109">
        <v>80620.473038682321</v>
      </c>
      <c r="D20" s="109">
        <v>4885376.8866020627</v>
      </c>
      <c r="E20" s="109">
        <v>569864.93847540382</v>
      </c>
      <c r="F20" s="109">
        <v>58861.291939352763</v>
      </c>
      <c r="G20" s="109">
        <v>533069.48210459785</v>
      </c>
      <c r="H20" s="109">
        <v>0</v>
      </c>
      <c r="I20" s="109">
        <v>2192077.8935543047</v>
      </c>
      <c r="J20" s="109">
        <v>14594.825680232512</v>
      </c>
      <c r="K20" s="238">
        <v>8334465.7913946379</v>
      </c>
    </row>
    <row r="21" spans="1:11">
      <c r="A21" s="229" t="s">
        <v>341</v>
      </c>
      <c r="B21" s="112" t="s">
        <v>48</v>
      </c>
      <c r="C21" s="109">
        <v>28407.456990376602</v>
      </c>
      <c r="D21" s="109">
        <v>190146.03766335224</v>
      </c>
      <c r="E21" s="109">
        <v>9769.2697103183618</v>
      </c>
      <c r="F21" s="109">
        <v>4769.0463476607947</v>
      </c>
      <c r="G21" s="109">
        <v>11220.830022749597</v>
      </c>
      <c r="H21" s="109">
        <v>0</v>
      </c>
      <c r="I21" s="109">
        <v>144371.89205978226</v>
      </c>
      <c r="J21" s="109">
        <v>30273.259594303727</v>
      </c>
      <c r="K21" s="238">
        <v>418957.79238854354</v>
      </c>
    </row>
    <row r="22" spans="1:11">
      <c r="A22" s="229">
        <v>10</v>
      </c>
      <c r="B22" s="118" t="s">
        <v>49</v>
      </c>
      <c r="C22" s="109">
        <v>29547030.986940056</v>
      </c>
      <c r="D22" s="109">
        <v>182516417.42057586</v>
      </c>
      <c r="E22" s="109">
        <v>9519946.9496992733</v>
      </c>
      <c r="F22" s="109">
        <v>2155140.473502853</v>
      </c>
      <c r="G22" s="109">
        <v>23959733.562539224</v>
      </c>
      <c r="H22" s="109">
        <v>0</v>
      </c>
      <c r="I22" s="109">
        <v>58840894.23237887</v>
      </c>
      <c r="J22" s="109">
        <v>5046928.8135258947</v>
      </c>
      <c r="K22" s="239">
        <v>311586092.43916202</v>
      </c>
    </row>
    <row r="23" spans="1:11">
      <c r="A23" s="229" t="s">
        <v>342</v>
      </c>
      <c r="B23" s="98" t="s">
        <v>50</v>
      </c>
      <c r="C23" s="109">
        <v>28753753.785527974</v>
      </c>
      <c r="D23" s="109">
        <v>179400484.62787166</v>
      </c>
      <c r="E23" s="109">
        <v>9313078.9554518573</v>
      </c>
      <c r="F23" s="109">
        <v>2045940.6194123987</v>
      </c>
      <c r="G23" s="109">
        <v>23653724.737917732</v>
      </c>
      <c r="H23" s="109">
        <v>0</v>
      </c>
      <c r="I23" s="109">
        <v>54678483.791983433</v>
      </c>
      <c r="J23" s="109">
        <v>4991991.0154544646</v>
      </c>
      <c r="K23" s="238">
        <v>302837457.53361946</v>
      </c>
    </row>
    <row r="24" spans="1:11">
      <c r="A24" s="229" t="s">
        <v>343</v>
      </c>
      <c r="B24" s="119" t="s">
        <v>51</v>
      </c>
      <c r="C24" s="109">
        <v>277255.85762168356</v>
      </c>
      <c r="D24" s="109">
        <v>14.600000000000001</v>
      </c>
      <c r="E24" s="109">
        <v>-1701.19</v>
      </c>
      <c r="F24" s="109">
        <v>0</v>
      </c>
      <c r="G24" s="109">
        <v>0</v>
      </c>
      <c r="H24" s="109">
        <v>0</v>
      </c>
      <c r="I24" s="109">
        <v>2386833.340618799</v>
      </c>
      <c r="J24" s="109">
        <v>0</v>
      </c>
      <c r="K24" s="238">
        <v>2662402.6082404829</v>
      </c>
    </row>
    <row r="25" spans="1:11" s="104" customFormat="1">
      <c r="A25" s="229" t="s">
        <v>344</v>
      </c>
      <c r="B25" s="120" t="s">
        <v>52</v>
      </c>
      <c r="C25" s="109">
        <v>78849.950210906885</v>
      </c>
      <c r="D25" s="109">
        <v>666468.25</v>
      </c>
      <c r="E25" s="109">
        <v>38551.68513020817</v>
      </c>
      <c r="F25" s="109">
        <v>27671.1522</v>
      </c>
      <c r="G25" s="109">
        <v>211593.99369957307</v>
      </c>
      <c r="H25" s="109">
        <v>0</v>
      </c>
      <c r="I25" s="109">
        <v>517738.03920055769</v>
      </c>
      <c r="J25" s="109">
        <v>20681.318573600074</v>
      </c>
      <c r="K25" s="238">
        <v>1561554.3890148459</v>
      </c>
    </row>
    <row r="26" spans="1:11">
      <c r="A26" s="229" t="s">
        <v>345</v>
      </c>
      <c r="B26" s="98" t="s">
        <v>53</v>
      </c>
      <c r="C26" s="109">
        <v>437171.39357949432</v>
      </c>
      <c r="D26" s="109">
        <v>2449449.9427042049</v>
      </c>
      <c r="E26" s="109">
        <v>170017.49911720576</v>
      </c>
      <c r="F26" s="109">
        <v>81528.701890454002</v>
      </c>
      <c r="G26" s="109">
        <v>94414.830921920598</v>
      </c>
      <c r="H26" s="109">
        <v>0</v>
      </c>
      <c r="I26" s="109">
        <v>1257839.0605760894</v>
      </c>
      <c r="J26" s="109">
        <v>34256.479497829168</v>
      </c>
      <c r="K26" s="238">
        <v>4524677.9082871974</v>
      </c>
    </row>
    <row r="27" spans="1:11">
      <c r="A27" s="229">
        <v>11</v>
      </c>
      <c r="B27" s="118" t="s">
        <v>54</v>
      </c>
      <c r="C27" s="109">
        <v>0</v>
      </c>
      <c r="D27" s="109">
        <v>86771.111783000015</v>
      </c>
      <c r="E27" s="109">
        <v>0</v>
      </c>
      <c r="F27" s="109">
        <v>20865.590329100542</v>
      </c>
      <c r="G27" s="109">
        <v>99.41</v>
      </c>
      <c r="H27" s="109">
        <v>0</v>
      </c>
      <c r="I27" s="109">
        <v>678269.92097832169</v>
      </c>
      <c r="J27" s="109">
        <v>7670.0346318983129</v>
      </c>
      <c r="K27" s="238">
        <v>793676.06772232056</v>
      </c>
    </row>
    <row r="28" spans="1:11">
      <c r="A28" s="229">
        <v>12</v>
      </c>
      <c r="B28" s="118" t="s">
        <v>55</v>
      </c>
      <c r="C28" s="109">
        <v>51</v>
      </c>
      <c r="D28" s="109">
        <v>48756.089343332147</v>
      </c>
      <c r="E28" s="109">
        <v>543.73950281684279</v>
      </c>
      <c r="F28" s="109">
        <v>1960.8999552989485</v>
      </c>
      <c r="G28" s="109">
        <v>4061.4323465538409</v>
      </c>
      <c r="H28" s="109">
        <v>0</v>
      </c>
      <c r="I28" s="109">
        <v>112880.95007588735</v>
      </c>
      <c r="J28" s="109">
        <v>3006.6470343711312</v>
      </c>
      <c r="K28" s="238">
        <v>171260.75825826026</v>
      </c>
    </row>
    <row r="29" spans="1:11">
      <c r="A29" s="229">
        <v>13</v>
      </c>
      <c r="B29" s="118" t="s">
        <v>56</v>
      </c>
      <c r="C29" s="109">
        <v>366172.9177603749</v>
      </c>
      <c r="D29" s="109">
        <v>7622681.9475220814</v>
      </c>
      <c r="E29" s="109">
        <v>436257.24208216125</v>
      </c>
      <c r="F29" s="109">
        <v>195475.15223715818</v>
      </c>
      <c r="G29" s="109">
        <v>1210211.8246451309</v>
      </c>
      <c r="H29" s="109">
        <v>0</v>
      </c>
      <c r="I29" s="109">
        <v>4606126.0886004008</v>
      </c>
      <c r="J29" s="109">
        <v>119717.02354595106</v>
      </c>
      <c r="K29" s="238">
        <v>14556642.196393261</v>
      </c>
    </row>
    <row r="30" spans="1:11">
      <c r="A30" s="229">
        <v>14</v>
      </c>
      <c r="B30" s="118" t="s">
        <v>57</v>
      </c>
      <c r="C30" s="109">
        <v>123.25424362558545</v>
      </c>
      <c r="D30" s="109">
        <v>378121.26999999996</v>
      </c>
      <c r="E30" s="109">
        <v>274.98614072586207</v>
      </c>
      <c r="F30" s="109">
        <v>59154.952273517309</v>
      </c>
      <c r="G30" s="109">
        <v>487085.21738458483</v>
      </c>
      <c r="H30" s="109">
        <v>0</v>
      </c>
      <c r="I30" s="109">
        <v>1771483.2463258102</v>
      </c>
      <c r="J30" s="109">
        <v>249235.44852679959</v>
      </c>
      <c r="K30" s="238">
        <v>2945478.3748950637</v>
      </c>
    </row>
    <row r="31" spans="1:11">
      <c r="A31" s="229">
        <v>15</v>
      </c>
      <c r="B31" s="118" t="s">
        <v>58</v>
      </c>
      <c r="C31" s="109">
        <v>227147.84779911203</v>
      </c>
      <c r="D31" s="109">
        <v>16480865.460939998</v>
      </c>
      <c r="E31" s="109">
        <v>1981114.6893491452</v>
      </c>
      <c r="F31" s="109">
        <v>802823.7891299664</v>
      </c>
      <c r="G31" s="109">
        <v>6800955.5503921425</v>
      </c>
      <c r="H31" s="109">
        <v>0</v>
      </c>
      <c r="I31" s="109">
        <v>6129471.1599853858</v>
      </c>
      <c r="J31" s="109">
        <v>7836.8077875836043</v>
      </c>
      <c r="K31" s="238">
        <v>32430215.305383336</v>
      </c>
    </row>
    <row r="32" spans="1:11">
      <c r="A32" s="229">
        <v>16</v>
      </c>
      <c r="B32" s="118" t="s">
        <v>59</v>
      </c>
      <c r="C32" s="109">
        <v>74138.209574517416</v>
      </c>
      <c r="D32" s="109">
        <v>4540887.3132197885</v>
      </c>
      <c r="E32" s="109">
        <v>124959.66197410879</v>
      </c>
      <c r="F32" s="109">
        <v>141162.10185514027</v>
      </c>
      <c r="G32" s="109">
        <v>227150.65151962781</v>
      </c>
      <c r="H32" s="109">
        <v>0</v>
      </c>
      <c r="I32" s="109">
        <v>4138820.6274575163</v>
      </c>
      <c r="J32" s="109">
        <v>1155201.3478514436</v>
      </c>
      <c r="K32" s="238">
        <v>10402319.913452143</v>
      </c>
    </row>
    <row r="33" spans="1:11">
      <c r="A33" s="229">
        <v>17</v>
      </c>
      <c r="B33" s="118" t="s">
        <v>60</v>
      </c>
      <c r="C33" s="109">
        <v>0</v>
      </c>
      <c r="D33" s="109">
        <v>384974.11</v>
      </c>
      <c r="E33" s="109">
        <v>0</v>
      </c>
      <c r="F33" s="109">
        <v>3179.9751183983703</v>
      </c>
      <c r="G33" s="109">
        <v>139316.96</v>
      </c>
      <c r="H33" s="109">
        <v>0</v>
      </c>
      <c r="I33" s="109">
        <v>115660.58495229986</v>
      </c>
      <c r="J33" s="109">
        <v>0</v>
      </c>
      <c r="K33" s="238">
        <v>643131.63007069833</v>
      </c>
    </row>
    <row r="34" spans="1:11">
      <c r="A34" s="229">
        <v>18</v>
      </c>
      <c r="B34" s="237" t="s">
        <v>61</v>
      </c>
      <c r="C34" s="109">
        <v>746765.22486200568</v>
      </c>
      <c r="D34" s="109">
        <v>9995808.0892736726</v>
      </c>
      <c r="E34" s="109">
        <v>403888.34414036758</v>
      </c>
      <c r="F34" s="109">
        <v>271891.93940624956</v>
      </c>
      <c r="G34" s="109">
        <v>805795.21416370454</v>
      </c>
      <c r="H34" s="109">
        <v>0</v>
      </c>
      <c r="I34" s="109">
        <v>6165884.2876427555</v>
      </c>
      <c r="J34" s="109">
        <v>535965.45160344255</v>
      </c>
      <c r="K34" s="238">
        <v>18925998.551092193</v>
      </c>
    </row>
    <row r="35" spans="1:11">
      <c r="A35" s="408" t="s">
        <v>276</v>
      </c>
      <c r="B35" s="408"/>
      <c r="C35" s="200">
        <v>54538448.915183857</v>
      </c>
      <c r="D35" s="200">
        <v>454569128.79303503</v>
      </c>
      <c r="E35" s="200">
        <v>33742234.451256238</v>
      </c>
      <c r="F35" s="200">
        <v>9738970.3201710805</v>
      </c>
      <c r="G35" s="200">
        <v>48601582.009997599</v>
      </c>
      <c r="H35" s="200">
        <v>0</v>
      </c>
      <c r="I35" s="200">
        <v>197466810.76688343</v>
      </c>
      <c r="J35" s="200">
        <v>13537361.47528585</v>
      </c>
      <c r="K35" s="240">
        <v>812194536.73181319</v>
      </c>
    </row>
    <row r="37" spans="1:11">
      <c r="A37" s="125" t="s">
        <v>360</v>
      </c>
    </row>
  </sheetData>
  <mergeCells count="9">
    <mergeCell ref="K4:K5"/>
    <mergeCell ref="A35:B35"/>
    <mergeCell ref="A4:B5"/>
    <mergeCell ref="B2:J2"/>
    <mergeCell ref="C4:C5"/>
    <mergeCell ref="D4:E4"/>
    <mergeCell ref="F4:G4"/>
    <mergeCell ref="H4:I4"/>
    <mergeCell ref="J4:J5"/>
  </mergeCells>
  <printOptions horizontalCentered="1" verticalCentered="1"/>
  <pageMargins left="0.27559055118110237" right="0.27559055118110237" top="0.43307086614173229" bottom="0.51181102362204722" header="0.19685039370078741" footer="0.23622047244094491"/>
  <pageSetup paperSize="9" scale="60" orientation="landscape" horizontalDpi="300" verticalDpi="300" r:id="rId1"/>
  <headerFooter alignWithMargins="0"/>
  <colBreaks count="1" manualBreakCount="1">
    <brk id="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Z39"/>
  <sheetViews>
    <sheetView view="pageBreakPreview" zoomScaleNormal="100" zoomScaleSheetLayoutView="100" workbookViewId="0">
      <pane xSplit="2" ySplit="6" topLeftCell="C7" activePane="bottomRight" state="frozen"/>
      <selection activeCell="B1" sqref="A1:B1"/>
      <selection pane="topRight" activeCell="B1" sqref="A1:B1"/>
      <selection pane="bottomLeft" activeCell="B1" sqref="A1:B1"/>
      <selection pane="bottomRight" activeCell="A2" sqref="A2:XFD2"/>
    </sheetView>
  </sheetViews>
  <sheetFormatPr defaultColWidth="9.85546875" defaultRowHeight="15.75"/>
  <cols>
    <col min="1" max="1" width="9.85546875" style="202"/>
    <col min="2" max="2" width="65.140625" style="202" customWidth="1"/>
    <col min="3" max="3" width="14.7109375" style="202" customWidth="1"/>
    <col min="4" max="5" width="17.28515625" style="202" customWidth="1"/>
    <col min="6" max="6" width="21.28515625" style="202" customWidth="1"/>
    <col min="7" max="7" width="22.140625" style="202" customWidth="1"/>
    <col min="8" max="8" width="14.7109375" style="202" customWidth="1"/>
    <col min="9" max="9" width="18.7109375" style="202" customWidth="1"/>
    <col min="10" max="13" width="17.28515625" style="202" customWidth="1"/>
    <col min="14" max="15" width="18.7109375" style="202" customWidth="1"/>
    <col min="16" max="18" width="15.140625" style="202" customWidth="1"/>
    <col min="19" max="19" width="22" style="202" customWidth="1"/>
    <col min="20" max="20" width="21.7109375" style="202" customWidth="1"/>
    <col min="21" max="21" width="18.7109375" style="202" customWidth="1"/>
    <col min="22" max="22" width="20.140625" style="202" customWidth="1"/>
    <col min="23" max="23" width="20.85546875" style="202" customWidth="1"/>
    <col min="24" max="24" width="23.140625" style="205" customWidth="1"/>
    <col min="25" max="16384" width="9.85546875" style="202"/>
  </cols>
  <sheetData>
    <row r="1" spans="1:26" ht="31.5" customHeight="1"/>
    <row r="2" spans="1:26" ht="31.5" customHeight="1">
      <c r="B2" s="94"/>
      <c r="C2" s="379" t="s">
        <v>529</v>
      </c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79"/>
      <c r="Q2" s="379"/>
      <c r="R2" s="379"/>
      <c r="S2" s="379"/>
      <c r="T2" s="379"/>
      <c r="U2" s="379"/>
      <c r="V2" s="379"/>
      <c r="W2" s="379"/>
      <c r="X2" s="379"/>
    </row>
    <row r="3" spans="1:26" ht="31.5" customHeight="1">
      <c r="B3" s="94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 t="s">
        <v>275</v>
      </c>
    </row>
    <row r="4" spans="1:26" s="203" customFormat="1" ht="39.75" customHeight="1">
      <c r="A4" s="409" t="s">
        <v>87</v>
      </c>
      <c r="B4" s="409"/>
      <c r="C4" s="417" t="s">
        <v>358</v>
      </c>
      <c r="D4" s="417"/>
      <c r="E4" s="417"/>
      <c r="F4" s="418" t="s">
        <v>363</v>
      </c>
      <c r="G4" s="418"/>
      <c r="H4" s="418" t="s">
        <v>366</v>
      </c>
      <c r="I4" s="418"/>
      <c r="J4" s="418"/>
      <c r="K4" s="418" t="s">
        <v>367</v>
      </c>
      <c r="L4" s="418"/>
      <c r="M4" s="418"/>
      <c r="N4" s="418"/>
      <c r="O4" s="418"/>
      <c r="P4" s="418"/>
      <c r="Q4" s="418"/>
      <c r="R4" s="418"/>
      <c r="S4" s="418" t="s">
        <v>368</v>
      </c>
      <c r="T4" s="418"/>
      <c r="U4" s="418" t="s">
        <v>369</v>
      </c>
      <c r="V4" s="418"/>
      <c r="W4" s="419" t="s">
        <v>370</v>
      </c>
      <c r="X4" s="394" t="s">
        <v>371</v>
      </c>
    </row>
    <row r="5" spans="1:26" ht="77.25" customHeight="1">
      <c r="A5" s="409"/>
      <c r="B5" s="409"/>
      <c r="C5" s="417" t="s">
        <v>359</v>
      </c>
      <c r="D5" s="417"/>
      <c r="E5" s="417" t="s">
        <v>361</v>
      </c>
      <c r="F5" s="418" t="s">
        <v>364</v>
      </c>
      <c r="G5" s="418" t="s">
        <v>365</v>
      </c>
      <c r="H5" s="418" t="s">
        <v>372</v>
      </c>
      <c r="I5" s="418"/>
      <c r="J5" s="418" t="s">
        <v>374</v>
      </c>
      <c r="K5" s="418" t="s">
        <v>375</v>
      </c>
      <c r="L5" s="418" t="s">
        <v>376</v>
      </c>
      <c r="M5" s="418" t="s">
        <v>377</v>
      </c>
      <c r="N5" s="418" t="s">
        <v>378</v>
      </c>
      <c r="O5" s="418"/>
      <c r="P5" s="418" t="s">
        <v>381</v>
      </c>
      <c r="Q5" s="418"/>
      <c r="R5" s="418"/>
      <c r="S5" s="418"/>
      <c r="T5" s="418"/>
      <c r="U5" s="417" t="s">
        <v>295</v>
      </c>
      <c r="V5" s="417" t="s">
        <v>387</v>
      </c>
      <c r="W5" s="420"/>
      <c r="X5" s="394"/>
    </row>
    <row r="6" spans="1:26" ht="126">
      <c r="A6" s="409"/>
      <c r="B6" s="409"/>
      <c r="C6" s="242" t="s">
        <v>32</v>
      </c>
      <c r="D6" s="242" t="s">
        <v>362</v>
      </c>
      <c r="E6" s="417"/>
      <c r="F6" s="418"/>
      <c r="G6" s="418"/>
      <c r="H6" s="242" t="s">
        <v>32</v>
      </c>
      <c r="I6" s="242" t="s">
        <v>373</v>
      </c>
      <c r="J6" s="418"/>
      <c r="K6" s="418"/>
      <c r="L6" s="418"/>
      <c r="M6" s="418"/>
      <c r="N6" s="234" t="s">
        <v>379</v>
      </c>
      <c r="O6" s="234" t="s">
        <v>380</v>
      </c>
      <c r="P6" s="246" t="s">
        <v>382</v>
      </c>
      <c r="Q6" s="242" t="s">
        <v>383</v>
      </c>
      <c r="R6" s="242" t="s">
        <v>384</v>
      </c>
      <c r="S6" s="234" t="s">
        <v>385</v>
      </c>
      <c r="T6" s="234" t="s">
        <v>386</v>
      </c>
      <c r="U6" s="417"/>
      <c r="V6" s="417"/>
      <c r="W6" s="421"/>
      <c r="X6" s="394"/>
    </row>
    <row r="7" spans="1:26">
      <c r="A7" s="229">
        <v>1</v>
      </c>
      <c r="B7" s="98" t="s">
        <v>33</v>
      </c>
      <c r="C7" s="109">
        <v>650726</v>
      </c>
      <c r="D7" s="109">
        <v>540706</v>
      </c>
      <c r="E7" s="109">
        <v>932101</v>
      </c>
      <c r="F7" s="109">
        <v>116038919249.52795</v>
      </c>
      <c r="G7" s="109">
        <v>102836935657.83057</v>
      </c>
      <c r="H7" s="109">
        <v>5868669</v>
      </c>
      <c r="I7" s="109">
        <v>3625929</v>
      </c>
      <c r="J7" s="109">
        <v>4328622</v>
      </c>
      <c r="K7" s="109">
        <v>43940302.790973015</v>
      </c>
      <c r="L7" s="109">
        <v>35097545.755844206</v>
      </c>
      <c r="M7" s="109">
        <v>803349.52799999993</v>
      </c>
      <c r="N7" s="109">
        <v>2403158.0347059797</v>
      </c>
      <c r="O7" s="109">
        <v>0</v>
      </c>
      <c r="P7" s="109">
        <v>9650820.3610773161</v>
      </c>
      <c r="Q7" s="109">
        <v>15856581.977518115</v>
      </c>
      <c r="R7" s="109">
        <v>18157228.032085489</v>
      </c>
      <c r="S7" s="109">
        <v>2047545.2299999997</v>
      </c>
      <c r="T7" s="109">
        <v>2893360.5479999995</v>
      </c>
      <c r="U7" s="109">
        <v>44050643.237564757</v>
      </c>
      <c r="V7" s="109">
        <v>31477926.492319535</v>
      </c>
      <c r="W7" s="109">
        <v>808454.64525493805</v>
      </c>
      <c r="X7" s="109">
        <v>200559.07034205689</v>
      </c>
    </row>
    <row r="8" spans="1:26" ht="31.5">
      <c r="A8" s="229" t="s">
        <v>335</v>
      </c>
      <c r="B8" s="112" t="s">
        <v>88</v>
      </c>
      <c r="C8" s="109">
        <v>35565</v>
      </c>
      <c r="D8" s="109">
        <v>35406</v>
      </c>
      <c r="E8" s="109">
        <v>39497</v>
      </c>
      <c r="F8" s="109">
        <v>16278858149.43</v>
      </c>
      <c r="G8" s="109">
        <v>18329743477.23</v>
      </c>
      <c r="H8" s="109">
        <v>366249</v>
      </c>
      <c r="I8" s="109">
        <v>333143</v>
      </c>
      <c r="J8" s="109">
        <v>364467</v>
      </c>
      <c r="K8" s="109">
        <v>4071322.9000000004</v>
      </c>
      <c r="L8" s="109">
        <v>3361804.7699999916</v>
      </c>
      <c r="M8" s="109">
        <v>22777.859999999993</v>
      </c>
      <c r="N8" s="109">
        <v>0</v>
      </c>
      <c r="O8" s="109">
        <v>0</v>
      </c>
      <c r="P8" s="109">
        <v>980157.76222540671</v>
      </c>
      <c r="Q8" s="109">
        <v>2015779.2532196217</v>
      </c>
      <c r="R8" s="109">
        <v>1075385.8845549705</v>
      </c>
      <c r="S8" s="109">
        <v>229613.72000000003</v>
      </c>
      <c r="T8" s="109">
        <v>454930.79</v>
      </c>
      <c r="U8" s="109">
        <v>3824788.1249999995</v>
      </c>
      <c r="V8" s="109">
        <v>2938228.5349999997</v>
      </c>
      <c r="W8" s="109">
        <v>64041.530200000932</v>
      </c>
      <c r="X8" s="109">
        <v>924.64999999999986</v>
      </c>
    </row>
    <row r="9" spans="1:26">
      <c r="A9" s="229">
        <v>2</v>
      </c>
      <c r="B9" s="98" t="s">
        <v>35</v>
      </c>
      <c r="C9" s="109">
        <v>30923</v>
      </c>
      <c r="D9" s="109">
        <v>34132</v>
      </c>
      <c r="E9" s="109">
        <v>38549</v>
      </c>
      <c r="F9" s="109">
        <v>60452866138.919998</v>
      </c>
      <c r="G9" s="109">
        <v>59744892869.959999</v>
      </c>
      <c r="H9" s="109">
        <v>611616</v>
      </c>
      <c r="I9" s="109">
        <v>550716</v>
      </c>
      <c r="J9" s="109">
        <v>663916</v>
      </c>
      <c r="K9" s="109">
        <v>65731968.355816722</v>
      </c>
      <c r="L9" s="109">
        <v>57431784.907996945</v>
      </c>
      <c r="M9" s="109">
        <v>5670799.0199999996</v>
      </c>
      <c r="N9" s="109">
        <v>0</v>
      </c>
      <c r="O9" s="109">
        <v>0</v>
      </c>
      <c r="P9" s="109">
        <v>32365293.195818633</v>
      </c>
      <c r="Q9" s="109">
        <v>29346667.66999973</v>
      </c>
      <c r="R9" s="109">
        <v>3557955.0680000265</v>
      </c>
      <c r="S9" s="109">
        <v>1557841.8300000082</v>
      </c>
      <c r="T9" s="109">
        <v>2971568.3520000046</v>
      </c>
      <c r="U9" s="109">
        <v>58650382.868108653</v>
      </c>
      <c r="V9" s="109">
        <v>36993999.415834732</v>
      </c>
      <c r="W9" s="109">
        <v>1171211.1702761962</v>
      </c>
      <c r="X9" s="109">
        <v>12886.338077943115</v>
      </c>
    </row>
    <row r="10" spans="1:26">
      <c r="A10" s="229">
        <v>3</v>
      </c>
      <c r="B10" s="98" t="s">
        <v>36</v>
      </c>
      <c r="C10" s="109">
        <v>794469</v>
      </c>
      <c r="D10" s="109">
        <v>765731</v>
      </c>
      <c r="E10" s="109">
        <v>1066648</v>
      </c>
      <c r="F10" s="109">
        <v>16580040657.578154</v>
      </c>
      <c r="G10" s="109">
        <v>19748848621.627075</v>
      </c>
      <c r="H10" s="109">
        <v>821627</v>
      </c>
      <c r="I10" s="109">
        <v>790762</v>
      </c>
      <c r="J10" s="109">
        <v>1093103</v>
      </c>
      <c r="K10" s="109">
        <v>652161845.09974539</v>
      </c>
      <c r="L10" s="109">
        <v>622533252.73937833</v>
      </c>
      <c r="M10" s="109">
        <v>4853503.7546584997</v>
      </c>
      <c r="N10" s="109">
        <v>3195464.3326979075</v>
      </c>
      <c r="O10" s="109">
        <v>0</v>
      </c>
      <c r="P10" s="109">
        <v>71593438.047117338</v>
      </c>
      <c r="Q10" s="109">
        <v>410449823.4790616</v>
      </c>
      <c r="R10" s="109">
        <v>170118583.58926046</v>
      </c>
      <c r="S10" s="109">
        <v>15852051.933974994</v>
      </c>
      <c r="T10" s="109">
        <v>18831535.428411495</v>
      </c>
      <c r="U10" s="109">
        <v>620130041.09216404</v>
      </c>
      <c r="V10" s="109">
        <v>456448721.19556272</v>
      </c>
      <c r="W10" s="109">
        <v>11858266.415027659</v>
      </c>
      <c r="X10" s="109">
        <v>429509.99000000005</v>
      </c>
    </row>
    <row r="11" spans="1:26">
      <c r="A11" s="229">
        <v>4</v>
      </c>
      <c r="B11" s="98" t="s">
        <v>37</v>
      </c>
      <c r="C11" s="109">
        <v>78</v>
      </c>
      <c r="D11" s="109">
        <v>76</v>
      </c>
      <c r="E11" s="109">
        <v>80</v>
      </c>
      <c r="F11" s="109">
        <v>198365512.11500001</v>
      </c>
      <c r="G11" s="109">
        <v>199399449.90999997</v>
      </c>
      <c r="H11" s="109">
        <v>0</v>
      </c>
      <c r="I11" s="109">
        <v>0</v>
      </c>
      <c r="J11" s="109">
        <v>0</v>
      </c>
      <c r="K11" s="109">
        <v>6424292.1700000009</v>
      </c>
      <c r="L11" s="109">
        <v>4879410.1485662498</v>
      </c>
      <c r="M11" s="109">
        <v>11113.71</v>
      </c>
      <c r="N11" s="109">
        <v>0</v>
      </c>
      <c r="O11" s="109">
        <v>0</v>
      </c>
      <c r="P11" s="109">
        <v>1083535.1599999999</v>
      </c>
      <c r="Q11" s="109">
        <v>2572076.1199832731</v>
      </c>
      <c r="R11" s="109">
        <v>2768680.8900167271</v>
      </c>
      <c r="S11" s="109">
        <v>40087.440000000002</v>
      </c>
      <c r="T11" s="109">
        <v>14271.399999999998</v>
      </c>
      <c r="U11" s="109">
        <v>6155244.0299999993</v>
      </c>
      <c r="V11" s="109">
        <v>2683960.9649999999</v>
      </c>
      <c r="W11" s="109">
        <v>109669.48999999999</v>
      </c>
      <c r="X11" s="109">
        <v>27826.010000000002</v>
      </c>
    </row>
    <row r="12" spans="1:26">
      <c r="A12" s="229">
        <v>5</v>
      </c>
      <c r="B12" s="98" t="s">
        <v>38</v>
      </c>
      <c r="C12" s="109">
        <v>65</v>
      </c>
      <c r="D12" s="109">
        <v>64</v>
      </c>
      <c r="E12" s="109">
        <v>67</v>
      </c>
      <c r="F12" s="109">
        <v>2357612909.3477621</v>
      </c>
      <c r="G12" s="109">
        <v>2354109586.1306419</v>
      </c>
      <c r="H12" s="109">
        <v>106</v>
      </c>
      <c r="I12" s="109">
        <v>70</v>
      </c>
      <c r="J12" s="109">
        <v>70</v>
      </c>
      <c r="K12" s="109">
        <v>4948221.4753071992</v>
      </c>
      <c r="L12" s="109">
        <v>4889288.0039999988</v>
      </c>
      <c r="M12" s="109">
        <v>0</v>
      </c>
      <c r="N12" s="109">
        <v>0</v>
      </c>
      <c r="O12" s="109">
        <v>0</v>
      </c>
      <c r="P12" s="109">
        <v>4237077.4329671999</v>
      </c>
      <c r="Q12" s="109">
        <v>123923.68634000001</v>
      </c>
      <c r="R12" s="109">
        <v>587220.36</v>
      </c>
      <c r="S12" s="109">
        <v>4719.45</v>
      </c>
      <c r="T12" s="109">
        <v>0</v>
      </c>
      <c r="U12" s="109">
        <v>4258828.21</v>
      </c>
      <c r="V12" s="109">
        <v>2363620.6799999997</v>
      </c>
      <c r="W12" s="109">
        <v>5034.78</v>
      </c>
      <c r="X12" s="109">
        <v>68956.759999999995</v>
      </c>
    </row>
    <row r="13" spans="1:26">
      <c r="A13" s="229">
        <v>6</v>
      </c>
      <c r="B13" s="98" t="s">
        <v>39</v>
      </c>
      <c r="C13" s="109">
        <v>453</v>
      </c>
      <c r="D13" s="109">
        <v>457</v>
      </c>
      <c r="E13" s="109">
        <v>559</v>
      </c>
      <c r="F13" s="109">
        <v>399549918.40118444</v>
      </c>
      <c r="G13" s="109">
        <v>455945435.16118443</v>
      </c>
      <c r="H13" s="109">
        <v>194</v>
      </c>
      <c r="I13" s="109">
        <v>198</v>
      </c>
      <c r="J13" s="109">
        <v>256</v>
      </c>
      <c r="K13" s="109">
        <v>4365652.1531688003</v>
      </c>
      <c r="L13" s="109">
        <v>4252485.7690088004</v>
      </c>
      <c r="M13" s="109">
        <v>0</v>
      </c>
      <c r="N13" s="109">
        <v>0</v>
      </c>
      <c r="O13" s="109">
        <v>0</v>
      </c>
      <c r="P13" s="109">
        <v>963218.52891718282</v>
      </c>
      <c r="Q13" s="109">
        <v>2798454.6964410073</v>
      </c>
      <c r="R13" s="109">
        <v>603978.93000171031</v>
      </c>
      <c r="S13" s="109">
        <v>86109.353929160017</v>
      </c>
      <c r="T13" s="109">
        <v>254514.88</v>
      </c>
      <c r="U13" s="109">
        <v>4180708.15</v>
      </c>
      <c r="V13" s="109">
        <v>3204934.7100000004</v>
      </c>
      <c r="W13" s="109">
        <v>724.13</v>
      </c>
      <c r="X13" s="109">
        <v>7759.01</v>
      </c>
    </row>
    <row r="14" spans="1:26">
      <c r="A14" s="229">
        <v>7</v>
      </c>
      <c r="B14" s="98" t="s">
        <v>40</v>
      </c>
      <c r="C14" s="109">
        <v>36226</v>
      </c>
      <c r="D14" s="109">
        <v>35944</v>
      </c>
      <c r="E14" s="109">
        <v>51736</v>
      </c>
      <c r="F14" s="109">
        <v>2769060419.9923849</v>
      </c>
      <c r="G14" s="109">
        <v>5424088399.2475452</v>
      </c>
      <c r="H14" s="109">
        <v>5213</v>
      </c>
      <c r="I14" s="109">
        <v>4783</v>
      </c>
      <c r="J14" s="109">
        <v>155534</v>
      </c>
      <c r="K14" s="109">
        <v>18955539.601934202</v>
      </c>
      <c r="L14" s="109">
        <v>10161841.722729102</v>
      </c>
      <c r="M14" s="109">
        <v>107343.0843056</v>
      </c>
      <c r="N14" s="109">
        <v>0</v>
      </c>
      <c r="O14" s="109">
        <v>0</v>
      </c>
      <c r="P14" s="109">
        <v>5570878.1028030263</v>
      </c>
      <c r="Q14" s="109">
        <v>9180440.896220319</v>
      </c>
      <c r="R14" s="109">
        <v>4204220.2715435671</v>
      </c>
      <c r="S14" s="109">
        <v>180284.92970000001</v>
      </c>
      <c r="T14" s="109">
        <v>379377.71</v>
      </c>
      <c r="U14" s="109">
        <v>17628269.130999997</v>
      </c>
      <c r="V14" s="109">
        <v>15261646.119999999</v>
      </c>
      <c r="W14" s="109">
        <v>131722.80119999999</v>
      </c>
      <c r="X14" s="109">
        <v>85753.09</v>
      </c>
    </row>
    <row r="15" spans="1:26" s="204" customFormat="1">
      <c r="A15" s="229">
        <v>8</v>
      </c>
      <c r="B15" s="98" t="s">
        <v>41</v>
      </c>
      <c r="C15" s="109">
        <v>717927</v>
      </c>
      <c r="D15" s="109">
        <v>641716</v>
      </c>
      <c r="E15" s="109">
        <v>685973</v>
      </c>
      <c r="F15" s="109">
        <v>350939381665.26532</v>
      </c>
      <c r="G15" s="109">
        <v>351223437671.44031</v>
      </c>
      <c r="H15" s="109">
        <v>404380.73800000001</v>
      </c>
      <c r="I15" s="109">
        <v>364932.73800000001</v>
      </c>
      <c r="J15" s="109">
        <v>514271.04700000002</v>
      </c>
      <c r="K15" s="109">
        <v>275910875.46766424</v>
      </c>
      <c r="L15" s="109">
        <v>222569697.26373506</v>
      </c>
      <c r="M15" s="109">
        <v>19239668.595944598</v>
      </c>
      <c r="N15" s="109">
        <v>8677.31</v>
      </c>
      <c r="O15" s="109">
        <v>0</v>
      </c>
      <c r="P15" s="109">
        <v>78878602.66925779</v>
      </c>
      <c r="Q15" s="109">
        <v>114138248.28196524</v>
      </c>
      <c r="R15" s="109">
        <v>82511571.048655286</v>
      </c>
      <c r="S15" s="109">
        <v>5480901.592268765</v>
      </c>
      <c r="T15" s="109">
        <v>8880303.0848434754</v>
      </c>
      <c r="U15" s="109">
        <v>252683743.52239236</v>
      </c>
      <c r="V15" s="109">
        <v>169497395.22895423</v>
      </c>
      <c r="W15" s="109">
        <v>5516913.8939433219</v>
      </c>
      <c r="X15" s="109">
        <v>3363735.12</v>
      </c>
      <c r="Y15" s="202"/>
      <c r="Z15" s="202"/>
    </row>
    <row r="16" spans="1:26">
      <c r="A16" s="229" t="s">
        <v>336</v>
      </c>
      <c r="B16" s="112" t="s">
        <v>42</v>
      </c>
      <c r="C16" s="109">
        <v>31803</v>
      </c>
      <c r="D16" s="109">
        <v>30650</v>
      </c>
      <c r="E16" s="109">
        <v>32776</v>
      </c>
      <c r="F16" s="109">
        <v>81163693520.435883</v>
      </c>
      <c r="G16" s="109">
        <v>89993340829.523438</v>
      </c>
      <c r="H16" s="109">
        <v>27078</v>
      </c>
      <c r="I16" s="109">
        <v>25974</v>
      </c>
      <c r="J16" s="109">
        <v>27371</v>
      </c>
      <c r="K16" s="109">
        <v>154155605.24924496</v>
      </c>
      <c r="L16" s="109">
        <v>119002657.1740983</v>
      </c>
      <c r="M16" s="109">
        <v>3412210.6</v>
      </c>
      <c r="N16" s="109">
        <v>0</v>
      </c>
      <c r="O16" s="109">
        <v>0</v>
      </c>
      <c r="P16" s="109">
        <v>57656842.089087285</v>
      </c>
      <c r="Q16" s="109">
        <v>61772428.175164945</v>
      </c>
      <c r="R16" s="109">
        <v>34335473.004992761</v>
      </c>
      <c r="S16" s="109">
        <v>3226343.0695581161</v>
      </c>
      <c r="T16" s="109">
        <v>4466307.4607288763</v>
      </c>
      <c r="U16" s="109">
        <v>148699173.98039231</v>
      </c>
      <c r="V16" s="109">
        <v>89674486.660637408</v>
      </c>
      <c r="W16" s="109">
        <v>3165312.3176078396</v>
      </c>
      <c r="X16" s="109">
        <v>2247538.58</v>
      </c>
    </row>
    <row r="17" spans="1:26">
      <c r="A17" s="229" t="s">
        <v>337</v>
      </c>
      <c r="B17" s="112" t="s">
        <v>43</v>
      </c>
      <c r="C17" s="109">
        <v>677990</v>
      </c>
      <c r="D17" s="109">
        <v>604147</v>
      </c>
      <c r="E17" s="109">
        <v>643783</v>
      </c>
      <c r="F17" s="109">
        <v>261084957173.63013</v>
      </c>
      <c r="G17" s="109">
        <v>254825704300.28571</v>
      </c>
      <c r="H17" s="109">
        <v>300058</v>
      </c>
      <c r="I17" s="109">
        <v>261803</v>
      </c>
      <c r="J17" s="109">
        <v>269165</v>
      </c>
      <c r="K17" s="109">
        <v>85041698.448973939</v>
      </c>
      <c r="L17" s="109">
        <v>77169041.135301188</v>
      </c>
      <c r="M17" s="109">
        <v>6185871.1808663001</v>
      </c>
      <c r="N17" s="109">
        <v>8677.31</v>
      </c>
      <c r="O17" s="109">
        <v>0</v>
      </c>
      <c r="P17" s="109">
        <v>12442618.344689099</v>
      </c>
      <c r="Q17" s="109">
        <v>36114407.835091069</v>
      </c>
      <c r="R17" s="109">
        <v>36488461.455071636</v>
      </c>
      <c r="S17" s="109">
        <v>1355416.5177106503</v>
      </c>
      <c r="T17" s="109">
        <v>2913546.7621145998</v>
      </c>
      <c r="U17" s="109">
        <v>74561920.479999989</v>
      </c>
      <c r="V17" s="109">
        <v>57092159.970216818</v>
      </c>
      <c r="W17" s="109">
        <v>1868998.4144874816</v>
      </c>
      <c r="X17" s="109">
        <v>474875.85000000003</v>
      </c>
    </row>
    <row r="18" spans="1:26">
      <c r="A18" s="229" t="s">
        <v>338</v>
      </c>
      <c r="B18" s="112" t="s">
        <v>44</v>
      </c>
      <c r="C18" s="109">
        <v>5952</v>
      </c>
      <c r="D18" s="109">
        <v>4622</v>
      </c>
      <c r="E18" s="109">
        <v>5197</v>
      </c>
      <c r="F18" s="109">
        <v>8434432560.8233652</v>
      </c>
      <c r="G18" s="109">
        <v>6032266938.7653008</v>
      </c>
      <c r="H18" s="109">
        <v>684</v>
      </c>
      <c r="I18" s="109">
        <v>465</v>
      </c>
      <c r="J18" s="109">
        <v>533</v>
      </c>
      <c r="K18" s="109">
        <v>19050981.269445397</v>
      </c>
      <c r="L18" s="109">
        <v>16861017.207735598</v>
      </c>
      <c r="M18" s="109">
        <v>9451558.1750782989</v>
      </c>
      <c r="N18" s="109">
        <v>0</v>
      </c>
      <c r="O18" s="109">
        <v>0</v>
      </c>
      <c r="P18" s="109">
        <v>4621600.7399186986</v>
      </c>
      <c r="Q18" s="109">
        <v>11191997.860618694</v>
      </c>
      <c r="R18" s="109">
        <v>3242001.998908008</v>
      </c>
      <c r="S18" s="109">
        <v>550151.80499999993</v>
      </c>
      <c r="T18" s="109">
        <v>250648.9</v>
      </c>
      <c r="U18" s="109">
        <v>12610713.349999998</v>
      </c>
      <c r="V18" s="109">
        <v>8794075.1349999998</v>
      </c>
      <c r="W18" s="109">
        <v>171878.39020000002</v>
      </c>
      <c r="X18" s="109">
        <v>41432.670000000006</v>
      </c>
    </row>
    <row r="19" spans="1:26">
      <c r="A19" s="229" t="s">
        <v>339</v>
      </c>
      <c r="B19" s="112" t="s">
        <v>45</v>
      </c>
      <c r="C19" s="109">
        <v>2182</v>
      </c>
      <c r="D19" s="109">
        <v>2297</v>
      </c>
      <c r="E19" s="109">
        <v>4217</v>
      </c>
      <c r="F19" s="109">
        <v>256298410.37593299</v>
      </c>
      <c r="G19" s="109">
        <v>372125602.86593294</v>
      </c>
      <c r="H19" s="109">
        <v>76560.737999999998</v>
      </c>
      <c r="I19" s="109">
        <v>76690.737999999998</v>
      </c>
      <c r="J19" s="109">
        <v>217202.04699999999</v>
      </c>
      <c r="K19" s="109">
        <v>17662590.499999996</v>
      </c>
      <c r="L19" s="109">
        <v>9536981.7465999983</v>
      </c>
      <c r="M19" s="109">
        <v>190028.64</v>
      </c>
      <c r="N19" s="109">
        <v>0</v>
      </c>
      <c r="O19" s="109">
        <v>0</v>
      </c>
      <c r="P19" s="109">
        <v>4157541.495562702</v>
      </c>
      <c r="Q19" s="109">
        <v>5059414.4110905435</v>
      </c>
      <c r="R19" s="109">
        <v>8445634.5896828901</v>
      </c>
      <c r="S19" s="109">
        <v>348990.19999999995</v>
      </c>
      <c r="T19" s="109">
        <v>1249799.9619999998</v>
      </c>
      <c r="U19" s="109">
        <v>16811935.711999997</v>
      </c>
      <c r="V19" s="109">
        <v>13936673.463099999</v>
      </c>
      <c r="W19" s="109">
        <v>310724.77164799999</v>
      </c>
      <c r="X19" s="109">
        <v>599888.0199999999</v>
      </c>
    </row>
    <row r="20" spans="1:26" s="204" customFormat="1">
      <c r="A20" s="229">
        <v>9</v>
      </c>
      <c r="B20" s="98" t="s">
        <v>46</v>
      </c>
      <c r="C20" s="109">
        <v>253441</v>
      </c>
      <c r="D20" s="109">
        <v>233512</v>
      </c>
      <c r="E20" s="109">
        <v>245704</v>
      </c>
      <c r="F20" s="109">
        <v>15450825331.199333</v>
      </c>
      <c r="G20" s="109">
        <v>16059367801.529198</v>
      </c>
      <c r="H20" s="109">
        <v>92973</v>
      </c>
      <c r="I20" s="109">
        <v>78542</v>
      </c>
      <c r="J20" s="109">
        <v>80336</v>
      </c>
      <c r="K20" s="109">
        <v>21211603.010399956</v>
      </c>
      <c r="L20" s="109">
        <v>18902744.454048123</v>
      </c>
      <c r="M20" s="109">
        <v>985945.77000001376</v>
      </c>
      <c r="N20" s="109">
        <v>0</v>
      </c>
      <c r="O20" s="109">
        <v>0</v>
      </c>
      <c r="P20" s="109">
        <v>3538360.7309375452</v>
      </c>
      <c r="Q20" s="109">
        <v>9504446.2459687125</v>
      </c>
      <c r="R20" s="109">
        <v>8164134.0484938147</v>
      </c>
      <c r="S20" s="109">
        <v>550195.9</v>
      </c>
      <c r="T20" s="109">
        <v>653414.37500000012</v>
      </c>
      <c r="U20" s="109">
        <v>20690267.248235304</v>
      </c>
      <c r="V20" s="109">
        <v>15151455.325048981</v>
      </c>
      <c r="W20" s="109">
        <v>437302.88356471626</v>
      </c>
      <c r="X20" s="109">
        <v>41706.699999999997</v>
      </c>
      <c r="Y20" s="202"/>
      <c r="Z20" s="202"/>
    </row>
    <row r="21" spans="1:26">
      <c r="A21" s="229" t="s">
        <v>340</v>
      </c>
      <c r="B21" s="112" t="s">
        <v>47</v>
      </c>
      <c r="C21" s="109">
        <v>253293</v>
      </c>
      <c r="D21" s="109">
        <v>233368</v>
      </c>
      <c r="E21" s="109">
        <v>245539</v>
      </c>
      <c r="F21" s="109">
        <v>15381053901.649332</v>
      </c>
      <c r="G21" s="109">
        <v>15958331926.479198</v>
      </c>
      <c r="H21" s="109">
        <v>91376</v>
      </c>
      <c r="I21" s="109">
        <v>76948</v>
      </c>
      <c r="J21" s="109">
        <v>78715</v>
      </c>
      <c r="K21" s="109">
        <v>19858018.429999955</v>
      </c>
      <c r="L21" s="109">
        <v>17719656.214048129</v>
      </c>
      <c r="M21" s="109">
        <v>985945.77000001376</v>
      </c>
      <c r="N21" s="109">
        <v>0</v>
      </c>
      <c r="O21" s="109">
        <v>0</v>
      </c>
      <c r="P21" s="109">
        <v>3188583.9363502027</v>
      </c>
      <c r="Q21" s="109">
        <v>8754482.4539762251</v>
      </c>
      <c r="R21" s="109">
        <v>7910290.0546736466</v>
      </c>
      <c r="S21" s="109">
        <v>472219.01999999996</v>
      </c>
      <c r="T21" s="109">
        <v>524833.07499999995</v>
      </c>
      <c r="U21" s="109">
        <v>19367442.148235306</v>
      </c>
      <c r="V21" s="109">
        <v>14308511.705048982</v>
      </c>
      <c r="W21" s="109">
        <v>412556.63976471632</v>
      </c>
      <c r="X21" s="109">
        <v>24564.9</v>
      </c>
    </row>
    <row r="22" spans="1:26">
      <c r="A22" s="229" t="s">
        <v>341</v>
      </c>
      <c r="B22" s="112" t="s">
        <v>48</v>
      </c>
      <c r="C22" s="109">
        <v>148</v>
      </c>
      <c r="D22" s="109">
        <v>144</v>
      </c>
      <c r="E22" s="109">
        <v>165</v>
      </c>
      <c r="F22" s="109">
        <v>69771429.549999997</v>
      </c>
      <c r="G22" s="109">
        <v>101035875.05</v>
      </c>
      <c r="H22" s="109">
        <v>1597</v>
      </c>
      <c r="I22" s="109">
        <v>1594</v>
      </c>
      <c r="J22" s="109">
        <v>1621</v>
      </c>
      <c r="K22" s="109">
        <v>1353584.5803999999</v>
      </c>
      <c r="L22" s="109">
        <v>1183088.2400000002</v>
      </c>
      <c r="M22" s="109">
        <v>0</v>
      </c>
      <c r="N22" s="109">
        <v>0</v>
      </c>
      <c r="O22" s="109">
        <v>0</v>
      </c>
      <c r="P22" s="109">
        <v>349776.7945873423</v>
      </c>
      <c r="Q22" s="109">
        <v>749963.79199248936</v>
      </c>
      <c r="R22" s="109">
        <v>253843.99382016822</v>
      </c>
      <c r="S22" s="109">
        <v>77976.88</v>
      </c>
      <c r="T22" s="109">
        <v>128581.3</v>
      </c>
      <c r="U22" s="109">
        <v>1322825.0999999999</v>
      </c>
      <c r="V22" s="109">
        <v>842943.62</v>
      </c>
      <c r="W22" s="109">
        <v>24746.2438</v>
      </c>
      <c r="X22" s="109">
        <v>17141.8</v>
      </c>
    </row>
    <row r="23" spans="1:26" s="204" customFormat="1">
      <c r="A23" s="229">
        <v>10</v>
      </c>
      <c r="B23" s="118" t="s">
        <v>49</v>
      </c>
      <c r="C23" s="109">
        <v>3792365</v>
      </c>
      <c r="D23" s="109">
        <v>3815643</v>
      </c>
      <c r="E23" s="109">
        <v>4590812</v>
      </c>
      <c r="F23" s="109">
        <v>19324093901251.543</v>
      </c>
      <c r="G23" s="109">
        <v>24822049565648.938</v>
      </c>
      <c r="H23" s="109">
        <v>3664881</v>
      </c>
      <c r="I23" s="109">
        <v>3751577</v>
      </c>
      <c r="J23" s="109">
        <v>4521858</v>
      </c>
      <c r="K23" s="109">
        <v>1089837094.9971435</v>
      </c>
      <c r="L23" s="109">
        <v>1028672460.0645494</v>
      </c>
      <c r="M23" s="109">
        <v>604045.86400000041</v>
      </c>
      <c r="N23" s="109">
        <v>92444385.939166114</v>
      </c>
      <c r="O23" s="109">
        <v>0</v>
      </c>
      <c r="P23" s="109">
        <v>79883026.869860649</v>
      </c>
      <c r="Q23" s="109">
        <v>713942518.84634888</v>
      </c>
      <c r="R23" s="109">
        <v>296011550.04289585</v>
      </c>
      <c r="S23" s="109">
        <v>49397062.179767564</v>
      </c>
      <c r="T23" s="109">
        <v>105271315.1501824</v>
      </c>
      <c r="U23" s="109">
        <v>1030184920.8400614</v>
      </c>
      <c r="V23" s="109">
        <v>827058622.65579295</v>
      </c>
      <c r="W23" s="109">
        <v>18746391.405525409</v>
      </c>
      <c r="X23" s="109">
        <v>9881.0400000000009</v>
      </c>
      <c r="Y23" s="202"/>
      <c r="Z23" s="202"/>
    </row>
    <row r="24" spans="1:26">
      <c r="A24" s="229" t="s">
        <v>342</v>
      </c>
      <c r="B24" s="98" t="s">
        <v>50</v>
      </c>
      <c r="C24" s="109">
        <v>3373716</v>
      </c>
      <c r="D24" s="109">
        <v>3429056</v>
      </c>
      <c r="E24" s="109">
        <v>4103858</v>
      </c>
      <c r="F24" s="109">
        <v>19209084918148.07</v>
      </c>
      <c r="G24" s="109">
        <v>24148375070620.738</v>
      </c>
      <c r="H24" s="109">
        <v>3290734</v>
      </c>
      <c r="I24" s="109">
        <v>3375506</v>
      </c>
      <c r="J24" s="109">
        <v>4049524</v>
      </c>
      <c r="K24" s="109">
        <v>1069312669.2299814</v>
      </c>
      <c r="L24" s="109">
        <v>1014584369.9788631</v>
      </c>
      <c r="M24" s="109">
        <v>15376.674000000005</v>
      </c>
      <c r="N24" s="109">
        <v>92444385.939166114</v>
      </c>
      <c r="O24" s="109">
        <v>0</v>
      </c>
      <c r="P24" s="109">
        <v>73580643.515655667</v>
      </c>
      <c r="Q24" s="109">
        <v>704729228.50015092</v>
      </c>
      <c r="R24" s="109">
        <v>291009115.98045009</v>
      </c>
      <c r="S24" s="109">
        <v>48731438.600000054</v>
      </c>
      <c r="T24" s="109">
        <v>104238643.28299741</v>
      </c>
      <c r="U24" s="109">
        <v>1011348486.3300614</v>
      </c>
      <c r="V24" s="109">
        <v>811474465.10579288</v>
      </c>
      <c r="W24" s="109">
        <v>18360192.494125396</v>
      </c>
      <c r="X24" s="109">
        <v>9881.0400000000009</v>
      </c>
    </row>
    <row r="25" spans="1:26">
      <c r="A25" s="229" t="s">
        <v>343</v>
      </c>
      <c r="B25" s="119" t="s">
        <v>51</v>
      </c>
      <c r="C25" s="109">
        <v>398714</v>
      </c>
      <c r="D25" s="109">
        <v>363740</v>
      </c>
      <c r="E25" s="109">
        <v>413002</v>
      </c>
      <c r="F25" s="109">
        <v>0</v>
      </c>
      <c r="G25" s="109">
        <v>0</v>
      </c>
      <c r="H25" s="109">
        <v>364750</v>
      </c>
      <c r="I25" s="109">
        <v>363740</v>
      </c>
      <c r="J25" s="109">
        <v>413002</v>
      </c>
      <c r="K25" s="109">
        <v>94.839999999999989</v>
      </c>
      <c r="L25" s="109">
        <v>0</v>
      </c>
      <c r="M25" s="109">
        <v>0</v>
      </c>
      <c r="N25" s="109">
        <v>0</v>
      </c>
      <c r="O25" s="109">
        <v>0</v>
      </c>
      <c r="P25" s="109">
        <v>0</v>
      </c>
      <c r="Q25" s="109">
        <v>-37.17</v>
      </c>
      <c r="R25" s="109">
        <v>132.01</v>
      </c>
      <c r="S25" s="109">
        <v>0</v>
      </c>
      <c r="T25" s="109">
        <v>0</v>
      </c>
      <c r="U25" s="109">
        <v>127.05</v>
      </c>
      <c r="V25" s="109">
        <v>0</v>
      </c>
      <c r="W25" s="109">
        <v>0</v>
      </c>
      <c r="X25" s="109">
        <v>0</v>
      </c>
    </row>
    <row r="26" spans="1:26" s="104" customFormat="1">
      <c r="A26" s="229" t="s">
        <v>344</v>
      </c>
      <c r="B26" s="120" t="s">
        <v>52</v>
      </c>
      <c r="C26" s="109">
        <v>10274</v>
      </c>
      <c r="D26" s="109">
        <v>13225</v>
      </c>
      <c r="E26" s="109">
        <v>62273</v>
      </c>
      <c r="F26" s="109">
        <v>111762560000</v>
      </c>
      <c r="G26" s="109">
        <v>669664600000</v>
      </c>
      <c r="H26" s="109">
        <v>7223</v>
      </c>
      <c r="I26" s="109">
        <v>10164</v>
      </c>
      <c r="J26" s="109">
        <v>57008</v>
      </c>
      <c r="K26" s="109">
        <v>7726187.499999986</v>
      </c>
      <c r="L26" s="109">
        <v>1800146.4899999828</v>
      </c>
      <c r="M26" s="109">
        <v>0</v>
      </c>
      <c r="N26" s="109">
        <v>0</v>
      </c>
      <c r="O26" s="109">
        <v>0</v>
      </c>
      <c r="P26" s="109">
        <v>4422354.8800001713</v>
      </c>
      <c r="Q26" s="109">
        <v>2636263.02</v>
      </c>
      <c r="R26" s="109">
        <v>661251.5999999966</v>
      </c>
      <c r="S26" s="109">
        <v>8570.32</v>
      </c>
      <c r="T26" s="109">
        <v>7081.8</v>
      </c>
      <c r="U26" s="109">
        <v>7718319.5999999866</v>
      </c>
      <c r="V26" s="109">
        <v>7621498.5300002377</v>
      </c>
      <c r="W26" s="109">
        <v>153338.12400001191</v>
      </c>
      <c r="X26" s="109">
        <v>0</v>
      </c>
    </row>
    <row r="27" spans="1:26">
      <c r="A27" s="229" t="s">
        <v>345</v>
      </c>
      <c r="B27" s="98" t="s">
        <v>53</v>
      </c>
      <c r="C27" s="109">
        <v>9661</v>
      </c>
      <c r="D27" s="109">
        <v>9622</v>
      </c>
      <c r="E27" s="109">
        <v>11679</v>
      </c>
      <c r="F27" s="109">
        <v>3246423103.472199</v>
      </c>
      <c r="G27" s="109">
        <v>4009895028.2021999</v>
      </c>
      <c r="H27" s="109">
        <v>2174</v>
      </c>
      <c r="I27" s="109">
        <v>2167</v>
      </c>
      <c r="J27" s="109">
        <v>2324</v>
      </c>
      <c r="K27" s="109">
        <v>12798143.427162001</v>
      </c>
      <c r="L27" s="109">
        <v>12287943.595686277</v>
      </c>
      <c r="M27" s="109">
        <v>588669.19000000041</v>
      </c>
      <c r="N27" s="109">
        <v>0</v>
      </c>
      <c r="O27" s="109">
        <v>0</v>
      </c>
      <c r="P27" s="109">
        <v>1880028.4742048047</v>
      </c>
      <c r="Q27" s="109">
        <v>6577064.4961978011</v>
      </c>
      <c r="R27" s="109">
        <v>4341050.4524456933</v>
      </c>
      <c r="S27" s="109">
        <v>657053.25976749999</v>
      </c>
      <c r="T27" s="109">
        <v>1025590.0671849996</v>
      </c>
      <c r="U27" s="109">
        <v>11117987.860000003</v>
      </c>
      <c r="V27" s="109">
        <v>7962659.0200000014</v>
      </c>
      <c r="W27" s="109">
        <v>232860.78739999994</v>
      </c>
      <c r="X27" s="109">
        <v>0</v>
      </c>
    </row>
    <row r="28" spans="1:26">
      <c r="A28" s="229">
        <v>11</v>
      </c>
      <c r="B28" s="118" t="s">
        <v>54</v>
      </c>
      <c r="C28" s="109">
        <v>75</v>
      </c>
      <c r="D28" s="109">
        <v>70</v>
      </c>
      <c r="E28" s="109">
        <v>81</v>
      </c>
      <c r="F28" s="109">
        <v>27362784329.460003</v>
      </c>
      <c r="G28" s="109">
        <v>18274767329.460003</v>
      </c>
      <c r="H28" s="109">
        <v>44</v>
      </c>
      <c r="I28" s="109">
        <v>39</v>
      </c>
      <c r="J28" s="109">
        <v>58</v>
      </c>
      <c r="K28" s="109">
        <v>5461902.5510099996</v>
      </c>
      <c r="L28" s="109">
        <v>4239596.03</v>
      </c>
      <c r="M28" s="109">
        <v>0</v>
      </c>
      <c r="N28" s="109">
        <v>0</v>
      </c>
      <c r="O28" s="109">
        <v>0</v>
      </c>
      <c r="P28" s="109">
        <v>3120420.8953500004</v>
      </c>
      <c r="Q28" s="109">
        <v>1299347.48566</v>
      </c>
      <c r="R28" s="109">
        <v>1042134.17</v>
      </c>
      <c r="S28" s="109">
        <v>66692</v>
      </c>
      <c r="T28" s="109">
        <v>40649.58</v>
      </c>
      <c r="U28" s="109">
        <v>5668528.2400000002</v>
      </c>
      <c r="V28" s="109">
        <v>2963276.21</v>
      </c>
      <c r="W28" s="109">
        <v>5691.36</v>
      </c>
      <c r="X28" s="109">
        <v>0</v>
      </c>
    </row>
    <row r="29" spans="1:26">
      <c r="A29" s="229">
        <v>12</v>
      </c>
      <c r="B29" s="118" t="s">
        <v>55</v>
      </c>
      <c r="C29" s="109">
        <v>416</v>
      </c>
      <c r="D29" s="109">
        <v>420</v>
      </c>
      <c r="E29" s="109">
        <v>529</v>
      </c>
      <c r="F29" s="109">
        <v>144238698.73474002</v>
      </c>
      <c r="G29" s="109">
        <v>135390398.73474002</v>
      </c>
      <c r="H29" s="109">
        <v>261</v>
      </c>
      <c r="I29" s="109">
        <v>265</v>
      </c>
      <c r="J29" s="109">
        <v>345</v>
      </c>
      <c r="K29" s="109">
        <v>452704.9529414</v>
      </c>
      <c r="L29" s="109">
        <v>359609.18369139999</v>
      </c>
      <c r="M29" s="109">
        <v>0</v>
      </c>
      <c r="N29" s="109">
        <v>0</v>
      </c>
      <c r="O29" s="109">
        <v>0</v>
      </c>
      <c r="P29" s="109">
        <v>101974.69473174997</v>
      </c>
      <c r="Q29" s="109">
        <v>311080.33713207149</v>
      </c>
      <c r="R29" s="109">
        <v>39649.921077578489</v>
      </c>
      <c r="S29" s="109">
        <v>7413.4962500000001</v>
      </c>
      <c r="T29" s="109">
        <v>15713.915000000001</v>
      </c>
      <c r="U29" s="109">
        <v>392368.49999999994</v>
      </c>
      <c r="V29" s="109">
        <v>361223.74999999994</v>
      </c>
      <c r="W29" s="109">
        <v>168</v>
      </c>
      <c r="X29" s="109">
        <v>6415.69</v>
      </c>
    </row>
    <row r="30" spans="1:26">
      <c r="A30" s="229">
        <v>13</v>
      </c>
      <c r="B30" s="118" t="s">
        <v>56</v>
      </c>
      <c r="C30" s="109">
        <v>164211</v>
      </c>
      <c r="D30" s="109">
        <v>156050</v>
      </c>
      <c r="E30" s="109">
        <v>164189</v>
      </c>
      <c r="F30" s="109">
        <v>17861395620.268723</v>
      </c>
      <c r="G30" s="109">
        <v>17482817765.424492</v>
      </c>
      <c r="H30" s="109">
        <v>69054</v>
      </c>
      <c r="I30" s="109">
        <v>63143</v>
      </c>
      <c r="J30" s="109">
        <v>65836</v>
      </c>
      <c r="K30" s="109">
        <v>42213099.679923698</v>
      </c>
      <c r="L30" s="109">
        <v>36902077.145996265</v>
      </c>
      <c r="M30" s="109">
        <v>2005778.6925673005</v>
      </c>
      <c r="N30" s="109">
        <v>0</v>
      </c>
      <c r="O30" s="109">
        <v>0</v>
      </c>
      <c r="P30" s="109">
        <v>11415110.078498013</v>
      </c>
      <c r="Q30" s="109">
        <v>18953663.860339809</v>
      </c>
      <c r="R30" s="109">
        <v>11844325.749086032</v>
      </c>
      <c r="S30" s="109">
        <v>989267.95500000019</v>
      </c>
      <c r="T30" s="109">
        <v>2324662.0420000022</v>
      </c>
      <c r="U30" s="109">
        <v>38749027.079232402</v>
      </c>
      <c r="V30" s="109">
        <v>31316369.537679993</v>
      </c>
      <c r="W30" s="109">
        <v>762460.19834925502</v>
      </c>
      <c r="X30" s="109">
        <v>14647.260000000002</v>
      </c>
    </row>
    <row r="31" spans="1:26">
      <c r="A31" s="229">
        <v>14</v>
      </c>
      <c r="B31" s="118" t="s">
        <v>57</v>
      </c>
      <c r="C31" s="109">
        <v>192</v>
      </c>
      <c r="D31" s="109">
        <v>182</v>
      </c>
      <c r="E31" s="109">
        <v>184</v>
      </c>
      <c r="F31" s="109">
        <v>155554788.996775</v>
      </c>
      <c r="G31" s="109">
        <v>12628259.98</v>
      </c>
      <c r="H31" s="109">
        <v>18</v>
      </c>
      <c r="I31" s="109">
        <v>3</v>
      </c>
      <c r="J31" s="109">
        <v>4</v>
      </c>
      <c r="K31" s="109">
        <v>5731270.1500000004</v>
      </c>
      <c r="L31" s="109">
        <v>3430241.7800000003</v>
      </c>
      <c r="M31" s="109">
        <v>410366.92</v>
      </c>
      <c r="N31" s="109">
        <v>0</v>
      </c>
      <c r="O31" s="109">
        <v>0</v>
      </c>
      <c r="P31" s="109">
        <v>3306376.31</v>
      </c>
      <c r="Q31" s="109">
        <v>2419869.16</v>
      </c>
      <c r="R31" s="109">
        <v>5024.68</v>
      </c>
      <c r="S31" s="109">
        <v>668750.50937499991</v>
      </c>
      <c r="T31" s="109">
        <v>0</v>
      </c>
      <c r="U31" s="109">
        <v>5503345.3699999992</v>
      </c>
      <c r="V31" s="109">
        <v>2807566.13</v>
      </c>
      <c r="W31" s="109">
        <v>111559.70900000002</v>
      </c>
      <c r="X31" s="109">
        <v>12888.01</v>
      </c>
    </row>
    <row r="32" spans="1:26">
      <c r="A32" s="229">
        <v>15</v>
      </c>
      <c r="B32" s="118" t="s">
        <v>58</v>
      </c>
      <c r="C32" s="109">
        <v>106425</v>
      </c>
      <c r="D32" s="109">
        <v>6976</v>
      </c>
      <c r="E32" s="109">
        <v>49021</v>
      </c>
      <c r="F32" s="109">
        <v>5727529967.5888243</v>
      </c>
      <c r="G32" s="109">
        <v>4980929419.0108366</v>
      </c>
      <c r="H32" s="109">
        <v>102942</v>
      </c>
      <c r="I32" s="109">
        <v>3274</v>
      </c>
      <c r="J32" s="109">
        <v>43969</v>
      </c>
      <c r="K32" s="109">
        <v>116040139.40808003</v>
      </c>
      <c r="L32" s="109">
        <v>109696407.98576486</v>
      </c>
      <c r="M32" s="109">
        <v>75461817.354800105</v>
      </c>
      <c r="N32" s="109">
        <v>24887239.447000179</v>
      </c>
      <c r="O32" s="109">
        <v>0</v>
      </c>
      <c r="P32" s="109">
        <v>30548493.753639873</v>
      </c>
      <c r="Q32" s="109">
        <v>54574086.711665213</v>
      </c>
      <c r="R32" s="109">
        <v>30913812.458440028</v>
      </c>
      <c r="S32" s="109">
        <v>367935.571</v>
      </c>
      <c r="T32" s="109">
        <v>946231.34</v>
      </c>
      <c r="U32" s="109">
        <v>101322820.33000001</v>
      </c>
      <c r="V32" s="109">
        <v>91037317.584947303</v>
      </c>
      <c r="W32" s="109">
        <v>1536338.406600001</v>
      </c>
      <c r="X32" s="109">
        <v>0</v>
      </c>
    </row>
    <row r="33" spans="1:24">
      <c r="A33" s="229">
        <v>16</v>
      </c>
      <c r="B33" s="118" t="s">
        <v>59</v>
      </c>
      <c r="C33" s="109">
        <v>392233</v>
      </c>
      <c r="D33" s="109">
        <v>304643</v>
      </c>
      <c r="E33" s="109">
        <v>373230</v>
      </c>
      <c r="F33" s="109">
        <v>2710277492.6279335</v>
      </c>
      <c r="G33" s="109">
        <v>1626383290.915405</v>
      </c>
      <c r="H33" s="109">
        <v>169227</v>
      </c>
      <c r="I33" s="109">
        <v>77395</v>
      </c>
      <c r="J33" s="109">
        <v>96291</v>
      </c>
      <c r="K33" s="109">
        <v>18405011.936050799</v>
      </c>
      <c r="L33" s="109">
        <v>14773151.13378372</v>
      </c>
      <c r="M33" s="109">
        <v>5595718.2294349</v>
      </c>
      <c r="N33" s="109">
        <v>0</v>
      </c>
      <c r="O33" s="109">
        <v>0</v>
      </c>
      <c r="P33" s="109">
        <v>4086405.1881119423</v>
      </c>
      <c r="Q33" s="109">
        <v>1119014.321157384</v>
      </c>
      <c r="R33" s="109">
        <v>13184977.396781478</v>
      </c>
      <c r="S33" s="109">
        <v>743754.29999999993</v>
      </c>
      <c r="T33" s="109">
        <v>947336.15</v>
      </c>
      <c r="U33" s="109">
        <v>16771557.283645645</v>
      </c>
      <c r="V33" s="109">
        <v>12260704.242624585</v>
      </c>
      <c r="W33" s="109">
        <v>317728.58601070422</v>
      </c>
      <c r="X33" s="109">
        <v>4092286.19</v>
      </c>
    </row>
    <row r="34" spans="1:24">
      <c r="A34" s="229">
        <v>17</v>
      </c>
      <c r="B34" s="118" t="s">
        <v>60</v>
      </c>
      <c r="C34" s="109">
        <v>172769</v>
      </c>
      <c r="D34" s="109">
        <v>172766</v>
      </c>
      <c r="E34" s="109">
        <v>391157</v>
      </c>
      <c r="F34" s="109">
        <v>345321842.5</v>
      </c>
      <c r="G34" s="109">
        <v>1196033895.8300002</v>
      </c>
      <c r="H34" s="109">
        <v>152860</v>
      </c>
      <c r="I34" s="109">
        <v>152860</v>
      </c>
      <c r="J34" s="109">
        <v>371205</v>
      </c>
      <c r="K34" s="109">
        <v>1787361.19</v>
      </c>
      <c r="L34" s="109">
        <v>1226899.0563221748</v>
      </c>
      <c r="M34" s="109">
        <v>0</v>
      </c>
      <c r="N34" s="109">
        <v>1262494.0682320045</v>
      </c>
      <c r="O34" s="109">
        <v>0</v>
      </c>
      <c r="P34" s="109">
        <v>16897.27</v>
      </c>
      <c r="Q34" s="109">
        <v>488868.85799999547</v>
      </c>
      <c r="R34" s="109">
        <v>1281595.0602356901</v>
      </c>
      <c r="S34" s="109">
        <v>107</v>
      </c>
      <c r="T34" s="109">
        <v>75329.84</v>
      </c>
      <c r="U34" s="109">
        <v>1344639.39</v>
      </c>
      <c r="V34" s="109">
        <v>1326401.077466974</v>
      </c>
      <c r="W34" s="109">
        <v>1760.8600000000001</v>
      </c>
      <c r="X34" s="109">
        <v>0</v>
      </c>
    </row>
    <row r="35" spans="1:24">
      <c r="A35" s="229">
        <v>18</v>
      </c>
      <c r="B35" s="237" t="s">
        <v>61</v>
      </c>
      <c r="C35" s="109">
        <v>523472</v>
      </c>
      <c r="D35" s="109">
        <v>520530</v>
      </c>
      <c r="E35" s="109">
        <v>1177409</v>
      </c>
      <c r="F35" s="109">
        <v>16221848380.914211</v>
      </c>
      <c r="G35" s="109">
        <v>26568326234.915718</v>
      </c>
      <c r="H35" s="109">
        <v>1165545</v>
      </c>
      <c r="I35" s="109">
        <v>803874</v>
      </c>
      <c r="J35" s="109">
        <v>2387224</v>
      </c>
      <c r="K35" s="109">
        <v>39630676.941499658</v>
      </c>
      <c r="L35" s="109">
        <v>14089931.639244914</v>
      </c>
      <c r="M35" s="109">
        <v>646383.049</v>
      </c>
      <c r="N35" s="109">
        <v>6001888.1159428665</v>
      </c>
      <c r="O35" s="109">
        <v>0</v>
      </c>
      <c r="P35" s="109">
        <v>12824917.0992912</v>
      </c>
      <c r="Q35" s="109">
        <v>11742430.775757117</v>
      </c>
      <c r="R35" s="109">
        <v>15063307.700789094</v>
      </c>
      <c r="S35" s="109">
        <v>134565.37201580001</v>
      </c>
      <c r="T35" s="109">
        <v>823335.31714609999</v>
      </c>
      <c r="U35" s="109">
        <v>30116123.861960776</v>
      </c>
      <c r="V35" s="109">
        <v>26581057.312261946</v>
      </c>
      <c r="W35" s="109">
        <v>473886.58433921583</v>
      </c>
      <c r="X35" s="109">
        <v>13736.2</v>
      </c>
    </row>
    <row r="36" spans="1:24">
      <c r="A36" s="408" t="s">
        <v>276</v>
      </c>
      <c r="B36" s="408"/>
      <c r="C36" s="109">
        <v>7636466</v>
      </c>
      <c r="D36" s="109">
        <v>7229618</v>
      </c>
      <c r="E36" s="109">
        <v>9768029</v>
      </c>
      <c r="F36" s="109">
        <v>19959809474174.98</v>
      </c>
      <c r="G36" s="109">
        <v>25450373867736.051</v>
      </c>
      <c r="H36" s="109">
        <v>13129610.738</v>
      </c>
      <c r="I36" s="109">
        <v>10268362.738</v>
      </c>
      <c r="J36" s="109">
        <v>14322898.047</v>
      </c>
      <c r="K36" s="109">
        <v>2413209561.9316587</v>
      </c>
      <c r="L36" s="109">
        <v>2194108424.7846603</v>
      </c>
      <c r="M36" s="109">
        <v>116395833.57271102</v>
      </c>
      <c r="N36" s="109">
        <v>130203307.24774504</v>
      </c>
      <c r="O36" s="109">
        <v>0</v>
      </c>
      <c r="P36" s="109">
        <v>353184846.38837945</v>
      </c>
      <c r="Q36" s="109">
        <v>1398821543.4095585</v>
      </c>
      <c r="R36" s="109">
        <v>660059949.41736281</v>
      </c>
      <c r="S36" s="109">
        <v>78175286.043281287</v>
      </c>
      <c r="T36" s="109">
        <v>145322919.11258352</v>
      </c>
      <c r="U36" s="109">
        <v>2258481458.3843656</v>
      </c>
      <c r="V36" s="109">
        <v>1728796198.6334941</v>
      </c>
      <c r="W36" s="109">
        <v>41995285.319091424</v>
      </c>
      <c r="X36" s="109">
        <v>8388546.4784199996</v>
      </c>
    </row>
    <row r="37" spans="1:24">
      <c r="B37" s="241"/>
      <c r="C37" s="243"/>
      <c r="D37" s="243"/>
      <c r="E37" s="243"/>
      <c r="F37" s="243"/>
      <c r="G37" s="243"/>
      <c r="H37" s="243"/>
      <c r="I37" s="243"/>
      <c r="J37" s="243"/>
      <c r="K37" s="243"/>
      <c r="L37" s="243"/>
      <c r="M37" s="243"/>
      <c r="N37" s="243"/>
      <c r="O37" s="243"/>
      <c r="P37" s="243"/>
      <c r="Q37" s="243"/>
      <c r="R37" s="243"/>
      <c r="S37" s="243"/>
      <c r="T37" s="243"/>
      <c r="U37" s="243"/>
      <c r="V37" s="243"/>
      <c r="W37" s="243"/>
      <c r="X37" s="243"/>
    </row>
    <row r="38" spans="1:24" ht="16.5">
      <c r="A38" s="125" t="s">
        <v>360</v>
      </c>
    </row>
    <row r="39" spans="1:24">
      <c r="A39" s="2"/>
    </row>
  </sheetData>
  <mergeCells count="24">
    <mergeCell ref="A36:B36"/>
    <mergeCell ref="A4:B6"/>
    <mergeCell ref="C2:X2"/>
    <mergeCell ref="C4:E4"/>
    <mergeCell ref="F4:G4"/>
    <mergeCell ref="H4:J4"/>
    <mergeCell ref="K4:R4"/>
    <mergeCell ref="S4:T5"/>
    <mergeCell ref="U4:V4"/>
    <mergeCell ref="W4:W6"/>
    <mergeCell ref="X4:X6"/>
    <mergeCell ref="V5:V6"/>
    <mergeCell ref="N5:O5"/>
    <mergeCell ref="P5:R5"/>
    <mergeCell ref="U5:U6"/>
    <mergeCell ref="C5:D5"/>
    <mergeCell ref="E5:E6"/>
    <mergeCell ref="F5:F6"/>
    <mergeCell ref="K5:K6"/>
    <mergeCell ref="L5:L6"/>
    <mergeCell ref="M5:M6"/>
    <mergeCell ref="G5:G6"/>
    <mergeCell ref="H5:I5"/>
    <mergeCell ref="J5:J6"/>
  </mergeCells>
  <printOptions horizontalCentered="1" verticalCentered="1"/>
  <pageMargins left="0.27559055118110237" right="0.27559055118110237" top="0.43307086614173229" bottom="0.51181102362204722" header="0.19685039370078741" footer="0.23622047244094491"/>
  <pageSetup paperSize="9" scale="4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BB40"/>
  <sheetViews>
    <sheetView view="pageBreakPreview" zoomScaleNormal="100" zoomScaleSheetLayoutView="100" workbookViewId="0">
      <selection activeCell="B2" sqref="B2:AY2"/>
    </sheetView>
  </sheetViews>
  <sheetFormatPr defaultColWidth="58.85546875" defaultRowHeight="15.75"/>
  <cols>
    <col min="1" max="1" width="6.85546875" style="202" customWidth="1"/>
    <col min="2" max="2" width="65.7109375" style="202" customWidth="1"/>
    <col min="3" max="3" width="12.7109375" style="202" customWidth="1"/>
    <col min="4" max="4" width="15.7109375" style="202" customWidth="1"/>
    <col min="5" max="5" width="12.7109375" style="205" customWidth="1"/>
    <col min="6" max="6" width="15.7109375" style="205" customWidth="1"/>
    <col min="7" max="7" width="12.7109375" style="205" customWidth="1"/>
    <col min="8" max="8" width="15.7109375" style="205" customWidth="1"/>
    <col min="9" max="9" width="12.7109375" style="205" customWidth="1"/>
    <col min="10" max="10" width="15.7109375" style="205" customWidth="1"/>
    <col min="11" max="11" width="12.7109375" style="205" customWidth="1"/>
    <col min="12" max="12" width="15.7109375" style="205" customWidth="1"/>
    <col min="13" max="13" width="12.7109375" style="205" customWidth="1"/>
    <col min="14" max="14" width="15.7109375" style="205" customWidth="1"/>
    <col min="15" max="15" width="12.7109375" style="205" customWidth="1"/>
    <col min="16" max="16" width="15.7109375" style="205" customWidth="1"/>
    <col min="17" max="17" width="12.7109375" style="205" customWidth="1"/>
    <col min="18" max="18" width="15.7109375" style="205" customWidth="1"/>
    <col min="19" max="19" width="12.7109375" style="205" customWidth="1"/>
    <col min="20" max="20" width="15.7109375" style="205" customWidth="1"/>
    <col min="21" max="21" width="12.7109375" style="205" customWidth="1"/>
    <col min="22" max="22" width="15.7109375" style="205" customWidth="1"/>
    <col min="23" max="23" width="12.7109375" style="205" customWidth="1"/>
    <col min="24" max="24" width="15.7109375" style="205" customWidth="1"/>
    <col min="25" max="25" width="12.7109375" style="205" customWidth="1"/>
    <col min="26" max="26" width="15.7109375" style="205" customWidth="1"/>
    <col min="27" max="27" width="12.7109375" style="205" customWidth="1"/>
    <col min="28" max="28" width="15.7109375" style="205" customWidth="1"/>
    <col min="29" max="29" width="12.7109375" style="205" customWidth="1"/>
    <col min="30" max="30" width="15.7109375" style="205" customWidth="1"/>
    <col min="31" max="31" width="12.7109375" style="205" customWidth="1"/>
    <col min="32" max="32" width="15.7109375" style="205" customWidth="1"/>
    <col min="33" max="33" width="12.7109375" style="205" customWidth="1"/>
    <col min="34" max="34" width="15.7109375" style="205" customWidth="1"/>
    <col min="35" max="35" width="28" style="209" customWidth="1"/>
    <col min="36" max="36" width="12.7109375" style="209" customWidth="1"/>
    <col min="37" max="37" width="15.7109375" style="209" customWidth="1"/>
    <col min="38" max="38" width="12.7109375" style="205" customWidth="1"/>
    <col min="39" max="39" width="15.7109375" style="205" customWidth="1"/>
    <col min="40" max="40" width="12.7109375" style="202" customWidth="1"/>
    <col min="41" max="41" width="15.7109375" style="202" customWidth="1"/>
    <col min="42" max="42" width="12.7109375" style="202" customWidth="1"/>
    <col min="43" max="43" width="15.7109375" style="202" customWidth="1"/>
    <col min="44" max="44" width="12.7109375" style="202" customWidth="1"/>
    <col min="45" max="45" width="15.7109375" style="202" customWidth="1"/>
    <col min="46" max="46" width="12.7109375" style="202" customWidth="1"/>
    <col min="47" max="47" width="15.7109375" style="202" customWidth="1"/>
    <col min="48" max="48" width="12.7109375" style="202" customWidth="1"/>
    <col min="49" max="49" width="15.7109375" style="202" customWidth="1"/>
    <col min="50" max="50" width="12.7109375" style="202" customWidth="1"/>
    <col min="51" max="51" width="15.7109375" style="202" customWidth="1"/>
    <col min="52" max="257" width="58.85546875" style="202"/>
    <col min="258" max="258" width="65.7109375" style="202" customWidth="1"/>
    <col min="259" max="259" width="12.7109375" style="202" customWidth="1"/>
    <col min="260" max="260" width="15.7109375" style="202" customWidth="1"/>
    <col min="261" max="261" width="12.7109375" style="202" customWidth="1"/>
    <col min="262" max="262" width="15.7109375" style="202" customWidth="1"/>
    <col min="263" max="263" width="12.7109375" style="202" customWidth="1"/>
    <col min="264" max="264" width="15.7109375" style="202" customWidth="1"/>
    <col min="265" max="265" width="12.7109375" style="202" customWidth="1"/>
    <col min="266" max="266" width="15.7109375" style="202" customWidth="1"/>
    <col min="267" max="267" width="12.7109375" style="202" customWidth="1"/>
    <col min="268" max="268" width="15.7109375" style="202" customWidth="1"/>
    <col min="269" max="269" width="12.7109375" style="202" customWidth="1"/>
    <col min="270" max="270" width="15.7109375" style="202" customWidth="1"/>
    <col min="271" max="271" width="12.7109375" style="202" customWidth="1"/>
    <col min="272" max="272" width="15.7109375" style="202" customWidth="1"/>
    <col min="273" max="273" width="12.7109375" style="202" customWidth="1"/>
    <col min="274" max="274" width="15.7109375" style="202" customWidth="1"/>
    <col min="275" max="275" width="12.7109375" style="202" customWidth="1"/>
    <col min="276" max="276" width="15.7109375" style="202" customWidth="1"/>
    <col min="277" max="277" width="12.7109375" style="202" customWidth="1"/>
    <col min="278" max="278" width="15.7109375" style="202" customWidth="1"/>
    <col min="279" max="279" width="12.7109375" style="202" customWidth="1"/>
    <col min="280" max="280" width="15.7109375" style="202" customWidth="1"/>
    <col min="281" max="281" width="12.7109375" style="202" customWidth="1"/>
    <col min="282" max="282" width="15.7109375" style="202" customWidth="1"/>
    <col min="283" max="283" width="12.7109375" style="202" customWidth="1"/>
    <col min="284" max="284" width="15.7109375" style="202" customWidth="1"/>
    <col min="285" max="285" width="12.7109375" style="202" customWidth="1"/>
    <col min="286" max="286" width="15.7109375" style="202" customWidth="1"/>
    <col min="287" max="287" width="12.7109375" style="202" customWidth="1"/>
    <col min="288" max="288" width="15.7109375" style="202" customWidth="1"/>
    <col min="289" max="289" width="12.7109375" style="202" customWidth="1"/>
    <col min="290" max="290" width="15.7109375" style="202" customWidth="1"/>
    <col min="291" max="291" width="24.7109375" style="202" customWidth="1"/>
    <col min="292" max="292" width="12.7109375" style="202" customWidth="1"/>
    <col min="293" max="293" width="15.7109375" style="202" customWidth="1"/>
    <col min="294" max="294" width="12.7109375" style="202" customWidth="1"/>
    <col min="295" max="295" width="15.7109375" style="202" customWidth="1"/>
    <col min="296" max="296" width="12.7109375" style="202" customWidth="1"/>
    <col min="297" max="297" width="15.7109375" style="202" customWidth="1"/>
    <col min="298" max="298" width="12.7109375" style="202" customWidth="1"/>
    <col min="299" max="299" width="15.7109375" style="202" customWidth="1"/>
    <col min="300" max="300" width="12.7109375" style="202" customWidth="1"/>
    <col min="301" max="301" width="15.7109375" style="202" customWidth="1"/>
    <col min="302" max="302" width="12.7109375" style="202" customWidth="1"/>
    <col min="303" max="303" width="15.7109375" style="202" customWidth="1"/>
    <col min="304" max="304" width="12.7109375" style="202" customWidth="1"/>
    <col min="305" max="305" width="15.7109375" style="202" customWidth="1"/>
    <col min="306" max="306" width="12.7109375" style="202" customWidth="1"/>
    <col min="307" max="307" width="15.7109375" style="202" customWidth="1"/>
    <col min="308" max="513" width="58.85546875" style="202"/>
    <col min="514" max="514" width="65.7109375" style="202" customWidth="1"/>
    <col min="515" max="515" width="12.7109375" style="202" customWidth="1"/>
    <col min="516" max="516" width="15.7109375" style="202" customWidth="1"/>
    <col min="517" max="517" width="12.7109375" style="202" customWidth="1"/>
    <col min="518" max="518" width="15.7109375" style="202" customWidth="1"/>
    <col min="519" max="519" width="12.7109375" style="202" customWidth="1"/>
    <col min="520" max="520" width="15.7109375" style="202" customWidth="1"/>
    <col min="521" max="521" width="12.7109375" style="202" customWidth="1"/>
    <col min="522" max="522" width="15.7109375" style="202" customWidth="1"/>
    <col min="523" max="523" width="12.7109375" style="202" customWidth="1"/>
    <col min="524" max="524" width="15.7109375" style="202" customWidth="1"/>
    <col min="525" max="525" width="12.7109375" style="202" customWidth="1"/>
    <col min="526" max="526" width="15.7109375" style="202" customWidth="1"/>
    <col min="527" max="527" width="12.7109375" style="202" customWidth="1"/>
    <col min="528" max="528" width="15.7109375" style="202" customWidth="1"/>
    <col min="529" max="529" width="12.7109375" style="202" customWidth="1"/>
    <col min="530" max="530" width="15.7109375" style="202" customWidth="1"/>
    <col min="531" max="531" width="12.7109375" style="202" customWidth="1"/>
    <col min="532" max="532" width="15.7109375" style="202" customWidth="1"/>
    <col min="533" max="533" width="12.7109375" style="202" customWidth="1"/>
    <col min="534" max="534" width="15.7109375" style="202" customWidth="1"/>
    <col min="535" max="535" width="12.7109375" style="202" customWidth="1"/>
    <col min="536" max="536" width="15.7109375" style="202" customWidth="1"/>
    <col min="537" max="537" width="12.7109375" style="202" customWidth="1"/>
    <col min="538" max="538" width="15.7109375" style="202" customWidth="1"/>
    <col min="539" max="539" width="12.7109375" style="202" customWidth="1"/>
    <col min="540" max="540" width="15.7109375" style="202" customWidth="1"/>
    <col min="541" max="541" width="12.7109375" style="202" customWidth="1"/>
    <col min="542" max="542" width="15.7109375" style="202" customWidth="1"/>
    <col min="543" max="543" width="12.7109375" style="202" customWidth="1"/>
    <col min="544" max="544" width="15.7109375" style="202" customWidth="1"/>
    <col min="545" max="545" width="12.7109375" style="202" customWidth="1"/>
    <col min="546" max="546" width="15.7109375" style="202" customWidth="1"/>
    <col min="547" max="547" width="24.7109375" style="202" customWidth="1"/>
    <col min="548" max="548" width="12.7109375" style="202" customWidth="1"/>
    <col min="549" max="549" width="15.7109375" style="202" customWidth="1"/>
    <col min="550" max="550" width="12.7109375" style="202" customWidth="1"/>
    <col min="551" max="551" width="15.7109375" style="202" customWidth="1"/>
    <col min="552" max="552" width="12.7109375" style="202" customWidth="1"/>
    <col min="553" max="553" width="15.7109375" style="202" customWidth="1"/>
    <col min="554" max="554" width="12.7109375" style="202" customWidth="1"/>
    <col min="555" max="555" width="15.7109375" style="202" customWidth="1"/>
    <col min="556" max="556" width="12.7109375" style="202" customWidth="1"/>
    <col min="557" max="557" width="15.7109375" style="202" customWidth="1"/>
    <col min="558" max="558" width="12.7109375" style="202" customWidth="1"/>
    <col min="559" max="559" width="15.7109375" style="202" customWidth="1"/>
    <col min="560" max="560" width="12.7109375" style="202" customWidth="1"/>
    <col min="561" max="561" width="15.7109375" style="202" customWidth="1"/>
    <col min="562" max="562" width="12.7109375" style="202" customWidth="1"/>
    <col min="563" max="563" width="15.7109375" style="202" customWidth="1"/>
    <col min="564" max="769" width="58.85546875" style="202"/>
    <col min="770" max="770" width="65.7109375" style="202" customWidth="1"/>
    <col min="771" max="771" width="12.7109375" style="202" customWidth="1"/>
    <col min="772" max="772" width="15.7109375" style="202" customWidth="1"/>
    <col min="773" max="773" width="12.7109375" style="202" customWidth="1"/>
    <col min="774" max="774" width="15.7109375" style="202" customWidth="1"/>
    <col min="775" max="775" width="12.7109375" style="202" customWidth="1"/>
    <col min="776" max="776" width="15.7109375" style="202" customWidth="1"/>
    <col min="777" max="777" width="12.7109375" style="202" customWidth="1"/>
    <col min="778" max="778" width="15.7109375" style="202" customWidth="1"/>
    <col min="779" max="779" width="12.7109375" style="202" customWidth="1"/>
    <col min="780" max="780" width="15.7109375" style="202" customWidth="1"/>
    <col min="781" max="781" width="12.7109375" style="202" customWidth="1"/>
    <col min="782" max="782" width="15.7109375" style="202" customWidth="1"/>
    <col min="783" max="783" width="12.7109375" style="202" customWidth="1"/>
    <col min="784" max="784" width="15.7109375" style="202" customWidth="1"/>
    <col min="785" max="785" width="12.7109375" style="202" customWidth="1"/>
    <col min="786" max="786" width="15.7109375" style="202" customWidth="1"/>
    <col min="787" max="787" width="12.7109375" style="202" customWidth="1"/>
    <col min="788" max="788" width="15.7109375" style="202" customWidth="1"/>
    <col min="789" max="789" width="12.7109375" style="202" customWidth="1"/>
    <col min="790" max="790" width="15.7109375" style="202" customWidth="1"/>
    <col min="791" max="791" width="12.7109375" style="202" customWidth="1"/>
    <col min="792" max="792" width="15.7109375" style="202" customWidth="1"/>
    <col min="793" max="793" width="12.7109375" style="202" customWidth="1"/>
    <col min="794" max="794" width="15.7109375" style="202" customWidth="1"/>
    <col min="795" max="795" width="12.7109375" style="202" customWidth="1"/>
    <col min="796" max="796" width="15.7109375" style="202" customWidth="1"/>
    <col min="797" max="797" width="12.7109375" style="202" customWidth="1"/>
    <col min="798" max="798" width="15.7109375" style="202" customWidth="1"/>
    <col min="799" max="799" width="12.7109375" style="202" customWidth="1"/>
    <col min="800" max="800" width="15.7109375" style="202" customWidth="1"/>
    <col min="801" max="801" width="12.7109375" style="202" customWidth="1"/>
    <col min="802" max="802" width="15.7109375" style="202" customWidth="1"/>
    <col min="803" max="803" width="24.7109375" style="202" customWidth="1"/>
    <col min="804" max="804" width="12.7109375" style="202" customWidth="1"/>
    <col min="805" max="805" width="15.7109375" style="202" customWidth="1"/>
    <col min="806" max="806" width="12.7109375" style="202" customWidth="1"/>
    <col min="807" max="807" width="15.7109375" style="202" customWidth="1"/>
    <col min="808" max="808" width="12.7109375" style="202" customWidth="1"/>
    <col min="809" max="809" width="15.7109375" style="202" customWidth="1"/>
    <col min="810" max="810" width="12.7109375" style="202" customWidth="1"/>
    <col min="811" max="811" width="15.7109375" style="202" customWidth="1"/>
    <col min="812" max="812" width="12.7109375" style="202" customWidth="1"/>
    <col min="813" max="813" width="15.7109375" style="202" customWidth="1"/>
    <col min="814" max="814" width="12.7109375" style="202" customWidth="1"/>
    <col min="815" max="815" width="15.7109375" style="202" customWidth="1"/>
    <col min="816" max="816" width="12.7109375" style="202" customWidth="1"/>
    <col min="817" max="817" width="15.7109375" style="202" customWidth="1"/>
    <col min="818" max="818" width="12.7109375" style="202" customWidth="1"/>
    <col min="819" max="819" width="15.7109375" style="202" customWidth="1"/>
    <col min="820" max="1025" width="58.85546875" style="202"/>
    <col min="1026" max="1026" width="65.7109375" style="202" customWidth="1"/>
    <col min="1027" max="1027" width="12.7109375" style="202" customWidth="1"/>
    <col min="1028" max="1028" width="15.7109375" style="202" customWidth="1"/>
    <col min="1029" max="1029" width="12.7109375" style="202" customWidth="1"/>
    <col min="1030" max="1030" width="15.7109375" style="202" customWidth="1"/>
    <col min="1031" max="1031" width="12.7109375" style="202" customWidth="1"/>
    <col min="1032" max="1032" width="15.7109375" style="202" customWidth="1"/>
    <col min="1033" max="1033" width="12.7109375" style="202" customWidth="1"/>
    <col min="1034" max="1034" width="15.7109375" style="202" customWidth="1"/>
    <col min="1035" max="1035" width="12.7109375" style="202" customWidth="1"/>
    <col min="1036" max="1036" width="15.7109375" style="202" customWidth="1"/>
    <col min="1037" max="1037" width="12.7109375" style="202" customWidth="1"/>
    <col min="1038" max="1038" width="15.7109375" style="202" customWidth="1"/>
    <col min="1039" max="1039" width="12.7109375" style="202" customWidth="1"/>
    <col min="1040" max="1040" width="15.7109375" style="202" customWidth="1"/>
    <col min="1041" max="1041" width="12.7109375" style="202" customWidth="1"/>
    <col min="1042" max="1042" width="15.7109375" style="202" customWidth="1"/>
    <col min="1043" max="1043" width="12.7109375" style="202" customWidth="1"/>
    <col min="1044" max="1044" width="15.7109375" style="202" customWidth="1"/>
    <col min="1045" max="1045" width="12.7109375" style="202" customWidth="1"/>
    <col min="1046" max="1046" width="15.7109375" style="202" customWidth="1"/>
    <col min="1047" max="1047" width="12.7109375" style="202" customWidth="1"/>
    <col min="1048" max="1048" width="15.7109375" style="202" customWidth="1"/>
    <col min="1049" max="1049" width="12.7109375" style="202" customWidth="1"/>
    <col min="1050" max="1050" width="15.7109375" style="202" customWidth="1"/>
    <col min="1051" max="1051" width="12.7109375" style="202" customWidth="1"/>
    <col min="1052" max="1052" width="15.7109375" style="202" customWidth="1"/>
    <col min="1053" max="1053" width="12.7109375" style="202" customWidth="1"/>
    <col min="1054" max="1054" width="15.7109375" style="202" customWidth="1"/>
    <col min="1055" max="1055" width="12.7109375" style="202" customWidth="1"/>
    <col min="1056" max="1056" width="15.7109375" style="202" customWidth="1"/>
    <col min="1057" max="1057" width="12.7109375" style="202" customWidth="1"/>
    <col min="1058" max="1058" width="15.7109375" style="202" customWidth="1"/>
    <col min="1059" max="1059" width="24.7109375" style="202" customWidth="1"/>
    <col min="1060" max="1060" width="12.7109375" style="202" customWidth="1"/>
    <col min="1061" max="1061" width="15.7109375" style="202" customWidth="1"/>
    <col min="1062" max="1062" width="12.7109375" style="202" customWidth="1"/>
    <col min="1063" max="1063" width="15.7109375" style="202" customWidth="1"/>
    <col min="1064" max="1064" width="12.7109375" style="202" customWidth="1"/>
    <col min="1065" max="1065" width="15.7109375" style="202" customWidth="1"/>
    <col min="1066" max="1066" width="12.7109375" style="202" customWidth="1"/>
    <col min="1067" max="1067" width="15.7109375" style="202" customWidth="1"/>
    <col min="1068" max="1068" width="12.7109375" style="202" customWidth="1"/>
    <col min="1069" max="1069" width="15.7109375" style="202" customWidth="1"/>
    <col min="1070" max="1070" width="12.7109375" style="202" customWidth="1"/>
    <col min="1071" max="1071" width="15.7109375" style="202" customWidth="1"/>
    <col min="1072" max="1072" width="12.7109375" style="202" customWidth="1"/>
    <col min="1073" max="1073" width="15.7109375" style="202" customWidth="1"/>
    <col min="1074" max="1074" width="12.7109375" style="202" customWidth="1"/>
    <col min="1075" max="1075" width="15.7109375" style="202" customWidth="1"/>
    <col min="1076" max="1281" width="58.85546875" style="202"/>
    <col min="1282" max="1282" width="65.7109375" style="202" customWidth="1"/>
    <col min="1283" max="1283" width="12.7109375" style="202" customWidth="1"/>
    <col min="1284" max="1284" width="15.7109375" style="202" customWidth="1"/>
    <col min="1285" max="1285" width="12.7109375" style="202" customWidth="1"/>
    <col min="1286" max="1286" width="15.7109375" style="202" customWidth="1"/>
    <col min="1287" max="1287" width="12.7109375" style="202" customWidth="1"/>
    <col min="1288" max="1288" width="15.7109375" style="202" customWidth="1"/>
    <col min="1289" max="1289" width="12.7109375" style="202" customWidth="1"/>
    <col min="1290" max="1290" width="15.7109375" style="202" customWidth="1"/>
    <col min="1291" max="1291" width="12.7109375" style="202" customWidth="1"/>
    <col min="1292" max="1292" width="15.7109375" style="202" customWidth="1"/>
    <col min="1293" max="1293" width="12.7109375" style="202" customWidth="1"/>
    <col min="1294" max="1294" width="15.7109375" style="202" customWidth="1"/>
    <col min="1295" max="1295" width="12.7109375" style="202" customWidth="1"/>
    <col min="1296" max="1296" width="15.7109375" style="202" customWidth="1"/>
    <col min="1297" max="1297" width="12.7109375" style="202" customWidth="1"/>
    <col min="1298" max="1298" width="15.7109375" style="202" customWidth="1"/>
    <col min="1299" max="1299" width="12.7109375" style="202" customWidth="1"/>
    <col min="1300" max="1300" width="15.7109375" style="202" customWidth="1"/>
    <col min="1301" max="1301" width="12.7109375" style="202" customWidth="1"/>
    <col min="1302" max="1302" width="15.7109375" style="202" customWidth="1"/>
    <col min="1303" max="1303" width="12.7109375" style="202" customWidth="1"/>
    <col min="1304" max="1304" width="15.7109375" style="202" customWidth="1"/>
    <col min="1305" max="1305" width="12.7109375" style="202" customWidth="1"/>
    <col min="1306" max="1306" width="15.7109375" style="202" customWidth="1"/>
    <col min="1307" max="1307" width="12.7109375" style="202" customWidth="1"/>
    <col min="1308" max="1308" width="15.7109375" style="202" customWidth="1"/>
    <col min="1309" max="1309" width="12.7109375" style="202" customWidth="1"/>
    <col min="1310" max="1310" width="15.7109375" style="202" customWidth="1"/>
    <col min="1311" max="1311" width="12.7109375" style="202" customWidth="1"/>
    <col min="1312" max="1312" width="15.7109375" style="202" customWidth="1"/>
    <col min="1313" max="1313" width="12.7109375" style="202" customWidth="1"/>
    <col min="1314" max="1314" width="15.7109375" style="202" customWidth="1"/>
    <col min="1315" max="1315" width="24.7109375" style="202" customWidth="1"/>
    <col min="1316" max="1316" width="12.7109375" style="202" customWidth="1"/>
    <col min="1317" max="1317" width="15.7109375" style="202" customWidth="1"/>
    <col min="1318" max="1318" width="12.7109375" style="202" customWidth="1"/>
    <col min="1319" max="1319" width="15.7109375" style="202" customWidth="1"/>
    <col min="1320" max="1320" width="12.7109375" style="202" customWidth="1"/>
    <col min="1321" max="1321" width="15.7109375" style="202" customWidth="1"/>
    <col min="1322" max="1322" width="12.7109375" style="202" customWidth="1"/>
    <col min="1323" max="1323" width="15.7109375" style="202" customWidth="1"/>
    <col min="1324" max="1324" width="12.7109375" style="202" customWidth="1"/>
    <col min="1325" max="1325" width="15.7109375" style="202" customWidth="1"/>
    <col min="1326" max="1326" width="12.7109375" style="202" customWidth="1"/>
    <col min="1327" max="1327" width="15.7109375" style="202" customWidth="1"/>
    <col min="1328" max="1328" width="12.7109375" style="202" customWidth="1"/>
    <col min="1329" max="1329" width="15.7109375" style="202" customWidth="1"/>
    <col min="1330" max="1330" width="12.7109375" style="202" customWidth="1"/>
    <col min="1331" max="1331" width="15.7109375" style="202" customWidth="1"/>
    <col min="1332" max="1537" width="58.85546875" style="202"/>
    <col min="1538" max="1538" width="65.7109375" style="202" customWidth="1"/>
    <col min="1539" max="1539" width="12.7109375" style="202" customWidth="1"/>
    <col min="1540" max="1540" width="15.7109375" style="202" customWidth="1"/>
    <col min="1541" max="1541" width="12.7109375" style="202" customWidth="1"/>
    <col min="1542" max="1542" width="15.7109375" style="202" customWidth="1"/>
    <col min="1543" max="1543" width="12.7109375" style="202" customWidth="1"/>
    <col min="1544" max="1544" width="15.7109375" style="202" customWidth="1"/>
    <col min="1545" max="1545" width="12.7109375" style="202" customWidth="1"/>
    <col min="1546" max="1546" width="15.7109375" style="202" customWidth="1"/>
    <col min="1547" max="1547" width="12.7109375" style="202" customWidth="1"/>
    <col min="1548" max="1548" width="15.7109375" style="202" customWidth="1"/>
    <col min="1549" max="1549" width="12.7109375" style="202" customWidth="1"/>
    <col min="1550" max="1550" width="15.7109375" style="202" customWidth="1"/>
    <col min="1551" max="1551" width="12.7109375" style="202" customWidth="1"/>
    <col min="1552" max="1552" width="15.7109375" style="202" customWidth="1"/>
    <col min="1553" max="1553" width="12.7109375" style="202" customWidth="1"/>
    <col min="1554" max="1554" width="15.7109375" style="202" customWidth="1"/>
    <col min="1555" max="1555" width="12.7109375" style="202" customWidth="1"/>
    <col min="1556" max="1556" width="15.7109375" style="202" customWidth="1"/>
    <col min="1557" max="1557" width="12.7109375" style="202" customWidth="1"/>
    <col min="1558" max="1558" width="15.7109375" style="202" customWidth="1"/>
    <col min="1559" max="1559" width="12.7109375" style="202" customWidth="1"/>
    <col min="1560" max="1560" width="15.7109375" style="202" customWidth="1"/>
    <col min="1561" max="1561" width="12.7109375" style="202" customWidth="1"/>
    <col min="1562" max="1562" width="15.7109375" style="202" customWidth="1"/>
    <col min="1563" max="1563" width="12.7109375" style="202" customWidth="1"/>
    <col min="1564" max="1564" width="15.7109375" style="202" customWidth="1"/>
    <col min="1565" max="1565" width="12.7109375" style="202" customWidth="1"/>
    <col min="1566" max="1566" width="15.7109375" style="202" customWidth="1"/>
    <col min="1567" max="1567" width="12.7109375" style="202" customWidth="1"/>
    <col min="1568" max="1568" width="15.7109375" style="202" customWidth="1"/>
    <col min="1569" max="1569" width="12.7109375" style="202" customWidth="1"/>
    <col min="1570" max="1570" width="15.7109375" style="202" customWidth="1"/>
    <col min="1571" max="1571" width="24.7109375" style="202" customWidth="1"/>
    <col min="1572" max="1572" width="12.7109375" style="202" customWidth="1"/>
    <col min="1573" max="1573" width="15.7109375" style="202" customWidth="1"/>
    <col min="1574" max="1574" width="12.7109375" style="202" customWidth="1"/>
    <col min="1575" max="1575" width="15.7109375" style="202" customWidth="1"/>
    <col min="1576" max="1576" width="12.7109375" style="202" customWidth="1"/>
    <col min="1577" max="1577" width="15.7109375" style="202" customWidth="1"/>
    <col min="1578" max="1578" width="12.7109375" style="202" customWidth="1"/>
    <col min="1579" max="1579" width="15.7109375" style="202" customWidth="1"/>
    <col min="1580" max="1580" width="12.7109375" style="202" customWidth="1"/>
    <col min="1581" max="1581" width="15.7109375" style="202" customWidth="1"/>
    <col min="1582" max="1582" width="12.7109375" style="202" customWidth="1"/>
    <col min="1583" max="1583" width="15.7109375" style="202" customWidth="1"/>
    <col min="1584" max="1584" width="12.7109375" style="202" customWidth="1"/>
    <col min="1585" max="1585" width="15.7109375" style="202" customWidth="1"/>
    <col min="1586" max="1586" width="12.7109375" style="202" customWidth="1"/>
    <col min="1587" max="1587" width="15.7109375" style="202" customWidth="1"/>
    <col min="1588" max="1793" width="58.85546875" style="202"/>
    <col min="1794" max="1794" width="65.7109375" style="202" customWidth="1"/>
    <col min="1795" max="1795" width="12.7109375" style="202" customWidth="1"/>
    <col min="1796" max="1796" width="15.7109375" style="202" customWidth="1"/>
    <col min="1797" max="1797" width="12.7109375" style="202" customWidth="1"/>
    <col min="1798" max="1798" width="15.7109375" style="202" customWidth="1"/>
    <col min="1799" max="1799" width="12.7109375" style="202" customWidth="1"/>
    <col min="1800" max="1800" width="15.7109375" style="202" customWidth="1"/>
    <col min="1801" max="1801" width="12.7109375" style="202" customWidth="1"/>
    <col min="1802" max="1802" width="15.7109375" style="202" customWidth="1"/>
    <col min="1803" max="1803" width="12.7109375" style="202" customWidth="1"/>
    <col min="1804" max="1804" width="15.7109375" style="202" customWidth="1"/>
    <col min="1805" max="1805" width="12.7109375" style="202" customWidth="1"/>
    <col min="1806" max="1806" width="15.7109375" style="202" customWidth="1"/>
    <col min="1807" max="1807" width="12.7109375" style="202" customWidth="1"/>
    <col min="1808" max="1808" width="15.7109375" style="202" customWidth="1"/>
    <col min="1809" max="1809" width="12.7109375" style="202" customWidth="1"/>
    <col min="1810" max="1810" width="15.7109375" style="202" customWidth="1"/>
    <col min="1811" max="1811" width="12.7109375" style="202" customWidth="1"/>
    <col min="1812" max="1812" width="15.7109375" style="202" customWidth="1"/>
    <col min="1813" max="1813" width="12.7109375" style="202" customWidth="1"/>
    <col min="1814" max="1814" width="15.7109375" style="202" customWidth="1"/>
    <col min="1815" max="1815" width="12.7109375" style="202" customWidth="1"/>
    <col min="1816" max="1816" width="15.7109375" style="202" customWidth="1"/>
    <col min="1817" max="1817" width="12.7109375" style="202" customWidth="1"/>
    <col min="1818" max="1818" width="15.7109375" style="202" customWidth="1"/>
    <col min="1819" max="1819" width="12.7109375" style="202" customWidth="1"/>
    <col min="1820" max="1820" width="15.7109375" style="202" customWidth="1"/>
    <col min="1821" max="1821" width="12.7109375" style="202" customWidth="1"/>
    <col min="1822" max="1822" width="15.7109375" style="202" customWidth="1"/>
    <col min="1823" max="1823" width="12.7109375" style="202" customWidth="1"/>
    <col min="1824" max="1824" width="15.7109375" style="202" customWidth="1"/>
    <col min="1825" max="1825" width="12.7109375" style="202" customWidth="1"/>
    <col min="1826" max="1826" width="15.7109375" style="202" customWidth="1"/>
    <col min="1827" max="1827" width="24.7109375" style="202" customWidth="1"/>
    <col min="1828" max="1828" width="12.7109375" style="202" customWidth="1"/>
    <col min="1829" max="1829" width="15.7109375" style="202" customWidth="1"/>
    <col min="1830" max="1830" width="12.7109375" style="202" customWidth="1"/>
    <col min="1831" max="1831" width="15.7109375" style="202" customWidth="1"/>
    <col min="1832" max="1832" width="12.7109375" style="202" customWidth="1"/>
    <col min="1833" max="1833" width="15.7109375" style="202" customWidth="1"/>
    <col min="1834" max="1834" width="12.7109375" style="202" customWidth="1"/>
    <col min="1835" max="1835" width="15.7109375" style="202" customWidth="1"/>
    <col min="1836" max="1836" width="12.7109375" style="202" customWidth="1"/>
    <col min="1837" max="1837" width="15.7109375" style="202" customWidth="1"/>
    <col min="1838" max="1838" width="12.7109375" style="202" customWidth="1"/>
    <col min="1839" max="1839" width="15.7109375" style="202" customWidth="1"/>
    <col min="1840" max="1840" width="12.7109375" style="202" customWidth="1"/>
    <col min="1841" max="1841" width="15.7109375" style="202" customWidth="1"/>
    <col min="1842" max="1842" width="12.7109375" style="202" customWidth="1"/>
    <col min="1843" max="1843" width="15.7109375" style="202" customWidth="1"/>
    <col min="1844" max="2049" width="58.85546875" style="202"/>
    <col min="2050" max="2050" width="65.7109375" style="202" customWidth="1"/>
    <col min="2051" max="2051" width="12.7109375" style="202" customWidth="1"/>
    <col min="2052" max="2052" width="15.7109375" style="202" customWidth="1"/>
    <col min="2053" max="2053" width="12.7109375" style="202" customWidth="1"/>
    <col min="2054" max="2054" width="15.7109375" style="202" customWidth="1"/>
    <col min="2055" max="2055" width="12.7109375" style="202" customWidth="1"/>
    <col min="2056" max="2056" width="15.7109375" style="202" customWidth="1"/>
    <col min="2057" max="2057" width="12.7109375" style="202" customWidth="1"/>
    <col min="2058" max="2058" width="15.7109375" style="202" customWidth="1"/>
    <col min="2059" max="2059" width="12.7109375" style="202" customWidth="1"/>
    <col min="2060" max="2060" width="15.7109375" style="202" customWidth="1"/>
    <col min="2061" max="2061" width="12.7109375" style="202" customWidth="1"/>
    <col min="2062" max="2062" width="15.7109375" style="202" customWidth="1"/>
    <col min="2063" max="2063" width="12.7109375" style="202" customWidth="1"/>
    <col min="2064" max="2064" width="15.7109375" style="202" customWidth="1"/>
    <col min="2065" max="2065" width="12.7109375" style="202" customWidth="1"/>
    <col min="2066" max="2066" width="15.7109375" style="202" customWidth="1"/>
    <col min="2067" max="2067" width="12.7109375" style="202" customWidth="1"/>
    <col min="2068" max="2068" width="15.7109375" style="202" customWidth="1"/>
    <col min="2069" max="2069" width="12.7109375" style="202" customWidth="1"/>
    <col min="2070" max="2070" width="15.7109375" style="202" customWidth="1"/>
    <col min="2071" max="2071" width="12.7109375" style="202" customWidth="1"/>
    <col min="2072" max="2072" width="15.7109375" style="202" customWidth="1"/>
    <col min="2073" max="2073" width="12.7109375" style="202" customWidth="1"/>
    <col min="2074" max="2074" width="15.7109375" style="202" customWidth="1"/>
    <col min="2075" max="2075" width="12.7109375" style="202" customWidth="1"/>
    <col min="2076" max="2076" width="15.7109375" style="202" customWidth="1"/>
    <col min="2077" max="2077" width="12.7109375" style="202" customWidth="1"/>
    <col min="2078" max="2078" width="15.7109375" style="202" customWidth="1"/>
    <col min="2079" max="2079" width="12.7109375" style="202" customWidth="1"/>
    <col min="2080" max="2080" width="15.7109375" style="202" customWidth="1"/>
    <col min="2081" max="2081" width="12.7109375" style="202" customWidth="1"/>
    <col min="2082" max="2082" width="15.7109375" style="202" customWidth="1"/>
    <col min="2083" max="2083" width="24.7109375" style="202" customWidth="1"/>
    <col min="2084" max="2084" width="12.7109375" style="202" customWidth="1"/>
    <col min="2085" max="2085" width="15.7109375" style="202" customWidth="1"/>
    <col min="2086" max="2086" width="12.7109375" style="202" customWidth="1"/>
    <col min="2087" max="2087" width="15.7109375" style="202" customWidth="1"/>
    <col min="2088" max="2088" width="12.7109375" style="202" customWidth="1"/>
    <col min="2089" max="2089" width="15.7109375" style="202" customWidth="1"/>
    <col min="2090" max="2090" width="12.7109375" style="202" customWidth="1"/>
    <col min="2091" max="2091" width="15.7109375" style="202" customWidth="1"/>
    <col min="2092" max="2092" width="12.7109375" style="202" customWidth="1"/>
    <col min="2093" max="2093" width="15.7109375" style="202" customWidth="1"/>
    <col min="2094" max="2094" width="12.7109375" style="202" customWidth="1"/>
    <col min="2095" max="2095" width="15.7109375" style="202" customWidth="1"/>
    <col min="2096" max="2096" width="12.7109375" style="202" customWidth="1"/>
    <col min="2097" max="2097" width="15.7109375" style="202" customWidth="1"/>
    <col min="2098" max="2098" width="12.7109375" style="202" customWidth="1"/>
    <col min="2099" max="2099" width="15.7109375" style="202" customWidth="1"/>
    <col min="2100" max="2305" width="58.85546875" style="202"/>
    <col min="2306" max="2306" width="65.7109375" style="202" customWidth="1"/>
    <col min="2307" max="2307" width="12.7109375" style="202" customWidth="1"/>
    <col min="2308" max="2308" width="15.7109375" style="202" customWidth="1"/>
    <col min="2309" max="2309" width="12.7109375" style="202" customWidth="1"/>
    <col min="2310" max="2310" width="15.7109375" style="202" customWidth="1"/>
    <col min="2311" max="2311" width="12.7109375" style="202" customWidth="1"/>
    <col min="2312" max="2312" width="15.7109375" style="202" customWidth="1"/>
    <col min="2313" max="2313" width="12.7109375" style="202" customWidth="1"/>
    <col min="2314" max="2314" width="15.7109375" style="202" customWidth="1"/>
    <col min="2315" max="2315" width="12.7109375" style="202" customWidth="1"/>
    <col min="2316" max="2316" width="15.7109375" style="202" customWidth="1"/>
    <col min="2317" max="2317" width="12.7109375" style="202" customWidth="1"/>
    <col min="2318" max="2318" width="15.7109375" style="202" customWidth="1"/>
    <col min="2319" max="2319" width="12.7109375" style="202" customWidth="1"/>
    <col min="2320" max="2320" width="15.7109375" style="202" customWidth="1"/>
    <col min="2321" max="2321" width="12.7109375" style="202" customWidth="1"/>
    <col min="2322" max="2322" width="15.7109375" style="202" customWidth="1"/>
    <col min="2323" max="2323" width="12.7109375" style="202" customWidth="1"/>
    <col min="2324" max="2324" width="15.7109375" style="202" customWidth="1"/>
    <col min="2325" max="2325" width="12.7109375" style="202" customWidth="1"/>
    <col min="2326" max="2326" width="15.7109375" style="202" customWidth="1"/>
    <col min="2327" max="2327" width="12.7109375" style="202" customWidth="1"/>
    <col min="2328" max="2328" width="15.7109375" style="202" customWidth="1"/>
    <col min="2329" max="2329" width="12.7109375" style="202" customWidth="1"/>
    <col min="2330" max="2330" width="15.7109375" style="202" customWidth="1"/>
    <col min="2331" max="2331" width="12.7109375" style="202" customWidth="1"/>
    <col min="2332" max="2332" width="15.7109375" style="202" customWidth="1"/>
    <col min="2333" max="2333" width="12.7109375" style="202" customWidth="1"/>
    <col min="2334" max="2334" width="15.7109375" style="202" customWidth="1"/>
    <col min="2335" max="2335" width="12.7109375" style="202" customWidth="1"/>
    <col min="2336" max="2336" width="15.7109375" style="202" customWidth="1"/>
    <col min="2337" max="2337" width="12.7109375" style="202" customWidth="1"/>
    <col min="2338" max="2338" width="15.7109375" style="202" customWidth="1"/>
    <col min="2339" max="2339" width="24.7109375" style="202" customWidth="1"/>
    <col min="2340" max="2340" width="12.7109375" style="202" customWidth="1"/>
    <col min="2341" max="2341" width="15.7109375" style="202" customWidth="1"/>
    <col min="2342" max="2342" width="12.7109375" style="202" customWidth="1"/>
    <col min="2343" max="2343" width="15.7109375" style="202" customWidth="1"/>
    <col min="2344" max="2344" width="12.7109375" style="202" customWidth="1"/>
    <col min="2345" max="2345" width="15.7109375" style="202" customWidth="1"/>
    <col min="2346" max="2346" width="12.7109375" style="202" customWidth="1"/>
    <col min="2347" max="2347" width="15.7109375" style="202" customWidth="1"/>
    <col min="2348" max="2348" width="12.7109375" style="202" customWidth="1"/>
    <col min="2349" max="2349" width="15.7109375" style="202" customWidth="1"/>
    <col min="2350" max="2350" width="12.7109375" style="202" customWidth="1"/>
    <col min="2351" max="2351" width="15.7109375" style="202" customWidth="1"/>
    <col min="2352" max="2352" width="12.7109375" style="202" customWidth="1"/>
    <col min="2353" max="2353" width="15.7109375" style="202" customWidth="1"/>
    <col min="2354" max="2354" width="12.7109375" style="202" customWidth="1"/>
    <col min="2355" max="2355" width="15.7109375" style="202" customWidth="1"/>
    <col min="2356" max="2561" width="58.85546875" style="202"/>
    <col min="2562" max="2562" width="65.7109375" style="202" customWidth="1"/>
    <col min="2563" max="2563" width="12.7109375" style="202" customWidth="1"/>
    <col min="2564" max="2564" width="15.7109375" style="202" customWidth="1"/>
    <col min="2565" max="2565" width="12.7109375" style="202" customWidth="1"/>
    <col min="2566" max="2566" width="15.7109375" style="202" customWidth="1"/>
    <col min="2567" max="2567" width="12.7109375" style="202" customWidth="1"/>
    <col min="2568" max="2568" width="15.7109375" style="202" customWidth="1"/>
    <col min="2569" max="2569" width="12.7109375" style="202" customWidth="1"/>
    <col min="2570" max="2570" width="15.7109375" style="202" customWidth="1"/>
    <col min="2571" max="2571" width="12.7109375" style="202" customWidth="1"/>
    <col min="2572" max="2572" width="15.7109375" style="202" customWidth="1"/>
    <col min="2573" max="2573" width="12.7109375" style="202" customWidth="1"/>
    <col min="2574" max="2574" width="15.7109375" style="202" customWidth="1"/>
    <col min="2575" max="2575" width="12.7109375" style="202" customWidth="1"/>
    <col min="2576" max="2576" width="15.7109375" style="202" customWidth="1"/>
    <col min="2577" max="2577" width="12.7109375" style="202" customWidth="1"/>
    <col min="2578" max="2578" width="15.7109375" style="202" customWidth="1"/>
    <col min="2579" max="2579" width="12.7109375" style="202" customWidth="1"/>
    <col min="2580" max="2580" width="15.7109375" style="202" customWidth="1"/>
    <col min="2581" max="2581" width="12.7109375" style="202" customWidth="1"/>
    <col min="2582" max="2582" width="15.7109375" style="202" customWidth="1"/>
    <col min="2583" max="2583" width="12.7109375" style="202" customWidth="1"/>
    <col min="2584" max="2584" width="15.7109375" style="202" customWidth="1"/>
    <col min="2585" max="2585" width="12.7109375" style="202" customWidth="1"/>
    <col min="2586" max="2586" width="15.7109375" style="202" customWidth="1"/>
    <col min="2587" max="2587" width="12.7109375" style="202" customWidth="1"/>
    <col min="2588" max="2588" width="15.7109375" style="202" customWidth="1"/>
    <col min="2589" max="2589" width="12.7109375" style="202" customWidth="1"/>
    <col min="2590" max="2590" width="15.7109375" style="202" customWidth="1"/>
    <col min="2591" max="2591" width="12.7109375" style="202" customWidth="1"/>
    <col min="2592" max="2592" width="15.7109375" style="202" customWidth="1"/>
    <col min="2593" max="2593" width="12.7109375" style="202" customWidth="1"/>
    <col min="2594" max="2594" width="15.7109375" style="202" customWidth="1"/>
    <col min="2595" max="2595" width="24.7109375" style="202" customWidth="1"/>
    <col min="2596" max="2596" width="12.7109375" style="202" customWidth="1"/>
    <col min="2597" max="2597" width="15.7109375" style="202" customWidth="1"/>
    <col min="2598" max="2598" width="12.7109375" style="202" customWidth="1"/>
    <col min="2599" max="2599" width="15.7109375" style="202" customWidth="1"/>
    <col min="2600" max="2600" width="12.7109375" style="202" customWidth="1"/>
    <col min="2601" max="2601" width="15.7109375" style="202" customWidth="1"/>
    <col min="2602" max="2602" width="12.7109375" style="202" customWidth="1"/>
    <col min="2603" max="2603" width="15.7109375" style="202" customWidth="1"/>
    <col min="2604" max="2604" width="12.7109375" style="202" customWidth="1"/>
    <col min="2605" max="2605" width="15.7109375" style="202" customWidth="1"/>
    <col min="2606" max="2606" width="12.7109375" style="202" customWidth="1"/>
    <col min="2607" max="2607" width="15.7109375" style="202" customWidth="1"/>
    <col min="2608" max="2608" width="12.7109375" style="202" customWidth="1"/>
    <col min="2609" max="2609" width="15.7109375" style="202" customWidth="1"/>
    <col min="2610" max="2610" width="12.7109375" style="202" customWidth="1"/>
    <col min="2611" max="2611" width="15.7109375" style="202" customWidth="1"/>
    <col min="2612" max="2817" width="58.85546875" style="202"/>
    <col min="2818" max="2818" width="65.7109375" style="202" customWidth="1"/>
    <col min="2819" max="2819" width="12.7109375" style="202" customWidth="1"/>
    <col min="2820" max="2820" width="15.7109375" style="202" customWidth="1"/>
    <col min="2821" max="2821" width="12.7109375" style="202" customWidth="1"/>
    <col min="2822" max="2822" width="15.7109375" style="202" customWidth="1"/>
    <col min="2823" max="2823" width="12.7109375" style="202" customWidth="1"/>
    <col min="2824" max="2824" width="15.7109375" style="202" customWidth="1"/>
    <col min="2825" max="2825" width="12.7109375" style="202" customWidth="1"/>
    <col min="2826" max="2826" width="15.7109375" style="202" customWidth="1"/>
    <col min="2827" max="2827" width="12.7109375" style="202" customWidth="1"/>
    <col min="2828" max="2828" width="15.7109375" style="202" customWidth="1"/>
    <col min="2829" max="2829" width="12.7109375" style="202" customWidth="1"/>
    <col min="2830" max="2830" width="15.7109375" style="202" customWidth="1"/>
    <col min="2831" max="2831" width="12.7109375" style="202" customWidth="1"/>
    <col min="2832" max="2832" width="15.7109375" style="202" customWidth="1"/>
    <col min="2833" max="2833" width="12.7109375" style="202" customWidth="1"/>
    <col min="2834" max="2834" width="15.7109375" style="202" customWidth="1"/>
    <col min="2835" max="2835" width="12.7109375" style="202" customWidth="1"/>
    <col min="2836" max="2836" width="15.7109375" style="202" customWidth="1"/>
    <col min="2837" max="2837" width="12.7109375" style="202" customWidth="1"/>
    <col min="2838" max="2838" width="15.7109375" style="202" customWidth="1"/>
    <col min="2839" max="2839" width="12.7109375" style="202" customWidth="1"/>
    <col min="2840" max="2840" width="15.7109375" style="202" customWidth="1"/>
    <col min="2841" max="2841" width="12.7109375" style="202" customWidth="1"/>
    <col min="2842" max="2842" width="15.7109375" style="202" customWidth="1"/>
    <col min="2843" max="2843" width="12.7109375" style="202" customWidth="1"/>
    <col min="2844" max="2844" width="15.7109375" style="202" customWidth="1"/>
    <col min="2845" max="2845" width="12.7109375" style="202" customWidth="1"/>
    <col min="2846" max="2846" width="15.7109375" style="202" customWidth="1"/>
    <col min="2847" max="2847" width="12.7109375" style="202" customWidth="1"/>
    <col min="2848" max="2848" width="15.7109375" style="202" customWidth="1"/>
    <col min="2849" max="2849" width="12.7109375" style="202" customWidth="1"/>
    <col min="2850" max="2850" width="15.7109375" style="202" customWidth="1"/>
    <col min="2851" max="2851" width="24.7109375" style="202" customWidth="1"/>
    <col min="2852" max="2852" width="12.7109375" style="202" customWidth="1"/>
    <col min="2853" max="2853" width="15.7109375" style="202" customWidth="1"/>
    <col min="2854" max="2854" width="12.7109375" style="202" customWidth="1"/>
    <col min="2855" max="2855" width="15.7109375" style="202" customWidth="1"/>
    <col min="2856" max="2856" width="12.7109375" style="202" customWidth="1"/>
    <col min="2857" max="2857" width="15.7109375" style="202" customWidth="1"/>
    <col min="2858" max="2858" width="12.7109375" style="202" customWidth="1"/>
    <col min="2859" max="2859" width="15.7109375" style="202" customWidth="1"/>
    <col min="2860" max="2860" width="12.7109375" style="202" customWidth="1"/>
    <col min="2861" max="2861" width="15.7109375" style="202" customWidth="1"/>
    <col min="2862" max="2862" width="12.7109375" style="202" customWidth="1"/>
    <col min="2863" max="2863" width="15.7109375" style="202" customWidth="1"/>
    <col min="2864" max="2864" width="12.7109375" style="202" customWidth="1"/>
    <col min="2865" max="2865" width="15.7109375" style="202" customWidth="1"/>
    <col min="2866" max="2866" width="12.7109375" style="202" customWidth="1"/>
    <col min="2867" max="2867" width="15.7109375" style="202" customWidth="1"/>
    <col min="2868" max="3073" width="58.85546875" style="202"/>
    <col min="3074" max="3074" width="65.7109375" style="202" customWidth="1"/>
    <col min="3075" max="3075" width="12.7109375" style="202" customWidth="1"/>
    <col min="3076" max="3076" width="15.7109375" style="202" customWidth="1"/>
    <col min="3077" max="3077" width="12.7109375" style="202" customWidth="1"/>
    <col min="3078" max="3078" width="15.7109375" style="202" customWidth="1"/>
    <col min="3079" max="3079" width="12.7109375" style="202" customWidth="1"/>
    <col min="3080" max="3080" width="15.7109375" style="202" customWidth="1"/>
    <col min="3081" max="3081" width="12.7109375" style="202" customWidth="1"/>
    <col min="3082" max="3082" width="15.7109375" style="202" customWidth="1"/>
    <col min="3083" max="3083" width="12.7109375" style="202" customWidth="1"/>
    <col min="3084" max="3084" width="15.7109375" style="202" customWidth="1"/>
    <col min="3085" max="3085" width="12.7109375" style="202" customWidth="1"/>
    <col min="3086" max="3086" width="15.7109375" style="202" customWidth="1"/>
    <col min="3087" max="3087" width="12.7109375" style="202" customWidth="1"/>
    <col min="3088" max="3088" width="15.7109375" style="202" customWidth="1"/>
    <col min="3089" max="3089" width="12.7109375" style="202" customWidth="1"/>
    <col min="3090" max="3090" width="15.7109375" style="202" customWidth="1"/>
    <col min="3091" max="3091" width="12.7109375" style="202" customWidth="1"/>
    <col min="3092" max="3092" width="15.7109375" style="202" customWidth="1"/>
    <col min="3093" max="3093" width="12.7109375" style="202" customWidth="1"/>
    <col min="3094" max="3094" width="15.7109375" style="202" customWidth="1"/>
    <col min="3095" max="3095" width="12.7109375" style="202" customWidth="1"/>
    <col min="3096" max="3096" width="15.7109375" style="202" customWidth="1"/>
    <col min="3097" max="3097" width="12.7109375" style="202" customWidth="1"/>
    <col min="3098" max="3098" width="15.7109375" style="202" customWidth="1"/>
    <col min="3099" max="3099" width="12.7109375" style="202" customWidth="1"/>
    <col min="3100" max="3100" width="15.7109375" style="202" customWidth="1"/>
    <col min="3101" max="3101" width="12.7109375" style="202" customWidth="1"/>
    <col min="3102" max="3102" width="15.7109375" style="202" customWidth="1"/>
    <col min="3103" max="3103" width="12.7109375" style="202" customWidth="1"/>
    <col min="3104" max="3104" width="15.7109375" style="202" customWidth="1"/>
    <col min="3105" max="3105" width="12.7109375" style="202" customWidth="1"/>
    <col min="3106" max="3106" width="15.7109375" style="202" customWidth="1"/>
    <col min="3107" max="3107" width="24.7109375" style="202" customWidth="1"/>
    <col min="3108" max="3108" width="12.7109375" style="202" customWidth="1"/>
    <col min="3109" max="3109" width="15.7109375" style="202" customWidth="1"/>
    <col min="3110" max="3110" width="12.7109375" style="202" customWidth="1"/>
    <col min="3111" max="3111" width="15.7109375" style="202" customWidth="1"/>
    <col min="3112" max="3112" width="12.7109375" style="202" customWidth="1"/>
    <col min="3113" max="3113" width="15.7109375" style="202" customWidth="1"/>
    <col min="3114" max="3114" width="12.7109375" style="202" customWidth="1"/>
    <col min="3115" max="3115" width="15.7109375" style="202" customWidth="1"/>
    <col min="3116" max="3116" width="12.7109375" style="202" customWidth="1"/>
    <col min="3117" max="3117" width="15.7109375" style="202" customWidth="1"/>
    <col min="3118" max="3118" width="12.7109375" style="202" customWidth="1"/>
    <col min="3119" max="3119" width="15.7109375" style="202" customWidth="1"/>
    <col min="3120" max="3120" width="12.7109375" style="202" customWidth="1"/>
    <col min="3121" max="3121" width="15.7109375" style="202" customWidth="1"/>
    <col min="3122" max="3122" width="12.7109375" style="202" customWidth="1"/>
    <col min="3123" max="3123" width="15.7109375" style="202" customWidth="1"/>
    <col min="3124" max="3329" width="58.85546875" style="202"/>
    <col min="3330" max="3330" width="65.7109375" style="202" customWidth="1"/>
    <col min="3331" max="3331" width="12.7109375" style="202" customWidth="1"/>
    <col min="3332" max="3332" width="15.7109375" style="202" customWidth="1"/>
    <col min="3333" max="3333" width="12.7109375" style="202" customWidth="1"/>
    <col min="3334" max="3334" width="15.7109375" style="202" customWidth="1"/>
    <col min="3335" max="3335" width="12.7109375" style="202" customWidth="1"/>
    <col min="3336" max="3336" width="15.7109375" style="202" customWidth="1"/>
    <col min="3337" max="3337" width="12.7109375" style="202" customWidth="1"/>
    <col min="3338" max="3338" width="15.7109375" style="202" customWidth="1"/>
    <col min="3339" max="3339" width="12.7109375" style="202" customWidth="1"/>
    <col min="3340" max="3340" width="15.7109375" style="202" customWidth="1"/>
    <col min="3341" max="3341" width="12.7109375" style="202" customWidth="1"/>
    <col min="3342" max="3342" width="15.7109375" style="202" customWidth="1"/>
    <col min="3343" max="3343" width="12.7109375" style="202" customWidth="1"/>
    <col min="3344" max="3344" width="15.7109375" style="202" customWidth="1"/>
    <col min="3345" max="3345" width="12.7109375" style="202" customWidth="1"/>
    <col min="3346" max="3346" width="15.7109375" style="202" customWidth="1"/>
    <col min="3347" max="3347" width="12.7109375" style="202" customWidth="1"/>
    <col min="3348" max="3348" width="15.7109375" style="202" customWidth="1"/>
    <col min="3349" max="3349" width="12.7109375" style="202" customWidth="1"/>
    <col min="3350" max="3350" width="15.7109375" style="202" customWidth="1"/>
    <col min="3351" max="3351" width="12.7109375" style="202" customWidth="1"/>
    <col min="3352" max="3352" width="15.7109375" style="202" customWidth="1"/>
    <col min="3353" max="3353" width="12.7109375" style="202" customWidth="1"/>
    <col min="3354" max="3354" width="15.7109375" style="202" customWidth="1"/>
    <col min="3355" max="3355" width="12.7109375" style="202" customWidth="1"/>
    <col min="3356" max="3356" width="15.7109375" style="202" customWidth="1"/>
    <col min="3357" max="3357" width="12.7109375" style="202" customWidth="1"/>
    <col min="3358" max="3358" width="15.7109375" style="202" customWidth="1"/>
    <col min="3359" max="3359" width="12.7109375" style="202" customWidth="1"/>
    <col min="3360" max="3360" width="15.7109375" style="202" customWidth="1"/>
    <col min="3361" max="3361" width="12.7109375" style="202" customWidth="1"/>
    <col min="3362" max="3362" width="15.7109375" style="202" customWidth="1"/>
    <col min="3363" max="3363" width="24.7109375" style="202" customWidth="1"/>
    <col min="3364" max="3364" width="12.7109375" style="202" customWidth="1"/>
    <col min="3365" max="3365" width="15.7109375" style="202" customWidth="1"/>
    <col min="3366" max="3366" width="12.7109375" style="202" customWidth="1"/>
    <col min="3367" max="3367" width="15.7109375" style="202" customWidth="1"/>
    <col min="3368" max="3368" width="12.7109375" style="202" customWidth="1"/>
    <col min="3369" max="3369" width="15.7109375" style="202" customWidth="1"/>
    <col min="3370" max="3370" width="12.7109375" style="202" customWidth="1"/>
    <col min="3371" max="3371" width="15.7109375" style="202" customWidth="1"/>
    <col min="3372" max="3372" width="12.7109375" style="202" customWidth="1"/>
    <col min="3373" max="3373" width="15.7109375" style="202" customWidth="1"/>
    <col min="3374" max="3374" width="12.7109375" style="202" customWidth="1"/>
    <col min="3375" max="3375" width="15.7109375" style="202" customWidth="1"/>
    <col min="3376" max="3376" width="12.7109375" style="202" customWidth="1"/>
    <col min="3377" max="3377" width="15.7109375" style="202" customWidth="1"/>
    <col min="3378" max="3378" width="12.7109375" style="202" customWidth="1"/>
    <col min="3379" max="3379" width="15.7109375" style="202" customWidth="1"/>
    <col min="3380" max="3585" width="58.85546875" style="202"/>
    <col min="3586" max="3586" width="65.7109375" style="202" customWidth="1"/>
    <col min="3587" max="3587" width="12.7109375" style="202" customWidth="1"/>
    <col min="3588" max="3588" width="15.7109375" style="202" customWidth="1"/>
    <col min="3589" max="3589" width="12.7109375" style="202" customWidth="1"/>
    <col min="3590" max="3590" width="15.7109375" style="202" customWidth="1"/>
    <col min="3591" max="3591" width="12.7109375" style="202" customWidth="1"/>
    <col min="3592" max="3592" width="15.7109375" style="202" customWidth="1"/>
    <col min="3593" max="3593" width="12.7109375" style="202" customWidth="1"/>
    <col min="3594" max="3594" width="15.7109375" style="202" customWidth="1"/>
    <col min="3595" max="3595" width="12.7109375" style="202" customWidth="1"/>
    <col min="3596" max="3596" width="15.7109375" style="202" customWidth="1"/>
    <col min="3597" max="3597" width="12.7109375" style="202" customWidth="1"/>
    <col min="3598" max="3598" width="15.7109375" style="202" customWidth="1"/>
    <col min="3599" max="3599" width="12.7109375" style="202" customWidth="1"/>
    <col min="3600" max="3600" width="15.7109375" style="202" customWidth="1"/>
    <col min="3601" max="3601" width="12.7109375" style="202" customWidth="1"/>
    <col min="3602" max="3602" width="15.7109375" style="202" customWidth="1"/>
    <col min="3603" max="3603" width="12.7109375" style="202" customWidth="1"/>
    <col min="3604" max="3604" width="15.7109375" style="202" customWidth="1"/>
    <col min="3605" max="3605" width="12.7109375" style="202" customWidth="1"/>
    <col min="3606" max="3606" width="15.7109375" style="202" customWidth="1"/>
    <col min="3607" max="3607" width="12.7109375" style="202" customWidth="1"/>
    <col min="3608" max="3608" width="15.7109375" style="202" customWidth="1"/>
    <col min="3609" max="3609" width="12.7109375" style="202" customWidth="1"/>
    <col min="3610" max="3610" width="15.7109375" style="202" customWidth="1"/>
    <col min="3611" max="3611" width="12.7109375" style="202" customWidth="1"/>
    <col min="3612" max="3612" width="15.7109375" style="202" customWidth="1"/>
    <col min="3613" max="3613" width="12.7109375" style="202" customWidth="1"/>
    <col min="3614" max="3614" width="15.7109375" style="202" customWidth="1"/>
    <col min="3615" max="3615" width="12.7109375" style="202" customWidth="1"/>
    <col min="3616" max="3616" width="15.7109375" style="202" customWidth="1"/>
    <col min="3617" max="3617" width="12.7109375" style="202" customWidth="1"/>
    <col min="3618" max="3618" width="15.7109375" style="202" customWidth="1"/>
    <col min="3619" max="3619" width="24.7109375" style="202" customWidth="1"/>
    <col min="3620" max="3620" width="12.7109375" style="202" customWidth="1"/>
    <col min="3621" max="3621" width="15.7109375" style="202" customWidth="1"/>
    <col min="3622" max="3622" width="12.7109375" style="202" customWidth="1"/>
    <col min="3623" max="3623" width="15.7109375" style="202" customWidth="1"/>
    <col min="3624" max="3624" width="12.7109375" style="202" customWidth="1"/>
    <col min="3625" max="3625" width="15.7109375" style="202" customWidth="1"/>
    <col min="3626" max="3626" width="12.7109375" style="202" customWidth="1"/>
    <col min="3627" max="3627" width="15.7109375" style="202" customWidth="1"/>
    <col min="3628" max="3628" width="12.7109375" style="202" customWidth="1"/>
    <col min="3629" max="3629" width="15.7109375" style="202" customWidth="1"/>
    <col min="3630" max="3630" width="12.7109375" style="202" customWidth="1"/>
    <col min="3631" max="3631" width="15.7109375" style="202" customWidth="1"/>
    <col min="3632" max="3632" width="12.7109375" style="202" customWidth="1"/>
    <col min="3633" max="3633" width="15.7109375" style="202" customWidth="1"/>
    <col min="3634" max="3634" width="12.7109375" style="202" customWidth="1"/>
    <col min="3635" max="3635" width="15.7109375" style="202" customWidth="1"/>
    <col min="3636" max="3841" width="58.85546875" style="202"/>
    <col min="3842" max="3842" width="65.7109375" style="202" customWidth="1"/>
    <col min="3843" max="3843" width="12.7109375" style="202" customWidth="1"/>
    <col min="3844" max="3844" width="15.7109375" style="202" customWidth="1"/>
    <col min="3845" max="3845" width="12.7109375" style="202" customWidth="1"/>
    <col min="3846" max="3846" width="15.7109375" style="202" customWidth="1"/>
    <col min="3847" max="3847" width="12.7109375" style="202" customWidth="1"/>
    <col min="3848" max="3848" width="15.7109375" style="202" customWidth="1"/>
    <col min="3849" max="3849" width="12.7109375" style="202" customWidth="1"/>
    <col min="3850" max="3850" width="15.7109375" style="202" customWidth="1"/>
    <col min="3851" max="3851" width="12.7109375" style="202" customWidth="1"/>
    <col min="3852" max="3852" width="15.7109375" style="202" customWidth="1"/>
    <col min="3853" max="3853" width="12.7109375" style="202" customWidth="1"/>
    <col min="3854" max="3854" width="15.7109375" style="202" customWidth="1"/>
    <col min="3855" max="3855" width="12.7109375" style="202" customWidth="1"/>
    <col min="3856" max="3856" width="15.7109375" style="202" customWidth="1"/>
    <col min="3857" max="3857" width="12.7109375" style="202" customWidth="1"/>
    <col min="3858" max="3858" width="15.7109375" style="202" customWidth="1"/>
    <col min="3859" max="3859" width="12.7109375" style="202" customWidth="1"/>
    <col min="3860" max="3860" width="15.7109375" style="202" customWidth="1"/>
    <col min="3861" max="3861" width="12.7109375" style="202" customWidth="1"/>
    <col min="3862" max="3862" width="15.7109375" style="202" customWidth="1"/>
    <col min="3863" max="3863" width="12.7109375" style="202" customWidth="1"/>
    <col min="3864" max="3864" width="15.7109375" style="202" customWidth="1"/>
    <col min="3865" max="3865" width="12.7109375" style="202" customWidth="1"/>
    <col min="3866" max="3866" width="15.7109375" style="202" customWidth="1"/>
    <col min="3867" max="3867" width="12.7109375" style="202" customWidth="1"/>
    <col min="3868" max="3868" width="15.7109375" style="202" customWidth="1"/>
    <col min="3869" max="3869" width="12.7109375" style="202" customWidth="1"/>
    <col min="3870" max="3870" width="15.7109375" style="202" customWidth="1"/>
    <col min="3871" max="3871" width="12.7109375" style="202" customWidth="1"/>
    <col min="3872" max="3872" width="15.7109375" style="202" customWidth="1"/>
    <col min="3873" max="3873" width="12.7109375" style="202" customWidth="1"/>
    <col min="3874" max="3874" width="15.7109375" style="202" customWidth="1"/>
    <col min="3875" max="3875" width="24.7109375" style="202" customWidth="1"/>
    <col min="3876" max="3876" width="12.7109375" style="202" customWidth="1"/>
    <col min="3877" max="3877" width="15.7109375" style="202" customWidth="1"/>
    <col min="3878" max="3878" width="12.7109375" style="202" customWidth="1"/>
    <col min="3879" max="3879" width="15.7109375" style="202" customWidth="1"/>
    <col min="3880" max="3880" width="12.7109375" style="202" customWidth="1"/>
    <col min="3881" max="3881" width="15.7109375" style="202" customWidth="1"/>
    <col min="3882" max="3882" width="12.7109375" style="202" customWidth="1"/>
    <col min="3883" max="3883" width="15.7109375" style="202" customWidth="1"/>
    <col min="3884" max="3884" width="12.7109375" style="202" customWidth="1"/>
    <col min="3885" max="3885" width="15.7109375" style="202" customWidth="1"/>
    <col min="3886" max="3886" width="12.7109375" style="202" customWidth="1"/>
    <col min="3887" max="3887" width="15.7109375" style="202" customWidth="1"/>
    <col min="3888" max="3888" width="12.7109375" style="202" customWidth="1"/>
    <col min="3889" max="3889" width="15.7109375" style="202" customWidth="1"/>
    <col min="3890" max="3890" width="12.7109375" style="202" customWidth="1"/>
    <col min="3891" max="3891" width="15.7109375" style="202" customWidth="1"/>
    <col min="3892" max="4097" width="58.85546875" style="202"/>
    <col min="4098" max="4098" width="65.7109375" style="202" customWidth="1"/>
    <col min="4099" max="4099" width="12.7109375" style="202" customWidth="1"/>
    <col min="4100" max="4100" width="15.7109375" style="202" customWidth="1"/>
    <col min="4101" max="4101" width="12.7109375" style="202" customWidth="1"/>
    <col min="4102" max="4102" width="15.7109375" style="202" customWidth="1"/>
    <col min="4103" max="4103" width="12.7109375" style="202" customWidth="1"/>
    <col min="4104" max="4104" width="15.7109375" style="202" customWidth="1"/>
    <col min="4105" max="4105" width="12.7109375" style="202" customWidth="1"/>
    <col min="4106" max="4106" width="15.7109375" style="202" customWidth="1"/>
    <col min="4107" max="4107" width="12.7109375" style="202" customWidth="1"/>
    <col min="4108" max="4108" width="15.7109375" style="202" customWidth="1"/>
    <col min="4109" max="4109" width="12.7109375" style="202" customWidth="1"/>
    <col min="4110" max="4110" width="15.7109375" style="202" customWidth="1"/>
    <col min="4111" max="4111" width="12.7109375" style="202" customWidth="1"/>
    <col min="4112" max="4112" width="15.7109375" style="202" customWidth="1"/>
    <col min="4113" max="4113" width="12.7109375" style="202" customWidth="1"/>
    <col min="4114" max="4114" width="15.7109375" style="202" customWidth="1"/>
    <col min="4115" max="4115" width="12.7109375" style="202" customWidth="1"/>
    <col min="4116" max="4116" width="15.7109375" style="202" customWidth="1"/>
    <col min="4117" max="4117" width="12.7109375" style="202" customWidth="1"/>
    <col min="4118" max="4118" width="15.7109375" style="202" customWidth="1"/>
    <col min="4119" max="4119" width="12.7109375" style="202" customWidth="1"/>
    <col min="4120" max="4120" width="15.7109375" style="202" customWidth="1"/>
    <col min="4121" max="4121" width="12.7109375" style="202" customWidth="1"/>
    <col min="4122" max="4122" width="15.7109375" style="202" customWidth="1"/>
    <col min="4123" max="4123" width="12.7109375" style="202" customWidth="1"/>
    <col min="4124" max="4124" width="15.7109375" style="202" customWidth="1"/>
    <col min="4125" max="4125" width="12.7109375" style="202" customWidth="1"/>
    <col min="4126" max="4126" width="15.7109375" style="202" customWidth="1"/>
    <col min="4127" max="4127" width="12.7109375" style="202" customWidth="1"/>
    <col min="4128" max="4128" width="15.7109375" style="202" customWidth="1"/>
    <col min="4129" max="4129" width="12.7109375" style="202" customWidth="1"/>
    <col min="4130" max="4130" width="15.7109375" style="202" customWidth="1"/>
    <col min="4131" max="4131" width="24.7109375" style="202" customWidth="1"/>
    <col min="4132" max="4132" width="12.7109375" style="202" customWidth="1"/>
    <col min="4133" max="4133" width="15.7109375" style="202" customWidth="1"/>
    <col min="4134" max="4134" width="12.7109375" style="202" customWidth="1"/>
    <col min="4135" max="4135" width="15.7109375" style="202" customWidth="1"/>
    <col min="4136" max="4136" width="12.7109375" style="202" customWidth="1"/>
    <col min="4137" max="4137" width="15.7109375" style="202" customWidth="1"/>
    <col min="4138" max="4138" width="12.7109375" style="202" customWidth="1"/>
    <col min="4139" max="4139" width="15.7109375" style="202" customWidth="1"/>
    <col min="4140" max="4140" width="12.7109375" style="202" customWidth="1"/>
    <col min="4141" max="4141" width="15.7109375" style="202" customWidth="1"/>
    <col min="4142" max="4142" width="12.7109375" style="202" customWidth="1"/>
    <col min="4143" max="4143" width="15.7109375" style="202" customWidth="1"/>
    <col min="4144" max="4144" width="12.7109375" style="202" customWidth="1"/>
    <col min="4145" max="4145" width="15.7109375" style="202" customWidth="1"/>
    <col min="4146" max="4146" width="12.7109375" style="202" customWidth="1"/>
    <col min="4147" max="4147" width="15.7109375" style="202" customWidth="1"/>
    <col min="4148" max="4353" width="58.85546875" style="202"/>
    <col min="4354" max="4354" width="65.7109375" style="202" customWidth="1"/>
    <col min="4355" max="4355" width="12.7109375" style="202" customWidth="1"/>
    <col min="4356" max="4356" width="15.7109375" style="202" customWidth="1"/>
    <col min="4357" max="4357" width="12.7109375" style="202" customWidth="1"/>
    <col min="4358" max="4358" width="15.7109375" style="202" customWidth="1"/>
    <col min="4359" max="4359" width="12.7109375" style="202" customWidth="1"/>
    <col min="4360" max="4360" width="15.7109375" style="202" customWidth="1"/>
    <col min="4361" max="4361" width="12.7109375" style="202" customWidth="1"/>
    <col min="4362" max="4362" width="15.7109375" style="202" customWidth="1"/>
    <col min="4363" max="4363" width="12.7109375" style="202" customWidth="1"/>
    <col min="4364" max="4364" width="15.7109375" style="202" customWidth="1"/>
    <col min="4365" max="4365" width="12.7109375" style="202" customWidth="1"/>
    <col min="4366" max="4366" width="15.7109375" style="202" customWidth="1"/>
    <col min="4367" max="4367" width="12.7109375" style="202" customWidth="1"/>
    <col min="4368" max="4368" width="15.7109375" style="202" customWidth="1"/>
    <col min="4369" max="4369" width="12.7109375" style="202" customWidth="1"/>
    <col min="4370" max="4370" width="15.7109375" style="202" customWidth="1"/>
    <col min="4371" max="4371" width="12.7109375" style="202" customWidth="1"/>
    <col min="4372" max="4372" width="15.7109375" style="202" customWidth="1"/>
    <col min="4373" max="4373" width="12.7109375" style="202" customWidth="1"/>
    <col min="4374" max="4374" width="15.7109375" style="202" customWidth="1"/>
    <col min="4375" max="4375" width="12.7109375" style="202" customWidth="1"/>
    <col min="4376" max="4376" width="15.7109375" style="202" customWidth="1"/>
    <col min="4377" max="4377" width="12.7109375" style="202" customWidth="1"/>
    <col min="4378" max="4378" width="15.7109375" style="202" customWidth="1"/>
    <col min="4379" max="4379" width="12.7109375" style="202" customWidth="1"/>
    <col min="4380" max="4380" width="15.7109375" style="202" customWidth="1"/>
    <col min="4381" max="4381" width="12.7109375" style="202" customWidth="1"/>
    <col min="4382" max="4382" width="15.7109375" style="202" customWidth="1"/>
    <col min="4383" max="4383" width="12.7109375" style="202" customWidth="1"/>
    <col min="4384" max="4384" width="15.7109375" style="202" customWidth="1"/>
    <col min="4385" max="4385" width="12.7109375" style="202" customWidth="1"/>
    <col min="4386" max="4386" width="15.7109375" style="202" customWidth="1"/>
    <col min="4387" max="4387" width="24.7109375" style="202" customWidth="1"/>
    <col min="4388" max="4388" width="12.7109375" style="202" customWidth="1"/>
    <col min="4389" max="4389" width="15.7109375" style="202" customWidth="1"/>
    <col min="4390" max="4390" width="12.7109375" style="202" customWidth="1"/>
    <col min="4391" max="4391" width="15.7109375" style="202" customWidth="1"/>
    <col min="4392" max="4392" width="12.7109375" style="202" customWidth="1"/>
    <col min="4393" max="4393" width="15.7109375" style="202" customWidth="1"/>
    <col min="4394" max="4394" width="12.7109375" style="202" customWidth="1"/>
    <col min="4395" max="4395" width="15.7109375" style="202" customWidth="1"/>
    <col min="4396" max="4396" width="12.7109375" style="202" customWidth="1"/>
    <col min="4397" max="4397" width="15.7109375" style="202" customWidth="1"/>
    <col min="4398" max="4398" width="12.7109375" style="202" customWidth="1"/>
    <col min="4399" max="4399" width="15.7109375" style="202" customWidth="1"/>
    <col min="4400" max="4400" width="12.7109375" style="202" customWidth="1"/>
    <col min="4401" max="4401" width="15.7109375" style="202" customWidth="1"/>
    <col min="4402" max="4402" width="12.7109375" style="202" customWidth="1"/>
    <col min="4403" max="4403" width="15.7109375" style="202" customWidth="1"/>
    <col min="4404" max="4609" width="58.85546875" style="202"/>
    <col min="4610" max="4610" width="65.7109375" style="202" customWidth="1"/>
    <col min="4611" max="4611" width="12.7109375" style="202" customWidth="1"/>
    <col min="4612" max="4612" width="15.7109375" style="202" customWidth="1"/>
    <col min="4613" max="4613" width="12.7109375" style="202" customWidth="1"/>
    <col min="4614" max="4614" width="15.7109375" style="202" customWidth="1"/>
    <col min="4615" max="4615" width="12.7109375" style="202" customWidth="1"/>
    <col min="4616" max="4616" width="15.7109375" style="202" customWidth="1"/>
    <col min="4617" max="4617" width="12.7109375" style="202" customWidth="1"/>
    <col min="4618" max="4618" width="15.7109375" style="202" customWidth="1"/>
    <col min="4619" max="4619" width="12.7109375" style="202" customWidth="1"/>
    <col min="4620" max="4620" width="15.7109375" style="202" customWidth="1"/>
    <col min="4621" max="4621" width="12.7109375" style="202" customWidth="1"/>
    <col min="4622" max="4622" width="15.7109375" style="202" customWidth="1"/>
    <col min="4623" max="4623" width="12.7109375" style="202" customWidth="1"/>
    <col min="4624" max="4624" width="15.7109375" style="202" customWidth="1"/>
    <col min="4625" max="4625" width="12.7109375" style="202" customWidth="1"/>
    <col min="4626" max="4626" width="15.7109375" style="202" customWidth="1"/>
    <col min="4627" max="4627" width="12.7109375" style="202" customWidth="1"/>
    <col min="4628" max="4628" width="15.7109375" style="202" customWidth="1"/>
    <col min="4629" max="4629" width="12.7109375" style="202" customWidth="1"/>
    <col min="4630" max="4630" width="15.7109375" style="202" customWidth="1"/>
    <col min="4631" max="4631" width="12.7109375" style="202" customWidth="1"/>
    <col min="4632" max="4632" width="15.7109375" style="202" customWidth="1"/>
    <col min="4633" max="4633" width="12.7109375" style="202" customWidth="1"/>
    <col min="4634" max="4634" width="15.7109375" style="202" customWidth="1"/>
    <col min="4635" max="4635" width="12.7109375" style="202" customWidth="1"/>
    <col min="4636" max="4636" width="15.7109375" style="202" customWidth="1"/>
    <col min="4637" max="4637" width="12.7109375" style="202" customWidth="1"/>
    <col min="4638" max="4638" width="15.7109375" style="202" customWidth="1"/>
    <col min="4639" max="4639" width="12.7109375" style="202" customWidth="1"/>
    <col min="4640" max="4640" width="15.7109375" style="202" customWidth="1"/>
    <col min="4641" max="4641" width="12.7109375" style="202" customWidth="1"/>
    <col min="4642" max="4642" width="15.7109375" style="202" customWidth="1"/>
    <col min="4643" max="4643" width="24.7109375" style="202" customWidth="1"/>
    <col min="4644" max="4644" width="12.7109375" style="202" customWidth="1"/>
    <col min="4645" max="4645" width="15.7109375" style="202" customWidth="1"/>
    <col min="4646" max="4646" width="12.7109375" style="202" customWidth="1"/>
    <col min="4647" max="4647" width="15.7109375" style="202" customWidth="1"/>
    <col min="4648" max="4648" width="12.7109375" style="202" customWidth="1"/>
    <col min="4649" max="4649" width="15.7109375" style="202" customWidth="1"/>
    <col min="4650" max="4650" width="12.7109375" style="202" customWidth="1"/>
    <col min="4651" max="4651" width="15.7109375" style="202" customWidth="1"/>
    <col min="4652" max="4652" width="12.7109375" style="202" customWidth="1"/>
    <col min="4653" max="4653" width="15.7109375" style="202" customWidth="1"/>
    <col min="4654" max="4654" width="12.7109375" style="202" customWidth="1"/>
    <col min="4655" max="4655" width="15.7109375" style="202" customWidth="1"/>
    <col min="4656" max="4656" width="12.7109375" style="202" customWidth="1"/>
    <col min="4657" max="4657" width="15.7109375" style="202" customWidth="1"/>
    <col min="4658" max="4658" width="12.7109375" style="202" customWidth="1"/>
    <col min="4659" max="4659" width="15.7109375" style="202" customWidth="1"/>
    <col min="4660" max="4865" width="58.85546875" style="202"/>
    <col min="4866" max="4866" width="65.7109375" style="202" customWidth="1"/>
    <col min="4867" max="4867" width="12.7109375" style="202" customWidth="1"/>
    <col min="4868" max="4868" width="15.7109375" style="202" customWidth="1"/>
    <col min="4869" max="4869" width="12.7109375" style="202" customWidth="1"/>
    <col min="4870" max="4870" width="15.7109375" style="202" customWidth="1"/>
    <col min="4871" max="4871" width="12.7109375" style="202" customWidth="1"/>
    <col min="4872" max="4872" width="15.7109375" style="202" customWidth="1"/>
    <col min="4873" max="4873" width="12.7109375" style="202" customWidth="1"/>
    <col min="4874" max="4874" width="15.7109375" style="202" customWidth="1"/>
    <col min="4875" max="4875" width="12.7109375" style="202" customWidth="1"/>
    <col min="4876" max="4876" width="15.7109375" style="202" customWidth="1"/>
    <col min="4877" max="4877" width="12.7109375" style="202" customWidth="1"/>
    <col min="4878" max="4878" width="15.7109375" style="202" customWidth="1"/>
    <col min="4879" max="4879" width="12.7109375" style="202" customWidth="1"/>
    <col min="4880" max="4880" width="15.7109375" style="202" customWidth="1"/>
    <col min="4881" max="4881" width="12.7109375" style="202" customWidth="1"/>
    <col min="4882" max="4882" width="15.7109375" style="202" customWidth="1"/>
    <col min="4883" max="4883" width="12.7109375" style="202" customWidth="1"/>
    <col min="4884" max="4884" width="15.7109375" style="202" customWidth="1"/>
    <col min="4885" max="4885" width="12.7109375" style="202" customWidth="1"/>
    <col min="4886" max="4886" width="15.7109375" style="202" customWidth="1"/>
    <col min="4887" max="4887" width="12.7109375" style="202" customWidth="1"/>
    <col min="4888" max="4888" width="15.7109375" style="202" customWidth="1"/>
    <col min="4889" max="4889" width="12.7109375" style="202" customWidth="1"/>
    <col min="4890" max="4890" width="15.7109375" style="202" customWidth="1"/>
    <col min="4891" max="4891" width="12.7109375" style="202" customWidth="1"/>
    <col min="4892" max="4892" width="15.7109375" style="202" customWidth="1"/>
    <col min="4893" max="4893" width="12.7109375" style="202" customWidth="1"/>
    <col min="4894" max="4894" width="15.7109375" style="202" customWidth="1"/>
    <col min="4895" max="4895" width="12.7109375" style="202" customWidth="1"/>
    <col min="4896" max="4896" width="15.7109375" style="202" customWidth="1"/>
    <col min="4897" max="4897" width="12.7109375" style="202" customWidth="1"/>
    <col min="4898" max="4898" width="15.7109375" style="202" customWidth="1"/>
    <col min="4899" max="4899" width="24.7109375" style="202" customWidth="1"/>
    <col min="4900" max="4900" width="12.7109375" style="202" customWidth="1"/>
    <col min="4901" max="4901" width="15.7109375" style="202" customWidth="1"/>
    <col min="4902" max="4902" width="12.7109375" style="202" customWidth="1"/>
    <col min="4903" max="4903" width="15.7109375" style="202" customWidth="1"/>
    <col min="4904" max="4904" width="12.7109375" style="202" customWidth="1"/>
    <col min="4905" max="4905" width="15.7109375" style="202" customWidth="1"/>
    <col min="4906" max="4906" width="12.7109375" style="202" customWidth="1"/>
    <col min="4907" max="4907" width="15.7109375" style="202" customWidth="1"/>
    <col min="4908" max="4908" width="12.7109375" style="202" customWidth="1"/>
    <col min="4909" max="4909" width="15.7109375" style="202" customWidth="1"/>
    <col min="4910" max="4910" width="12.7109375" style="202" customWidth="1"/>
    <col min="4911" max="4911" width="15.7109375" style="202" customWidth="1"/>
    <col min="4912" max="4912" width="12.7109375" style="202" customWidth="1"/>
    <col min="4913" max="4913" width="15.7109375" style="202" customWidth="1"/>
    <col min="4914" max="4914" width="12.7109375" style="202" customWidth="1"/>
    <col min="4915" max="4915" width="15.7109375" style="202" customWidth="1"/>
    <col min="4916" max="5121" width="58.85546875" style="202"/>
    <col min="5122" max="5122" width="65.7109375" style="202" customWidth="1"/>
    <col min="5123" max="5123" width="12.7109375" style="202" customWidth="1"/>
    <col min="5124" max="5124" width="15.7109375" style="202" customWidth="1"/>
    <col min="5125" max="5125" width="12.7109375" style="202" customWidth="1"/>
    <col min="5126" max="5126" width="15.7109375" style="202" customWidth="1"/>
    <col min="5127" max="5127" width="12.7109375" style="202" customWidth="1"/>
    <col min="5128" max="5128" width="15.7109375" style="202" customWidth="1"/>
    <col min="5129" max="5129" width="12.7109375" style="202" customWidth="1"/>
    <col min="5130" max="5130" width="15.7109375" style="202" customWidth="1"/>
    <col min="5131" max="5131" width="12.7109375" style="202" customWidth="1"/>
    <col min="5132" max="5132" width="15.7109375" style="202" customWidth="1"/>
    <col min="5133" max="5133" width="12.7109375" style="202" customWidth="1"/>
    <col min="5134" max="5134" width="15.7109375" style="202" customWidth="1"/>
    <col min="5135" max="5135" width="12.7109375" style="202" customWidth="1"/>
    <col min="5136" max="5136" width="15.7109375" style="202" customWidth="1"/>
    <col min="5137" max="5137" width="12.7109375" style="202" customWidth="1"/>
    <col min="5138" max="5138" width="15.7109375" style="202" customWidth="1"/>
    <col min="5139" max="5139" width="12.7109375" style="202" customWidth="1"/>
    <col min="5140" max="5140" width="15.7109375" style="202" customWidth="1"/>
    <col min="5141" max="5141" width="12.7109375" style="202" customWidth="1"/>
    <col min="5142" max="5142" width="15.7109375" style="202" customWidth="1"/>
    <col min="5143" max="5143" width="12.7109375" style="202" customWidth="1"/>
    <col min="5144" max="5144" width="15.7109375" style="202" customWidth="1"/>
    <col min="5145" max="5145" width="12.7109375" style="202" customWidth="1"/>
    <col min="5146" max="5146" width="15.7109375" style="202" customWidth="1"/>
    <col min="5147" max="5147" width="12.7109375" style="202" customWidth="1"/>
    <col min="5148" max="5148" width="15.7109375" style="202" customWidth="1"/>
    <col min="5149" max="5149" width="12.7109375" style="202" customWidth="1"/>
    <col min="5150" max="5150" width="15.7109375" style="202" customWidth="1"/>
    <col min="5151" max="5151" width="12.7109375" style="202" customWidth="1"/>
    <col min="5152" max="5152" width="15.7109375" style="202" customWidth="1"/>
    <col min="5153" max="5153" width="12.7109375" style="202" customWidth="1"/>
    <col min="5154" max="5154" width="15.7109375" style="202" customWidth="1"/>
    <col min="5155" max="5155" width="24.7109375" style="202" customWidth="1"/>
    <col min="5156" max="5156" width="12.7109375" style="202" customWidth="1"/>
    <col min="5157" max="5157" width="15.7109375" style="202" customWidth="1"/>
    <col min="5158" max="5158" width="12.7109375" style="202" customWidth="1"/>
    <col min="5159" max="5159" width="15.7109375" style="202" customWidth="1"/>
    <col min="5160" max="5160" width="12.7109375" style="202" customWidth="1"/>
    <col min="5161" max="5161" width="15.7109375" style="202" customWidth="1"/>
    <col min="5162" max="5162" width="12.7109375" style="202" customWidth="1"/>
    <col min="5163" max="5163" width="15.7109375" style="202" customWidth="1"/>
    <col min="5164" max="5164" width="12.7109375" style="202" customWidth="1"/>
    <col min="5165" max="5165" width="15.7109375" style="202" customWidth="1"/>
    <col min="5166" max="5166" width="12.7109375" style="202" customWidth="1"/>
    <col min="5167" max="5167" width="15.7109375" style="202" customWidth="1"/>
    <col min="5168" max="5168" width="12.7109375" style="202" customWidth="1"/>
    <col min="5169" max="5169" width="15.7109375" style="202" customWidth="1"/>
    <col min="5170" max="5170" width="12.7109375" style="202" customWidth="1"/>
    <col min="5171" max="5171" width="15.7109375" style="202" customWidth="1"/>
    <col min="5172" max="5377" width="58.85546875" style="202"/>
    <col min="5378" max="5378" width="65.7109375" style="202" customWidth="1"/>
    <col min="5379" max="5379" width="12.7109375" style="202" customWidth="1"/>
    <col min="5380" max="5380" width="15.7109375" style="202" customWidth="1"/>
    <col min="5381" max="5381" width="12.7109375" style="202" customWidth="1"/>
    <col min="5382" max="5382" width="15.7109375" style="202" customWidth="1"/>
    <col min="5383" max="5383" width="12.7109375" style="202" customWidth="1"/>
    <col min="5384" max="5384" width="15.7109375" style="202" customWidth="1"/>
    <col min="5385" max="5385" width="12.7109375" style="202" customWidth="1"/>
    <col min="5386" max="5386" width="15.7109375" style="202" customWidth="1"/>
    <col min="5387" max="5387" width="12.7109375" style="202" customWidth="1"/>
    <col min="5388" max="5388" width="15.7109375" style="202" customWidth="1"/>
    <col min="5389" max="5389" width="12.7109375" style="202" customWidth="1"/>
    <col min="5390" max="5390" width="15.7109375" style="202" customWidth="1"/>
    <col min="5391" max="5391" width="12.7109375" style="202" customWidth="1"/>
    <col min="5392" max="5392" width="15.7109375" style="202" customWidth="1"/>
    <col min="5393" max="5393" width="12.7109375" style="202" customWidth="1"/>
    <col min="5394" max="5394" width="15.7109375" style="202" customWidth="1"/>
    <col min="5395" max="5395" width="12.7109375" style="202" customWidth="1"/>
    <col min="5396" max="5396" width="15.7109375" style="202" customWidth="1"/>
    <col min="5397" max="5397" width="12.7109375" style="202" customWidth="1"/>
    <col min="5398" max="5398" width="15.7109375" style="202" customWidth="1"/>
    <col min="5399" max="5399" width="12.7109375" style="202" customWidth="1"/>
    <col min="5400" max="5400" width="15.7109375" style="202" customWidth="1"/>
    <col min="5401" max="5401" width="12.7109375" style="202" customWidth="1"/>
    <col min="5402" max="5402" width="15.7109375" style="202" customWidth="1"/>
    <col min="5403" max="5403" width="12.7109375" style="202" customWidth="1"/>
    <col min="5404" max="5404" width="15.7109375" style="202" customWidth="1"/>
    <col min="5405" max="5405" width="12.7109375" style="202" customWidth="1"/>
    <col min="5406" max="5406" width="15.7109375" style="202" customWidth="1"/>
    <col min="5407" max="5407" width="12.7109375" style="202" customWidth="1"/>
    <col min="5408" max="5408" width="15.7109375" style="202" customWidth="1"/>
    <col min="5409" max="5409" width="12.7109375" style="202" customWidth="1"/>
    <col min="5410" max="5410" width="15.7109375" style="202" customWidth="1"/>
    <col min="5411" max="5411" width="24.7109375" style="202" customWidth="1"/>
    <col min="5412" max="5412" width="12.7109375" style="202" customWidth="1"/>
    <col min="5413" max="5413" width="15.7109375" style="202" customWidth="1"/>
    <col min="5414" max="5414" width="12.7109375" style="202" customWidth="1"/>
    <col min="5415" max="5415" width="15.7109375" style="202" customWidth="1"/>
    <col min="5416" max="5416" width="12.7109375" style="202" customWidth="1"/>
    <col min="5417" max="5417" width="15.7109375" style="202" customWidth="1"/>
    <col min="5418" max="5418" width="12.7109375" style="202" customWidth="1"/>
    <col min="5419" max="5419" width="15.7109375" style="202" customWidth="1"/>
    <col min="5420" max="5420" width="12.7109375" style="202" customWidth="1"/>
    <col min="5421" max="5421" width="15.7109375" style="202" customWidth="1"/>
    <col min="5422" max="5422" width="12.7109375" style="202" customWidth="1"/>
    <col min="5423" max="5423" width="15.7109375" style="202" customWidth="1"/>
    <col min="5424" max="5424" width="12.7109375" style="202" customWidth="1"/>
    <col min="5425" max="5425" width="15.7109375" style="202" customWidth="1"/>
    <col min="5426" max="5426" width="12.7109375" style="202" customWidth="1"/>
    <col min="5427" max="5427" width="15.7109375" style="202" customWidth="1"/>
    <col min="5428" max="5633" width="58.85546875" style="202"/>
    <col min="5634" max="5634" width="65.7109375" style="202" customWidth="1"/>
    <col min="5635" max="5635" width="12.7109375" style="202" customWidth="1"/>
    <col min="5636" max="5636" width="15.7109375" style="202" customWidth="1"/>
    <col min="5637" max="5637" width="12.7109375" style="202" customWidth="1"/>
    <col min="5638" max="5638" width="15.7109375" style="202" customWidth="1"/>
    <col min="5639" max="5639" width="12.7109375" style="202" customWidth="1"/>
    <col min="5640" max="5640" width="15.7109375" style="202" customWidth="1"/>
    <col min="5641" max="5641" width="12.7109375" style="202" customWidth="1"/>
    <col min="5642" max="5642" width="15.7109375" style="202" customWidth="1"/>
    <col min="5643" max="5643" width="12.7109375" style="202" customWidth="1"/>
    <col min="5644" max="5644" width="15.7109375" style="202" customWidth="1"/>
    <col min="5645" max="5645" width="12.7109375" style="202" customWidth="1"/>
    <col min="5646" max="5646" width="15.7109375" style="202" customWidth="1"/>
    <col min="5647" max="5647" width="12.7109375" style="202" customWidth="1"/>
    <col min="5648" max="5648" width="15.7109375" style="202" customWidth="1"/>
    <col min="5649" max="5649" width="12.7109375" style="202" customWidth="1"/>
    <col min="5650" max="5650" width="15.7109375" style="202" customWidth="1"/>
    <col min="5651" max="5651" width="12.7109375" style="202" customWidth="1"/>
    <col min="5652" max="5652" width="15.7109375" style="202" customWidth="1"/>
    <col min="5653" max="5653" width="12.7109375" style="202" customWidth="1"/>
    <col min="5654" max="5654" width="15.7109375" style="202" customWidth="1"/>
    <col min="5655" max="5655" width="12.7109375" style="202" customWidth="1"/>
    <col min="5656" max="5656" width="15.7109375" style="202" customWidth="1"/>
    <col min="5657" max="5657" width="12.7109375" style="202" customWidth="1"/>
    <col min="5658" max="5658" width="15.7109375" style="202" customWidth="1"/>
    <col min="5659" max="5659" width="12.7109375" style="202" customWidth="1"/>
    <col min="5660" max="5660" width="15.7109375" style="202" customWidth="1"/>
    <col min="5661" max="5661" width="12.7109375" style="202" customWidth="1"/>
    <col min="5662" max="5662" width="15.7109375" style="202" customWidth="1"/>
    <col min="5663" max="5663" width="12.7109375" style="202" customWidth="1"/>
    <col min="5664" max="5664" width="15.7109375" style="202" customWidth="1"/>
    <col min="5665" max="5665" width="12.7109375" style="202" customWidth="1"/>
    <col min="5666" max="5666" width="15.7109375" style="202" customWidth="1"/>
    <col min="5667" max="5667" width="24.7109375" style="202" customWidth="1"/>
    <col min="5668" max="5668" width="12.7109375" style="202" customWidth="1"/>
    <col min="5669" max="5669" width="15.7109375" style="202" customWidth="1"/>
    <col min="5670" max="5670" width="12.7109375" style="202" customWidth="1"/>
    <col min="5671" max="5671" width="15.7109375" style="202" customWidth="1"/>
    <col min="5672" max="5672" width="12.7109375" style="202" customWidth="1"/>
    <col min="5673" max="5673" width="15.7109375" style="202" customWidth="1"/>
    <col min="5674" max="5674" width="12.7109375" style="202" customWidth="1"/>
    <col min="5675" max="5675" width="15.7109375" style="202" customWidth="1"/>
    <col min="5676" max="5676" width="12.7109375" style="202" customWidth="1"/>
    <col min="5677" max="5677" width="15.7109375" style="202" customWidth="1"/>
    <col min="5678" max="5678" width="12.7109375" style="202" customWidth="1"/>
    <col min="5679" max="5679" width="15.7109375" style="202" customWidth="1"/>
    <col min="5680" max="5680" width="12.7109375" style="202" customWidth="1"/>
    <col min="5681" max="5681" width="15.7109375" style="202" customWidth="1"/>
    <col min="5682" max="5682" width="12.7109375" style="202" customWidth="1"/>
    <col min="5683" max="5683" width="15.7109375" style="202" customWidth="1"/>
    <col min="5684" max="5889" width="58.85546875" style="202"/>
    <col min="5890" max="5890" width="65.7109375" style="202" customWidth="1"/>
    <col min="5891" max="5891" width="12.7109375" style="202" customWidth="1"/>
    <col min="5892" max="5892" width="15.7109375" style="202" customWidth="1"/>
    <col min="5893" max="5893" width="12.7109375" style="202" customWidth="1"/>
    <col min="5894" max="5894" width="15.7109375" style="202" customWidth="1"/>
    <col min="5895" max="5895" width="12.7109375" style="202" customWidth="1"/>
    <col min="5896" max="5896" width="15.7109375" style="202" customWidth="1"/>
    <col min="5897" max="5897" width="12.7109375" style="202" customWidth="1"/>
    <col min="5898" max="5898" width="15.7109375" style="202" customWidth="1"/>
    <col min="5899" max="5899" width="12.7109375" style="202" customWidth="1"/>
    <col min="5900" max="5900" width="15.7109375" style="202" customWidth="1"/>
    <col min="5901" max="5901" width="12.7109375" style="202" customWidth="1"/>
    <col min="5902" max="5902" width="15.7109375" style="202" customWidth="1"/>
    <col min="5903" max="5903" width="12.7109375" style="202" customWidth="1"/>
    <col min="5904" max="5904" width="15.7109375" style="202" customWidth="1"/>
    <col min="5905" max="5905" width="12.7109375" style="202" customWidth="1"/>
    <col min="5906" max="5906" width="15.7109375" style="202" customWidth="1"/>
    <col min="5907" max="5907" width="12.7109375" style="202" customWidth="1"/>
    <col min="5908" max="5908" width="15.7109375" style="202" customWidth="1"/>
    <col min="5909" max="5909" width="12.7109375" style="202" customWidth="1"/>
    <col min="5910" max="5910" width="15.7109375" style="202" customWidth="1"/>
    <col min="5911" max="5911" width="12.7109375" style="202" customWidth="1"/>
    <col min="5912" max="5912" width="15.7109375" style="202" customWidth="1"/>
    <col min="5913" max="5913" width="12.7109375" style="202" customWidth="1"/>
    <col min="5914" max="5914" width="15.7109375" style="202" customWidth="1"/>
    <col min="5915" max="5915" width="12.7109375" style="202" customWidth="1"/>
    <col min="5916" max="5916" width="15.7109375" style="202" customWidth="1"/>
    <col min="5917" max="5917" width="12.7109375" style="202" customWidth="1"/>
    <col min="5918" max="5918" width="15.7109375" style="202" customWidth="1"/>
    <col min="5919" max="5919" width="12.7109375" style="202" customWidth="1"/>
    <col min="5920" max="5920" width="15.7109375" style="202" customWidth="1"/>
    <col min="5921" max="5921" width="12.7109375" style="202" customWidth="1"/>
    <col min="5922" max="5922" width="15.7109375" style="202" customWidth="1"/>
    <col min="5923" max="5923" width="24.7109375" style="202" customWidth="1"/>
    <col min="5924" max="5924" width="12.7109375" style="202" customWidth="1"/>
    <col min="5925" max="5925" width="15.7109375" style="202" customWidth="1"/>
    <col min="5926" max="5926" width="12.7109375" style="202" customWidth="1"/>
    <col min="5927" max="5927" width="15.7109375" style="202" customWidth="1"/>
    <col min="5928" max="5928" width="12.7109375" style="202" customWidth="1"/>
    <col min="5929" max="5929" width="15.7109375" style="202" customWidth="1"/>
    <col min="5930" max="5930" width="12.7109375" style="202" customWidth="1"/>
    <col min="5931" max="5931" width="15.7109375" style="202" customWidth="1"/>
    <col min="5932" max="5932" width="12.7109375" style="202" customWidth="1"/>
    <col min="5933" max="5933" width="15.7109375" style="202" customWidth="1"/>
    <col min="5934" max="5934" width="12.7109375" style="202" customWidth="1"/>
    <col min="5935" max="5935" width="15.7109375" style="202" customWidth="1"/>
    <col min="5936" max="5936" width="12.7109375" style="202" customWidth="1"/>
    <col min="5937" max="5937" width="15.7109375" style="202" customWidth="1"/>
    <col min="5938" max="5938" width="12.7109375" style="202" customWidth="1"/>
    <col min="5939" max="5939" width="15.7109375" style="202" customWidth="1"/>
    <col min="5940" max="6145" width="58.85546875" style="202"/>
    <col min="6146" max="6146" width="65.7109375" style="202" customWidth="1"/>
    <col min="6147" max="6147" width="12.7109375" style="202" customWidth="1"/>
    <col min="6148" max="6148" width="15.7109375" style="202" customWidth="1"/>
    <col min="6149" max="6149" width="12.7109375" style="202" customWidth="1"/>
    <col min="6150" max="6150" width="15.7109375" style="202" customWidth="1"/>
    <col min="6151" max="6151" width="12.7109375" style="202" customWidth="1"/>
    <col min="6152" max="6152" width="15.7109375" style="202" customWidth="1"/>
    <col min="6153" max="6153" width="12.7109375" style="202" customWidth="1"/>
    <col min="6154" max="6154" width="15.7109375" style="202" customWidth="1"/>
    <col min="6155" max="6155" width="12.7109375" style="202" customWidth="1"/>
    <col min="6156" max="6156" width="15.7109375" style="202" customWidth="1"/>
    <col min="6157" max="6157" width="12.7109375" style="202" customWidth="1"/>
    <col min="6158" max="6158" width="15.7109375" style="202" customWidth="1"/>
    <col min="6159" max="6159" width="12.7109375" style="202" customWidth="1"/>
    <col min="6160" max="6160" width="15.7109375" style="202" customWidth="1"/>
    <col min="6161" max="6161" width="12.7109375" style="202" customWidth="1"/>
    <col min="6162" max="6162" width="15.7109375" style="202" customWidth="1"/>
    <col min="6163" max="6163" width="12.7109375" style="202" customWidth="1"/>
    <col min="6164" max="6164" width="15.7109375" style="202" customWidth="1"/>
    <col min="6165" max="6165" width="12.7109375" style="202" customWidth="1"/>
    <col min="6166" max="6166" width="15.7109375" style="202" customWidth="1"/>
    <col min="6167" max="6167" width="12.7109375" style="202" customWidth="1"/>
    <col min="6168" max="6168" width="15.7109375" style="202" customWidth="1"/>
    <col min="6169" max="6169" width="12.7109375" style="202" customWidth="1"/>
    <col min="6170" max="6170" width="15.7109375" style="202" customWidth="1"/>
    <col min="6171" max="6171" width="12.7109375" style="202" customWidth="1"/>
    <col min="6172" max="6172" width="15.7109375" style="202" customWidth="1"/>
    <col min="6173" max="6173" width="12.7109375" style="202" customWidth="1"/>
    <col min="6174" max="6174" width="15.7109375" style="202" customWidth="1"/>
    <col min="6175" max="6175" width="12.7109375" style="202" customWidth="1"/>
    <col min="6176" max="6176" width="15.7109375" style="202" customWidth="1"/>
    <col min="6177" max="6177" width="12.7109375" style="202" customWidth="1"/>
    <col min="6178" max="6178" width="15.7109375" style="202" customWidth="1"/>
    <col min="6179" max="6179" width="24.7109375" style="202" customWidth="1"/>
    <col min="6180" max="6180" width="12.7109375" style="202" customWidth="1"/>
    <col min="6181" max="6181" width="15.7109375" style="202" customWidth="1"/>
    <col min="6182" max="6182" width="12.7109375" style="202" customWidth="1"/>
    <col min="6183" max="6183" width="15.7109375" style="202" customWidth="1"/>
    <col min="6184" max="6184" width="12.7109375" style="202" customWidth="1"/>
    <col min="6185" max="6185" width="15.7109375" style="202" customWidth="1"/>
    <col min="6186" max="6186" width="12.7109375" style="202" customWidth="1"/>
    <col min="6187" max="6187" width="15.7109375" style="202" customWidth="1"/>
    <col min="6188" max="6188" width="12.7109375" style="202" customWidth="1"/>
    <col min="6189" max="6189" width="15.7109375" style="202" customWidth="1"/>
    <col min="6190" max="6190" width="12.7109375" style="202" customWidth="1"/>
    <col min="6191" max="6191" width="15.7109375" style="202" customWidth="1"/>
    <col min="6192" max="6192" width="12.7109375" style="202" customWidth="1"/>
    <col min="6193" max="6193" width="15.7109375" style="202" customWidth="1"/>
    <col min="6194" max="6194" width="12.7109375" style="202" customWidth="1"/>
    <col min="6195" max="6195" width="15.7109375" style="202" customWidth="1"/>
    <col min="6196" max="6401" width="58.85546875" style="202"/>
    <col min="6402" max="6402" width="65.7109375" style="202" customWidth="1"/>
    <col min="6403" max="6403" width="12.7109375" style="202" customWidth="1"/>
    <col min="6404" max="6404" width="15.7109375" style="202" customWidth="1"/>
    <col min="6405" max="6405" width="12.7109375" style="202" customWidth="1"/>
    <col min="6406" max="6406" width="15.7109375" style="202" customWidth="1"/>
    <col min="6407" max="6407" width="12.7109375" style="202" customWidth="1"/>
    <col min="6408" max="6408" width="15.7109375" style="202" customWidth="1"/>
    <col min="6409" max="6409" width="12.7109375" style="202" customWidth="1"/>
    <col min="6410" max="6410" width="15.7109375" style="202" customWidth="1"/>
    <col min="6411" max="6411" width="12.7109375" style="202" customWidth="1"/>
    <col min="6412" max="6412" width="15.7109375" style="202" customWidth="1"/>
    <col min="6413" max="6413" width="12.7109375" style="202" customWidth="1"/>
    <col min="6414" max="6414" width="15.7109375" style="202" customWidth="1"/>
    <col min="6415" max="6415" width="12.7109375" style="202" customWidth="1"/>
    <col min="6416" max="6416" width="15.7109375" style="202" customWidth="1"/>
    <col min="6417" max="6417" width="12.7109375" style="202" customWidth="1"/>
    <col min="6418" max="6418" width="15.7109375" style="202" customWidth="1"/>
    <col min="6419" max="6419" width="12.7109375" style="202" customWidth="1"/>
    <col min="6420" max="6420" width="15.7109375" style="202" customWidth="1"/>
    <col min="6421" max="6421" width="12.7109375" style="202" customWidth="1"/>
    <col min="6422" max="6422" width="15.7109375" style="202" customWidth="1"/>
    <col min="6423" max="6423" width="12.7109375" style="202" customWidth="1"/>
    <col min="6424" max="6424" width="15.7109375" style="202" customWidth="1"/>
    <col min="6425" max="6425" width="12.7109375" style="202" customWidth="1"/>
    <col min="6426" max="6426" width="15.7109375" style="202" customWidth="1"/>
    <col min="6427" max="6427" width="12.7109375" style="202" customWidth="1"/>
    <col min="6428" max="6428" width="15.7109375" style="202" customWidth="1"/>
    <col min="6429" max="6429" width="12.7109375" style="202" customWidth="1"/>
    <col min="6430" max="6430" width="15.7109375" style="202" customWidth="1"/>
    <col min="6431" max="6431" width="12.7109375" style="202" customWidth="1"/>
    <col min="6432" max="6432" width="15.7109375" style="202" customWidth="1"/>
    <col min="6433" max="6433" width="12.7109375" style="202" customWidth="1"/>
    <col min="6434" max="6434" width="15.7109375" style="202" customWidth="1"/>
    <col min="6435" max="6435" width="24.7109375" style="202" customWidth="1"/>
    <col min="6436" max="6436" width="12.7109375" style="202" customWidth="1"/>
    <col min="6437" max="6437" width="15.7109375" style="202" customWidth="1"/>
    <col min="6438" max="6438" width="12.7109375" style="202" customWidth="1"/>
    <col min="6439" max="6439" width="15.7109375" style="202" customWidth="1"/>
    <col min="6440" max="6440" width="12.7109375" style="202" customWidth="1"/>
    <col min="6441" max="6441" width="15.7109375" style="202" customWidth="1"/>
    <col min="6442" max="6442" width="12.7109375" style="202" customWidth="1"/>
    <col min="6443" max="6443" width="15.7109375" style="202" customWidth="1"/>
    <col min="6444" max="6444" width="12.7109375" style="202" customWidth="1"/>
    <col min="6445" max="6445" width="15.7109375" style="202" customWidth="1"/>
    <col min="6446" max="6446" width="12.7109375" style="202" customWidth="1"/>
    <col min="6447" max="6447" width="15.7109375" style="202" customWidth="1"/>
    <col min="6448" max="6448" width="12.7109375" style="202" customWidth="1"/>
    <col min="6449" max="6449" width="15.7109375" style="202" customWidth="1"/>
    <col min="6450" max="6450" width="12.7109375" style="202" customWidth="1"/>
    <col min="6451" max="6451" width="15.7109375" style="202" customWidth="1"/>
    <col min="6452" max="6657" width="58.85546875" style="202"/>
    <col min="6658" max="6658" width="65.7109375" style="202" customWidth="1"/>
    <col min="6659" max="6659" width="12.7109375" style="202" customWidth="1"/>
    <col min="6660" max="6660" width="15.7109375" style="202" customWidth="1"/>
    <col min="6661" max="6661" width="12.7109375" style="202" customWidth="1"/>
    <col min="6662" max="6662" width="15.7109375" style="202" customWidth="1"/>
    <col min="6663" max="6663" width="12.7109375" style="202" customWidth="1"/>
    <col min="6664" max="6664" width="15.7109375" style="202" customWidth="1"/>
    <col min="6665" max="6665" width="12.7109375" style="202" customWidth="1"/>
    <col min="6666" max="6666" width="15.7109375" style="202" customWidth="1"/>
    <col min="6667" max="6667" width="12.7109375" style="202" customWidth="1"/>
    <col min="6668" max="6668" width="15.7109375" style="202" customWidth="1"/>
    <col min="6669" max="6669" width="12.7109375" style="202" customWidth="1"/>
    <col min="6670" max="6670" width="15.7109375" style="202" customWidth="1"/>
    <col min="6671" max="6671" width="12.7109375" style="202" customWidth="1"/>
    <col min="6672" max="6672" width="15.7109375" style="202" customWidth="1"/>
    <col min="6673" max="6673" width="12.7109375" style="202" customWidth="1"/>
    <col min="6674" max="6674" width="15.7109375" style="202" customWidth="1"/>
    <col min="6675" max="6675" width="12.7109375" style="202" customWidth="1"/>
    <col min="6676" max="6676" width="15.7109375" style="202" customWidth="1"/>
    <col min="6677" max="6677" width="12.7109375" style="202" customWidth="1"/>
    <col min="6678" max="6678" width="15.7109375" style="202" customWidth="1"/>
    <col min="6679" max="6679" width="12.7109375" style="202" customWidth="1"/>
    <col min="6680" max="6680" width="15.7109375" style="202" customWidth="1"/>
    <col min="6681" max="6681" width="12.7109375" style="202" customWidth="1"/>
    <col min="6682" max="6682" width="15.7109375" style="202" customWidth="1"/>
    <col min="6683" max="6683" width="12.7109375" style="202" customWidth="1"/>
    <col min="6684" max="6684" width="15.7109375" style="202" customWidth="1"/>
    <col min="6685" max="6685" width="12.7109375" style="202" customWidth="1"/>
    <col min="6686" max="6686" width="15.7109375" style="202" customWidth="1"/>
    <col min="6687" max="6687" width="12.7109375" style="202" customWidth="1"/>
    <col min="6688" max="6688" width="15.7109375" style="202" customWidth="1"/>
    <col min="6689" max="6689" width="12.7109375" style="202" customWidth="1"/>
    <col min="6690" max="6690" width="15.7109375" style="202" customWidth="1"/>
    <col min="6691" max="6691" width="24.7109375" style="202" customWidth="1"/>
    <col min="6692" max="6692" width="12.7109375" style="202" customWidth="1"/>
    <col min="6693" max="6693" width="15.7109375" style="202" customWidth="1"/>
    <col min="6694" max="6694" width="12.7109375" style="202" customWidth="1"/>
    <col min="6695" max="6695" width="15.7109375" style="202" customWidth="1"/>
    <col min="6696" max="6696" width="12.7109375" style="202" customWidth="1"/>
    <col min="6697" max="6697" width="15.7109375" style="202" customWidth="1"/>
    <col min="6698" max="6698" width="12.7109375" style="202" customWidth="1"/>
    <col min="6699" max="6699" width="15.7109375" style="202" customWidth="1"/>
    <col min="6700" max="6700" width="12.7109375" style="202" customWidth="1"/>
    <col min="6701" max="6701" width="15.7109375" style="202" customWidth="1"/>
    <col min="6702" max="6702" width="12.7109375" style="202" customWidth="1"/>
    <col min="6703" max="6703" width="15.7109375" style="202" customWidth="1"/>
    <col min="6704" max="6704" width="12.7109375" style="202" customWidth="1"/>
    <col min="6705" max="6705" width="15.7109375" style="202" customWidth="1"/>
    <col min="6706" max="6706" width="12.7109375" style="202" customWidth="1"/>
    <col min="6707" max="6707" width="15.7109375" style="202" customWidth="1"/>
    <col min="6708" max="6913" width="58.85546875" style="202"/>
    <col min="6914" max="6914" width="65.7109375" style="202" customWidth="1"/>
    <col min="6915" max="6915" width="12.7109375" style="202" customWidth="1"/>
    <col min="6916" max="6916" width="15.7109375" style="202" customWidth="1"/>
    <col min="6917" max="6917" width="12.7109375" style="202" customWidth="1"/>
    <col min="6918" max="6918" width="15.7109375" style="202" customWidth="1"/>
    <col min="6919" max="6919" width="12.7109375" style="202" customWidth="1"/>
    <col min="6920" max="6920" width="15.7109375" style="202" customWidth="1"/>
    <col min="6921" max="6921" width="12.7109375" style="202" customWidth="1"/>
    <col min="6922" max="6922" width="15.7109375" style="202" customWidth="1"/>
    <col min="6923" max="6923" width="12.7109375" style="202" customWidth="1"/>
    <col min="6924" max="6924" width="15.7109375" style="202" customWidth="1"/>
    <col min="6925" max="6925" width="12.7109375" style="202" customWidth="1"/>
    <col min="6926" max="6926" width="15.7109375" style="202" customWidth="1"/>
    <col min="6927" max="6927" width="12.7109375" style="202" customWidth="1"/>
    <col min="6928" max="6928" width="15.7109375" style="202" customWidth="1"/>
    <col min="6929" max="6929" width="12.7109375" style="202" customWidth="1"/>
    <col min="6930" max="6930" width="15.7109375" style="202" customWidth="1"/>
    <col min="6931" max="6931" width="12.7109375" style="202" customWidth="1"/>
    <col min="6932" max="6932" width="15.7109375" style="202" customWidth="1"/>
    <col min="6933" max="6933" width="12.7109375" style="202" customWidth="1"/>
    <col min="6934" max="6934" width="15.7109375" style="202" customWidth="1"/>
    <col min="6935" max="6935" width="12.7109375" style="202" customWidth="1"/>
    <col min="6936" max="6936" width="15.7109375" style="202" customWidth="1"/>
    <col min="6937" max="6937" width="12.7109375" style="202" customWidth="1"/>
    <col min="6938" max="6938" width="15.7109375" style="202" customWidth="1"/>
    <col min="6939" max="6939" width="12.7109375" style="202" customWidth="1"/>
    <col min="6940" max="6940" width="15.7109375" style="202" customWidth="1"/>
    <col min="6941" max="6941" width="12.7109375" style="202" customWidth="1"/>
    <col min="6942" max="6942" width="15.7109375" style="202" customWidth="1"/>
    <col min="6943" max="6943" width="12.7109375" style="202" customWidth="1"/>
    <col min="6944" max="6944" width="15.7109375" style="202" customWidth="1"/>
    <col min="6945" max="6945" width="12.7109375" style="202" customWidth="1"/>
    <col min="6946" max="6946" width="15.7109375" style="202" customWidth="1"/>
    <col min="6947" max="6947" width="24.7109375" style="202" customWidth="1"/>
    <col min="6948" max="6948" width="12.7109375" style="202" customWidth="1"/>
    <col min="6949" max="6949" width="15.7109375" style="202" customWidth="1"/>
    <col min="6950" max="6950" width="12.7109375" style="202" customWidth="1"/>
    <col min="6951" max="6951" width="15.7109375" style="202" customWidth="1"/>
    <col min="6952" max="6952" width="12.7109375" style="202" customWidth="1"/>
    <col min="6953" max="6953" width="15.7109375" style="202" customWidth="1"/>
    <col min="6954" max="6954" width="12.7109375" style="202" customWidth="1"/>
    <col min="6955" max="6955" width="15.7109375" style="202" customWidth="1"/>
    <col min="6956" max="6956" width="12.7109375" style="202" customWidth="1"/>
    <col min="6957" max="6957" width="15.7109375" style="202" customWidth="1"/>
    <col min="6958" max="6958" width="12.7109375" style="202" customWidth="1"/>
    <col min="6959" max="6959" width="15.7109375" style="202" customWidth="1"/>
    <col min="6960" max="6960" width="12.7109375" style="202" customWidth="1"/>
    <col min="6961" max="6961" width="15.7109375" style="202" customWidth="1"/>
    <col min="6962" max="6962" width="12.7109375" style="202" customWidth="1"/>
    <col min="6963" max="6963" width="15.7109375" style="202" customWidth="1"/>
    <col min="6964" max="7169" width="58.85546875" style="202"/>
    <col min="7170" max="7170" width="65.7109375" style="202" customWidth="1"/>
    <col min="7171" max="7171" width="12.7109375" style="202" customWidth="1"/>
    <col min="7172" max="7172" width="15.7109375" style="202" customWidth="1"/>
    <col min="7173" max="7173" width="12.7109375" style="202" customWidth="1"/>
    <col min="7174" max="7174" width="15.7109375" style="202" customWidth="1"/>
    <col min="7175" max="7175" width="12.7109375" style="202" customWidth="1"/>
    <col min="7176" max="7176" width="15.7109375" style="202" customWidth="1"/>
    <col min="7177" max="7177" width="12.7109375" style="202" customWidth="1"/>
    <col min="7178" max="7178" width="15.7109375" style="202" customWidth="1"/>
    <col min="7179" max="7179" width="12.7109375" style="202" customWidth="1"/>
    <col min="7180" max="7180" width="15.7109375" style="202" customWidth="1"/>
    <col min="7181" max="7181" width="12.7109375" style="202" customWidth="1"/>
    <col min="7182" max="7182" width="15.7109375" style="202" customWidth="1"/>
    <col min="7183" max="7183" width="12.7109375" style="202" customWidth="1"/>
    <col min="7184" max="7184" width="15.7109375" style="202" customWidth="1"/>
    <col min="7185" max="7185" width="12.7109375" style="202" customWidth="1"/>
    <col min="7186" max="7186" width="15.7109375" style="202" customWidth="1"/>
    <col min="7187" max="7187" width="12.7109375" style="202" customWidth="1"/>
    <col min="7188" max="7188" width="15.7109375" style="202" customWidth="1"/>
    <col min="7189" max="7189" width="12.7109375" style="202" customWidth="1"/>
    <col min="7190" max="7190" width="15.7109375" style="202" customWidth="1"/>
    <col min="7191" max="7191" width="12.7109375" style="202" customWidth="1"/>
    <col min="7192" max="7192" width="15.7109375" style="202" customWidth="1"/>
    <col min="7193" max="7193" width="12.7109375" style="202" customWidth="1"/>
    <col min="7194" max="7194" width="15.7109375" style="202" customWidth="1"/>
    <col min="7195" max="7195" width="12.7109375" style="202" customWidth="1"/>
    <col min="7196" max="7196" width="15.7109375" style="202" customWidth="1"/>
    <col min="7197" max="7197" width="12.7109375" style="202" customWidth="1"/>
    <col min="7198" max="7198" width="15.7109375" style="202" customWidth="1"/>
    <col min="7199" max="7199" width="12.7109375" style="202" customWidth="1"/>
    <col min="7200" max="7200" width="15.7109375" style="202" customWidth="1"/>
    <col min="7201" max="7201" width="12.7109375" style="202" customWidth="1"/>
    <col min="7202" max="7202" width="15.7109375" style="202" customWidth="1"/>
    <col min="7203" max="7203" width="24.7109375" style="202" customWidth="1"/>
    <col min="7204" max="7204" width="12.7109375" style="202" customWidth="1"/>
    <col min="7205" max="7205" width="15.7109375" style="202" customWidth="1"/>
    <col min="7206" max="7206" width="12.7109375" style="202" customWidth="1"/>
    <col min="7207" max="7207" width="15.7109375" style="202" customWidth="1"/>
    <col min="7208" max="7208" width="12.7109375" style="202" customWidth="1"/>
    <col min="7209" max="7209" width="15.7109375" style="202" customWidth="1"/>
    <col min="7210" max="7210" width="12.7109375" style="202" customWidth="1"/>
    <col min="7211" max="7211" width="15.7109375" style="202" customWidth="1"/>
    <col min="7212" max="7212" width="12.7109375" style="202" customWidth="1"/>
    <col min="7213" max="7213" width="15.7109375" style="202" customWidth="1"/>
    <col min="7214" max="7214" width="12.7109375" style="202" customWidth="1"/>
    <col min="7215" max="7215" width="15.7109375" style="202" customWidth="1"/>
    <col min="7216" max="7216" width="12.7109375" style="202" customWidth="1"/>
    <col min="7217" max="7217" width="15.7109375" style="202" customWidth="1"/>
    <col min="7218" max="7218" width="12.7109375" style="202" customWidth="1"/>
    <col min="7219" max="7219" width="15.7109375" style="202" customWidth="1"/>
    <col min="7220" max="7425" width="58.85546875" style="202"/>
    <col min="7426" max="7426" width="65.7109375" style="202" customWidth="1"/>
    <col min="7427" max="7427" width="12.7109375" style="202" customWidth="1"/>
    <col min="7428" max="7428" width="15.7109375" style="202" customWidth="1"/>
    <col min="7429" max="7429" width="12.7109375" style="202" customWidth="1"/>
    <col min="7430" max="7430" width="15.7109375" style="202" customWidth="1"/>
    <col min="7431" max="7431" width="12.7109375" style="202" customWidth="1"/>
    <col min="7432" max="7432" width="15.7109375" style="202" customWidth="1"/>
    <col min="7433" max="7433" width="12.7109375" style="202" customWidth="1"/>
    <col min="7434" max="7434" width="15.7109375" style="202" customWidth="1"/>
    <col min="7435" max="7435" width="12.7109375" style="202" customWidth="1"/>
    <col min="7436" max="7436" width="15.7109375" style="202" customWidth="1"/>
    <col min="7437" max="7437" width="12.7109375" style="202" customWidth="1"/>
    <col min="7438" max="7438" width="15.7109375" style="202" customWidth="1"/>
    <col min="7439" max="7439" width="12.7109375" style="202" customWidth="1"/>
    <col min="7440" max="7440" width="15.7109375" style="202" customWidth="1"/>
    <col min="7441" max="7441" width="12.7109375" style="202" customWidth="1"/>
    <col min="7442" max="7442" width="15.7109375" style="202" customWidth="1"/>
    <col min="7443" max="7443" width="12.7109375" style="202" customWidth="1"/>
    <col min="7444" max="7444" width="15.7109375" style="202" customWidth="1"/>
    <col min="7445" max="7445" width="12.7109375" style="202" customWidth="1"/>
    <col min="7446" max="7446" width="15.7109375" style="202" customWidth="1"/>
    <col min="7447" max="7447" width="12.7109375" style="202" customWidth="1"/>
    <col min="7448" max="7448" width="15.7109375" style="202" customWidth="1"/>
    <col min="7449" max="7449" width="12.7109375" style="202" customWidth="1"/>
    <col min="7450" max="7450" width="15.7109375" style="202" customWidth="1"/>
    <col min="7451" max="7451" width="12.7109375" style="202" customWidth="1"/>
    <col min="7452" max="7452" width="15.7109375" style="202" customWidth="1"/>
    <col min="7453" max="7453" width="12.7109375" style="202" customWidth="1"/>
    <col min="7454" max="7454" width="15.7109375" style="202" customWidth="1"/>
    <col min="7455" max="7455" width="12.7109375" style="202" customWidth="1"/>
    <col min="7456" max="7456" width="15.7109375" style="202" customWidth="1"/>
    <col min="7457" max="7457" width="12.7109375" style="202" customWidth="1"/>
    <col min="7458" max="7458" width="15.7109375" style="202" customWidth="1"/>
    <col min="7459" max="7459" width="24.7109375" style="202" customWidth="1"/>
    <col min="7460" max="7460" width="12.7109375" style="202" customWidth="1"/>
    <col min="7461" max="7461" width="15.7109375" style="202" customWidth="1"/>
    <col min="7462" max="7462" width="12.7109375" style="202" customWidth="1"/>
    <col min="7463" max="7463" width="15.7109375" style="202" customWidth="1"/>
    <col min="7464" max="7464" width="12.7109375" style="202" customWidth="1"/>
    <col min="7465" max="7465" width="15.7109375" style="202" customWidth="1"/>
    <col min="7466" max="7466" width="12.7109375" style="202" customWidth="1"/>
    <col min="7467" max="7467" width="15.7109375" style="202" customWidth="1"/>
    <col min="7468" max="7468" width="12.7109375" style="202" customWidth="1"/>
    <col min="7469" max="7469" width="15.7109375" style="202" customWidth="1"/>
    <col min="7470" max="7470" width="12.7109375" style="202" customWidth="1"/>
    <col min="7471" max="7471" width="15.7109375" style="202" customWidth="1"/>
    <col min="7472" max="7472" width="12.7109375" style="202" customWidth="1"/>
    <col min="7473" max="7473" width="15.7109375" style="202" customWidth="1"/>
    <col min="7474" max="7474" width="12.7109375" style="202" customWidth="1"/>
    <col min="7475" max="7475" width="15.7109375" style="202" customWidth="1"/>
    <col min="7476" max="7681" width="58.85546875" style="202"/>
    <col min="7682" max="7682" width="65.7109375" style="202" customWidth="1"/>
    <col min="7683" max="7683" width="12.7109375" style="202" customWidth="1"/>
    <col min="7684" max="7684" width="15.7109375" style="202" customWidth="1"/>
    <col min="7685" max="7685" width="12.7109375" style="202" customWidth="1"/>
    <col min="7686" max="7686" width="15.7109375" style="202" customWidth="1"/>
    <col min="7687" max="7687" width="12.7109375" style="202" customWidth="1"/>
    <col min="7688" max="7688" width="15.7109375" style="202" customWidth="1"/>
    <col min="7689" max="7689" width="12.7109375" style="202" customWidth="1"/>
    <col min="7690" max="7690" width="15.7109375" style="202" customWidth="1"/>
    <col min="7691" max="7691" width="12.7109375" style="202" customWidth="1"/>
    <col min="7692" max="7692" width="15.7109375" style="202" customWidth="1"/>
    <col min="7693" max="7693" width="12.7109375" style="202" customWidth="1"/>
    <col min="7694" max="7694" width="15.7109375" style="202" customWidth="1"/>
    <col min="7695" max="7695" width="12.7109375" style="202" customWidth="1"/>
    <col min="7696" max="7696" width="15.7109375" style="202" customWidth="1"/>
    <col min="7697" max="7697" width="12.7109375" style="202" customWidth="1"/>
    <col min="7698" max="7698" width="15.7109375" style="202" customWidth="1"/>
    <col min="7699" max="7699" width="12.7109375" style="202" customWidth="1"/>
    <col min="7700" max="7700" width="15.7109375" style="202" customWidth="1"/>
    <col min="7701" max="7701" width="12.7109375" style="202" customWidth="1"/>
    <col min="7702" max="7702" width="15.7109375" style="202" customWidth="1"/>
    <col min="7703" max="7703" width="12.7109375" style="202" customWidth="1"/>
    <col min="7704" max="7704" width="15.7109375" style="202" customWidth="1"/>
    <col min="7705" max="7705" width="12.7109375" style="202" customWidth="1"/>
    <col min="7706" max="7706" width="15.7109375" style="202" customWidth="1"/>
    <col min="7707" max="7707" width="12.7109375" style="202" customWidth="1"/>
    <col min="7708" max="7708" width="15.7109375" style="202" customWidth="1"/>
    <col min="7709" max="7709" width="12.7109375" style="202" customWidth="1"/>
    <col min="7710" max="7710" width="15.7109375" style="202" customWidth="1"/>
    <col min="7711" max="7711" width="12.7109375" style="202" customWidth="1"/>
    <col min="7712" max="7712" width="15.7109375" style="202" customWidth="1"/>
    <col min="7713" max="7713" width="12.7109375" style="202" customWidth="1"/>
    <col min="7714" max="7714" width="15.7109375" style="202" customWidth="1"/>
    <col min="7715" max="7715" width="24.7109375" style="202" customWidth="1"/>
    <col min="7716" max="7716" width="12.7109375" style="202" customWidth="1"/>
    <col min="7717" max="7717" width="15.7109375" style="202" customWidth="1"/>
    <col min="7718" max="7718" width="12.7109375" style="202" customWidth="1"/>
    <col min="7719" max="7719" width="15.7109375" style="202" customWidth="1"/>
    <col min="7720" max="7720" width="12.7109375" style="202" customWidth="1"/>
    <col min="7721" max="7721" width="15.7109375" style="202" customWidth="1"/>
    <col min="7722" max="7722" width="12.7109375" style="202" customWidth="1"/>
    <col min="7723" max="7723" width="15.7109375" style="202" customWidth="1"/>
    <col min="7724" max="7724" width="12.7109375" style="202" customWidth="1"/>
    <col min="7725" max="7725" width="15.7109375" style="202" customWidth="1"/>
    <col min="7726" max="7726" width="12.7109375" style="202" customWidth="1"/>
    <col min="7727" max="7727" width="15.7109375" style="202" customWidth="1"/>
    <col min="7728" max="7728" width="12.7109375" style="202" customWidth="1"/>
    <col min="7729" max="7729" width="15.7109375" style="202" customWidth="1"/>
    <col min="7730" max="7730" width="12.7109375" style="202" customWidth="1"/>
    <col min="7731" max="7731" width="15.7109375" style="202" customWidth="1"/>
    <col min="7732" max="7937" width="58.85546875" style="202"/>
    <col min="7938" max="7938" width="65.7109375" style="202" customWidth="1"/>
    <col min="7939" max="7939" width="12.7109375" style="202" customWidth="1"/>
    <col min="7940" max="7940" width="15.7109375" style="202" customWidth="1"/>
    <col min="7941" max="7941" width="12.7109375" style="202" customWidth="1"/>
    <col min="7942" max="7942" width="15.7109375" style="202" customWidth="1"/>
    <col min="7943" max="7943" width="12.7109375" style="202" customWidth="1"/>
    <col min="7944" max="7944" width="15.7109375" style="202" customWidth="1"/>
    <col min="7945" max="7945" width="12.7109375" style="202" customWidth="1"/>
    <col min="7946" max="7946" width="15.7109375" style="202" customWidth="1"/>
    <col min="7947" max="7947" width="12.7109375" style="202" customWidth="1"/>
    <col min="7948" max="7948" width="15.7109375" style="202" customWidth="1"/>
    <col min="7949" max="7949" width="12.7109375" style="202" customWidth="1"/>
    <col min="7950" max="7950" width="15.7109375" style="202" customWidth="1"/>
    <col min="7951" max="7951" width="12.7109375" style="202" customWidth="1"/>
    <col min="7952" max="7952" width="15.7109375" style="202" customWidth="1"/>
    <col min="7953" max="7953" width="12.7109375" style="202" customWidth="1"/>
    <col min="7954" max="7954" width="15.7109375" style="202" customWidth="1"/>
    <col min="7955" max="7955" width="12.7109375" style="202" customWidth="1"/>
    <col min="7956" max="7956" width="15.7109375" style="202" customWidth="1"/>
    <col min="7957" max="7957" width="12.7109375" style="202" customWidth="1"/>
    <col min="7958" max="7958" width="15.7109375" style="202" customWidth="1"/>
    <col min="7959" max="7959" width="12.7109375" style="202" customWidth="1"/>
    <col min="7960" max="7960" width="15.7109375" style="202" customWidth="1"/>
    <col min="7961" max="7961" width="12.7109375" style="202" customWidth="1"/>
    <col min="7962" max="7962" width="15.7109375" style="202" customWidth="1"/>
    <col min="7963" max="7963" width="12.7109375" style="202" customWidth="1"/>
    <col min="7964" max="7964" width="15.7109375" style="202" customWidth="1"/>
    <col min="7965" max="7965" width="12.7109375" style="202" customWidth="1"/>
    <col min="7966" max="7966" width="15.7109375" style="202" customWidth="1"/>
    <col min="7967" max="7967" width="12.7109375" style="202" customWidth="1"/>
    <col min="7968" max="7968" width="15.7109375" style="202" customWidth="1"/>
    <col min="7969" max="7969" width="12.7109375" style="202" customWidth="1"/>
    <col min="7970" max="7970" width="15.7109375" style="202" customWidth="1"/>
    <col min="7971" max="7971" width="24.7109375" style="202" customWidth="1"/>
    <col min="7972" max="7972" width="12.7109375" style="202" customWidth="1"/>
    <col min="7973" max="7973" width="15.7109375" style="202" customWidth="1"/>
    <col min="7974" max="7974" width="12.7109375" style="202" customWidth="1"/>
    <col min="7975" max="7975" width="15.7109375" style="202" customWidth="1"/>
    <col min="7976" max="7976" width="12.7109375" style="202" customWidth="1"/>
    <col min="7977" max="7977" width="15.7109375" style="202" customWidth="1"/>
    <col min="7978" max="7978" width="12.7109375" style="202" customWidth="1"/>
    <col min="7979" max="7979" width="15.7109375" style="202" customWidth="1"/>
    <col min="7980" max="7980" width="12.7109375" style="202" customWidth="1"/>
    <col min="7981" max="7981" width="15.7109375" style="202" customWidth="1"/>
    <col min="7982" max="7982" width="12.7109375" style="202" customWidth="1"/>
    <col min="7983" max="7983" width="15.7109375" style="202" customWidth="1"/>
    <col min="7984" max="7984" width="12.7109375" style="202" customWidth="1"/>
    <col min="7985" max="7985" width="15.7109375" style="202" customWidth="1"/>
    <col min="7986" max="7986" width="12.7109375" style="202" customWidth="1"/>
    <col min="7987" max="7987" width="15.7109375" style="202" customWidth="1"/>
    <col min="7988" max="8193" width="58.85546875" style="202"/>
    <col min="8194" max="8194" width="65.7109375" style="202" customWidth="1"/>
    <col min="8195" max="8195" width="12.7109375" style="202" customWidth="1"/>
    <col min="8196" max="8196" width="15.7109375" style="202" customWidth="1"/>
    <col min="8197" max="8197" width="12.7109375" style="202" customWidth="1"/>
    <col min="8198" max="8198" width="15.7109375" style="202" customWidth="1"/>
    <col min="8199" max="8199" width="12.7109375" style="202" customWidth="1"/>
    <col min="8200" max="8200" width="15.7109375" style="202" customWidth="1"/>
    <col min="8201" max="8201" width="12.7109375" style="202" customWidth="1"/>
    <col min="8202" max="8202" width="15.7109375" style="202" customWidth="1"/>
    <col min="8203" max="8203" width="12.7109375" style="202" customWidth="1"/>
    <col min="8204" max="8204" width="15.7109375" style="202" customWidth="1"/>
    <col min="8205" max="8205" width="12.7109375" style="202" customWidth="1"/>
    <col min="8206" max="8206" width="15.7109375" style="202" customWidth="1"/>
    <col min="8207" max="8207" width="12.7109375" style="202" customWidth="1"/>
    <col min="8208" max="8208" width="15.7109375" style="202" customWidth="1"/>
    <col min="8209" max="8209" width="12.7109375" style="202" customWidth="1"/>
    <col min="8210" max="8210" width="15.7109375" style="202" customWidth="1"/>
    <col min="8211" max="8211" width="12.7109375" style="202" customWidth="1"/>
    <col min="8212" max="8212" width="15.7109375" style="202" customWidth="1"/>
    <col min="8213" max="8213" width="12.7109375" style="202" customWidth="1"/>
    <col min="8214" max="8214" width="15.7109375" style="202" customWidth="1"/>
    <col min="8215" max="8215" width="12.7109375" style="202" customWidth="1"/>
    <col min="8216" max="8216" width="15.7109375" style="202" customWidth="1"/>
    <col min="8217" max="8217" width="12.7109375" style="202" customWidth="1"/>
    <col min="8218" max="8218" width="15.7109375" style="202" customWidth="1"/>
    <col min="8219" max="8219" width="12.7109375" style="202" customWidth="1"/>
    <col min="8220" max="8220" width="15.7109375" style="202" customWidth="1"/>
    <col min="8221" max="8221" width="12.7109375" style="202" customWidth="1"/>
    <col min="8222" max="8222" width="15.7109375" style="202" customWidth="1"/>
    <col min="8223" max="8223" width="12.7109375" style="202" customWidth="1"/>
    <col min="8224" max="8224" width="15.7109375" style="202" customWidth="1"/>
    <col min="8225" max="8225" width="12.7109375" style="202" customWidth="1"/>
    <col min="8226" max="8226" width="15.7109375" style="202" customWidth="1"/>
    <col min="8227" max="8227" width="24.7109375" style="202" customWidth="1"/>
    <col min="8228" max="8228" width="12.7109375" style="202" customWidth="1"/>
    <col min="8229" max="8229" width="15.7109375" style="202" customWidth="1"/>
    <col min="8230" max="8230" width="12.7109375" style="202" customWidth="1"/>
    <col min="8231" max="8231" width="15.7109375" style="202" customWidth="1"/>
    <col min="8232" max="8232" width="12.7109375" style="202" customWidth="1"/>
    <col min="8233" max="8233" width="15.7109375" style="202" customWidth="1"/>
    <col min="8234" max="8234" width="12.7109375" style="202" customWidth="1"/>
    <col min="8235" max="8235" width="15.7109375" style="202" customWidth="1"/>
    <col min="8236" max="8236" width="12.7109375" style="202" customWidth="1"/>
    <col min="8237" max="8237" width="15.7109375" style="202" customWidth="1"/>
    <col min="8238" max="8238" width="12.7109375" style="202" customWidth="1"/>
    <col min="8239" max="8239" width="15.7109375" style="202" customWidth="1"/>
    <col min="8240" max="8240" width="12.7109375" style="202" customWidth="1"/>
    <col min="8241" max="8241" width="15.7109375" style="202" customWidth="1"/>
    <col min="8242" max="8242" width="12.7109375" style="202" customWidth="1"/>
    <col min="8243" max="8243" width="15.7109375" style="202" customWidth="1"/>
    <col min="8244" max="8449" width="58.85546875" style="202"/>
    <col min="8450" max="8450" width="65.7109375" style="202" customWidth="1"/>
    <col min="8451" max="8451" width="12.7109375" style="202" customWidth="1"/>
    <col min="8452" max="8452" width="15.7109375" style="202" customWidth="1"/>
    <col min="8453" max="8453" width="12.7109375" style="202" customWidth="1"/>
    <col min="8454" max="8454" width="15.7109375" style="202" customWidth="1"/>
    <col min="8455" max="8455" width="12.7109375" style="202" customWidth="1"/>
    <col min="8456" max="8456" width="15.7109375" style="202" customWidth="1"/>
    <col min="8457" max="8457" width="12.7109375" style="202" customWidth="1"/>
    <col min="8458" max="8458" width="15.7109375" style="202" customWidth="1"/>
    <col min="8459" max="8459" width="12.7109375" style="202" customWidth="1"/>
    <col min="8460" max="8460" width="15.7109375" style="202" customWidth="1"/>
    <col min="8461" max="8461" width="12.7109375" style="202" customWidth="1"/>
    <col min="8462" max="8462" width="15.7109375" style="202" customWidth="1"/>
    <col min="8463" max="8463" width="12.7109375" style="202" customWidth="1"/>
    <col min="8464" max="8464" width="15.7109375" style="202" customWidth="1"/>
    <col min="8465" max="8465" width="12.7109375" style="202" customWidth="1"/>
    <col min="8466" max="8466" width="15.7109375" style="202" customWidth="1"/>
    <col min="8467" max="8467" width="12.7109375" style="202" customWidth="1"/>
    <col min="8468" max="8468" width="15.7109375" style="202" customWidth="1"/>
    <col min="8469" max="8469" width="12.7109375" style="202" customWidth="1"/>
    <col min="8470" max="8470" width="15.7109375" style="202" customWidth="1"/>
    <col min="8471" max="8471" width="12.7109375" style="202" customWidth="1"/>
    <col min="8472" max="8472" width="15.7109375" style="202" customWidth="1"/>
    <col min="8473" max="8473" width="12.7109375" style="202" customWidth="1"/>
    <col min="8474" max="8474" width="15.7109375" style="202" customWidth="1"/>
    <col min="8475" max="8475" width="12.7109375" style="202" customWidth="1"/>
    <col min="8476" max="8476" width="15.7109375" style="202" customWidth="1"/>
    <col min="8477" max="8477" width="12.7109375" style="202" customWidth="1"/>
    <col min="8478" max="8478" width="15.7109375" style="202" customWidth="1"/>
    <col min="8479" max="8479" width="12.7109375" style="202" customWidth="1"/>
    <col min="8480" max="8480" width="15.7109375" style="202" customWidth="1"/>
    <col min="8481" max="8481" width="12.7109375" style="202" customWidth="1"/>
    <col min="8482" max="8482" width="15.7109375" style="202" customWidth="1"/>
    <col min="8483" max="8483" width="24.7109375" style="202" customWidth="1"/>
    <col min="8484" max="8484" width="12.7109375" style="202" customWidth="1"/>
    <col min="8485" max="8485" width="15.7109375" style="202" customWidth="1"/>
    <col min="8486" max="8486" width="12.7109375" style="202" customWidth="1"/>
    <col min="8487" max="8487" width="15.7109375" style="202" customWidth="1"/>
    <col min="8488" max="8488" width="12.7109375" style="202" customWidth="1"/>
    <col min="8489" max="8489" width="15.7109375" style="202" customWidth="1"/>
    <col min="8490" max="8490" width="12.7109375" style="202" customWidth="1"/>
    <col min="8491" max="8491" width="15.7109375" style="202" customWidth="1"/>
    <col min="8492" max="8492" width="12.7109375" style="202" customWidth="1"/>
    <col min="8493" max="8493" width="15.7109375" style="202" customWidth="1"/>
    <col min="8494" max="8494" width="12.7109375" style="202" customWidth="1"/>
    <col min="8495" max="8495" width="15.7109375" style="202" customWidth="1"/>
    <col min="8496" max="8496" width="12.7109375" style="202" customWidth="1"/>
    <col min="8497" max="8497" width="15.7109375" style="202" customWidth="1"/>
    <col min="8498" max="8498" width="12.7109375" style="202" customWidth="1"/>
    <col min="8499" max="8499" width="15.7109375" style="202" customWidth="1"/>
    <col min="8500" max="8705" width="58.85546875" style="202"/>
    <col min="8706" max="8706" width="65.7109375" style="202" customWidth="1"/>
    <col min="8707" max="8707" width="12.7109375" style="202" customWidth="1"/>
    <col min="8708" max="8708" width="15.7109375" style="202" customWidth="1"/>
    <col min="8709" max="8709" width="12.7109375" style="202" customWidth="1"/>
    <col min="8710" max="8710" width="15.7109375" style="202" customWidth="1"/>
    <col min="8711" max="8711" width="12.7109375" style="202" customWidth="1"/>
    <col min="8712" max="8712" width="15.7109375" style="202" customWidth="1"/>
    <col min="8713" max="8713" width="12.7109375" style="202" customWidth="1"/>
    <col min="8714" max="8714" width="15.7109375" style="202" customWidth="1"/>
    <col min="8715" max="8715" width="12.7109375" style="202" customWidth="1"/>
    <col min="8716" max="8716" width="15.7109375" style="202" customWidth="1"/>
    <col min="8717" max="8717" width="12.7109375" style="202" customWidth="1"/>
    <col min="8718" max="8718" width="15.7109375" style="202" customWidth="1"/>
    <col min="8719" max="8719" width="12.7109375" style="202" customWidth="1"/>
    <col min="8720" max="8720" width="15.7109375" style="202" customWidth="1"/>
    <col min="8721" max="8721" width="12.7109375" style="202" customWidth="1"/>
    <col min="8722" max="8722" width="15.7109375" style="202" customWidth="1"/>
    <col min="8723" max="8723" width="12.7109375" style="202" customWidth="1"/>
    <col min="8724" max="8724" width="15.7109375" style="202" customWidth="1"/>
    <col min="8725" max="8725" width="12.7109375" style="202" customWidth="1"/>
    <col min="8726" max="8726" width="15.7109375" style="202" customWidth="1"/>
    <col min="8727" max="8727" width="12.7109375" style="202" customWidth="1"/>
    <col min="8728" max="8728" width="15.7109375" style="202" customWidth="1"/>
    <col min="8729" max="8729" width="12.7109375" style="202" customWidth="1"/>
    <col min="8730" max="8730" width="15.7109375" style="202" customWidth="1"/>
    <col min="8731" max="8731" width="12.7109375" style="202" customWidth="1"/>
    <col min="8732" max="8732" width="15.7109375" style="202" customWidth="1"/>
    <col min="8733" max="8733" width="12.7109375" style="202" customWidth="1"/>
    <col min="8734" max="8734" width="15.7109375" style="202" customWidth="1"/>
    <col min="8735" max="8735" width="12.7109375" style="202" customWidth="1"/>
    <col min="8736" max="8736" width="15.7109375" style="202" customWidth="1"/>
    <col min="8737" max="8737" width="12.7109375" style="202" customWidth="1"/>
    <col min="8738" max="8738" width="15.7109375" style="202" customWidth="1"/>
    <col min="8739" max="8739" width="24.7109375" style="202" customWidth="1"/>
    <col min="8740" max="8740" width="12.7109375" style="202" customWidth="1"/>
    <col min="8741" max="8741" width="15.7109375" style="202" customWidth="1"/>
    <col min="8742" max="8742" width="12.7109375" style="202" customWidth="1"/>
    <col min="8743" max="8743" width="15.7109375" style="202" customWidth="1"/>
    <col min="8744" max="8744" width="12.7109375" style="202" customWidth="1"/>
    <col min="8745" max="8745" width="15.7109375" style="202" customWidth="1"/>
    <col min="8746" max="8746" width="12.7109375" style="202" customWidth="1"/>
    <col min="8747" max="8747" width="15.7109375" style="202" customWidth="1"/>
    <col min="8748" max="8748" width="12.7109375" style="202" customWidth="1"/>
    <col min="8749" max="8749" width="15.7109375" style="202" customWidth="1"/>
    <col min="8750" max="8750" width="12.7109375" style="202" customWidth="1"/>
    <col min="8751" max="8751" width="15.7109375" style="202" customWidth="1"/>
    <col min="8752" max="8752" width="12.7109375" style="202" customWidth="1"/>
    <col min="8753" max="8753" width="15.7109375" style="202" customWidth="1"/>
    <col min="8754" max="8754" width="12.7109375" style="202" customWidth="1"/>
    <col min="8755" max="8755" width="15.7109375" style="202" customWidth="1"/>
    <col min="8756" max="8961" width="58.85546875" style="202"/>
    <col min="8962" max="8962" width="65.7109375" style="202" customWidth="1"/>
    <col min="8963" max="8963" width="12.7109375" style="202" customWidth="1"/>
    <col min="8964" max="8964" width="15.7109375" style="202" customWidth="1"/>
    <col min="8965" max="8965" width="12.7109375" style="202" customWidth="1"/>
    <col min="8966" max="8966" width="15.7109375" style="202" customWidth="1"/>
    <col min="8967" max="8967" width="12.7109375" style="202" customWidth="1"/>
    <col min="8968" max="8968" width="15.7109375" style="202" customWidth="1"/>
    <col min="8969" max="8969" width="12.7109375" style="202" customWidth="1"/>
    <col min="8970" max="8970" width="15.7109375" style="202" customWidth="1"/>
    <col min="8971" max="8971" width="12.7109375" style="202" customWidth="1"/>
    <col min="8972" max="8972" width="15.7109375" style="202" customWidth="1"/>
    <col min="8973" max="8973" width="12.7109375" style="202" customWidth="1"/>
    <col min="8974" max="8974" width="15.7109375" style="202" customWidth="1"/>
    <col min="8975" max="8975" width="12.7109375" style="202" customWidth="1"/>
    <col min="8976" max="8976" width="15.7109375" style="202" customWidth="1"/>
    <col min="8977" max="8977" width="12.7109375" style="202" customWidth="1"/>
    <col min="8978" max="8978" width="15.7109375" style="202" customWidth="1"/>
    <col min="8979" max="8979" width="12.7109375" style="202" customWidth="1"/>
    <col min="8980" max="8980" width="15.7109375" style="202" customWidth="1"/>
    <col min="8981" max="8981" width="12.7109375" style="202" customWidth="1"/>
    <col min="8982" max="8982" width="15.7109375" style="202" customWidth="1"/>
    <col min="8983" max="8983" width="12.7109375" style="202" customWidth="1"/>
    <col min="8984" max="8984" width="15.7109375" style="202" customWidth="1"/>
    <col min="8985" max="8985" width="12.7109375" style="202" customWidth="1"/>
    <col min="8986" max="8986" width="15.7109375" style="202" customWidth="1"/>
    <col min="8987" max="8987" width="12.7109375" style="202" customWidth="1"/>
    <col min="8988" max="8988" width="15.7109375" style="202" customWidth="1"/>
    <col min="8989" max="8989" width="12.7109375" style="202" customWidth="1"/>
    <col min="8990" max="8990" width="15.7109375" style="202" customWidth="1"/>
    <col min="8991" max="8991" width="12.7109375" style="202" customWidth="1"/>
    <col min="8992" max="8992" width="15.7109375" style="202" customWidth="1"/>
    <col min="8993" max="8993" width="12.7109375" style="202" customWidth="1"/>
    <col min="8994" max="8994" width="15.7109375" style="202" customWidth="1"/>
    <col min="8995" max="8995" width="24.7109375" style="202" customWidth="1"/>
    <col min="8996" max="8996" width="12.7109375" style="202" customWidth="1"/>
    <col min="8997" max="8997" width="15.7109375" style="202" customWidth="1"/>
    <col min="8998" max="8998" width="12.7109375" style="202" customWidth="1"/>
    <col min="8999" max="8999" width="15.7109375" style="202" customWidth="1"/>
    <col min="9000" max="9000" width="12.7109375" style="202" customWidth="1"/>
    <col min="9001" max="9001" width="15.7109375" style="202" customWidth="1"/>
    <col min="9002" max="9002" width="12.7109375" style="202" customWidth="1"/>
    <col min="9003" max="9003" width="15.7109375" style="202" customWidth="1"/>
    <col min="9004" max="9004" width="12.7109375" style="202" customWidth="1"/>
    <col min="9005" max="9005" width="15.7109375" style="202" customWidth="1"/>
    <col min="9006" max="9006" width="12.7109375" style="202" customWidth="1"/>
    <col min="9007" max="9007" width="15.7109375" style="202" customWidth="1"/>
    <col min="9008" max="9008" width="12.7109375" style="202" customWidth="1"/>
    <col min="9009" max="9009" width="15.7109375" style="202" customWidth="1"/>
    <col min="9010" max="9010" width="12.7109375" style="202" customWidth="1"/>
    <col min="9011" max="9011" width="15.7109375" style="202" customWidth="1"/>
    <col min="9012" max="9217" width="58.85546875" style="202"/>
    <col min="9218" max="9218" width="65.7109375" style="202" customWidth="1"/>
    <col min="9219" max="9219" width="12.7109375" style="202" customWidth="1"/>
    <col min="9220" max="9220" width="15.7109375" style="202" customWidth="1"/>
    <col min="9221" max="9221" width="12.7109375" style="202" customWidth="1"/>
    <col min="9222" max="9222" width="15.7109375" style="202" customWidth="1"/>
    <col min="9223" max="9223" width="12.7109375" style="202" customWidth="1"/>
    <col min="9224" max="9224" width="15.7109375" style="202" customWidth="1"/>
    <col min="9225" max="9225" width="12.7109375" style="202" customWidth="1"/>
    <col min="9226" max="9226" width="15.7109375" style="202" customWidth="1"/>
    <col min="9227" max="9227" width="12.7109375" style="202" customWidth="1"/>
    <col min="9228" max="9228" width="15.7109375" style="202" customWidth="1"/>
    <col min="9229" max="9229" width="12.7109375" style="202" customWidth="1"/>
    <col min="9230" max="9230" width="15.7109375" style="202" customWidth="1"/>
    <col min="9231" max="9231" width="12.7109375" style="202" customWidth="1"/>
    <col min="9232" max="9232" width="15.7109375" style="202" customWidth="1"/>
    <col min="9233" max="9233" width="12.7109375" style="202" customWidth="1"/>
    <col min="9234" max="9234" width="15.7109375" style="202" customWidth="1"/>
    <col min="9235" max="9235" width="12.7109375" style="202" customWidth="1"/>
    <col min="9236" max="9236" width="15.7109375" style="202" customWidth="1"/>
    <col min="9237" max="9237" width="12.7109375" style="202" customWidth="1"/>
    <col min="9238" max="9238" width="15.7109375" style="202" customWidth="1"/>
    <col min="9239" max="9239" width="12.7109375" style="202" customWidth="1"/>
    <col min="9240" max="9240" width="15.7109375" style="202" customWidth="1"/>
    <col min="9241" max="9241" width="12.7109375" style="202" customWidth="1"/>
    <col min="9242" max="9242" width="15.7109375" style="202" customWidth="1"/>
    <col min="9243" max="9243" width="12.7109375" style="202" customWidth="1"/>
    <col min="9244" max="9244" width="15.7109375" style="202" customWidth="1"/>
    <col min="9245" max="9245" width="12.7109375" style="202" customWidth="1"/>
    <col min="9246" max="9246" width="15.7109375" style="202" customWidth="1"/>
    <col min="9247" max="9247" width="12.7109375" style="202" customWidth="1"/>
    <col min="9248" max="9248" width="15.7109375" style="202" customWidth="1"/>
    <col min="9249" max="9249" width="12.7109375" style="202" customWidth="1"/>
    <col min="9250" max="9250" width="15.7109375" style="202" customWidth="1"/>
    <col min="9251" max="9251" width="24.7109375" style="202" customWidth="1"/>
    <col min="9252" max="9252" width="12.7109375" style="202" customWidth="1"/>
    <col min="9253" max="9253" width="15.7109375" style="202" customWidth="1"/>
    <col min="9254" max="9254" width="12.7109375" style="202" customWidth="1"/>
    <col min="9255" max="9255" width="15.7109375" style="202" customWidth="1"/>
    <col min="9256" max="9256" width="12.7109375" style="202" customWidth="1"/>
    <col min="9257" max="9257" width="15.7109375" style="202" customWidth="1"/>
    <col min="9258" max="9258" width="12.7109375" style="202" customWidth="1"/>
    <col min="9259" max="9259" width="15.7109375" style="202" customWidth="1"/>
    <col min="9260" max="9260" width="12.7109375" style="202" customWidth="1"/>
    <col min="9261" max="9261" width="15.7109375" style="202" customWidth="1"/>
    <col min="9262" max="9262" width="12.7109375" style="202" customWidth="1"/>
    <col min="9263" max="9263" width="15.7109375" style="202" customWidth="1"/>
    <col min="9264" max="9264" width="12.7109375" style="202" customWidth="1"/>
    <col min="9265" max="9265" width="15.7109375" style="202" customWidth="1"/>
    <col min="9266" max="9266" width="12.7109375" style="202" customWidth="1"/>
    <col min="9267" max="9267" width="15.7109375" style="202" customWidth="1"/>
    <col min="9268" max="9473" width="58.85546875" style="202"/>
    <col min="9474" max="9474" width="65.7109375" style="202" customWidth="1"/>
    <col min="9475" max="9475" width="12.7109375" style="202" customWidth="1"/>
    <col min="9476" max="9476" width="15.7109375" style="202" customWidth="1"/>
    <col min="9477" max="9477" width="12.7109375" style="202" customWidth="1"/>
    <col min="9478" max="9478" width="15.7109375" style="202" customWidth="1"/>
    <col min="9479" max="9479" width="12.7109375" style="202" customWidth="1"/>
    <col min="9480" max="9480" width="15.7109375" style="202" customWidth="1"/>
    <col min="9481" max="9481" width="12.7109375" style="202" customWidth="1"/>
    <col min="9482" max="9482" width="15.7109375" style="202" customWidth="1"/>
    <col min="9483" max="9483" width="12.7109375" style="202" customWidth="1"/>
    <col min="9484" max="9484" width="15.7109375" style="202" customWidth="1"/>
    <col min="9485" max="9485" width="12.7109375" style="202" customWidth="1"/>
    <col min="9486" max="9486" width="15.7109375" style="202" customWidth="1"/>
    <col min="9487" max="9487" width="12.7109375" style="202" customWidth="1"/>
    <col min="9488" max="9488" width="15.7109375" style="202" customWidth="1"/>
    <col min="9489" max="9489" width="12.7109375" style="202" customWidth="1"/>
    <col min="9490" max="9490" width="15.7109375" style="202" customWidth="1"/>
    <col min="9491" max="9491" width="12.7109375" style="202" customWidth="1"/>
    <col min="9492" max="9492" width="15.7109375" style="202" customWidth="1"/>
    <col min="9493" max="9493" width="12.7109375" style="202" customWidth="1"/>
    <col min="9494" max="9494" width="15.7109375" style="202" customWidth="1"/>
    <col min="9495" max="9495" width="12.7109375" style="202" customWidth="1"/>
    <col min="9496" max="9496" width="15.7109375" style="202" customWidth="1"/>
    <col min="9497" max="9497" width="12.7109375" style="202" customWidth="1"/>
    <col min="9498" max="9498" width="15.7109375" style="202" customWidth="1"/>
    <col min="9499" max="9499" width="12.7109375" style="202" customWidth="1"/>
    <col min="9500" max="9500" width="15.7109375" style="202" customWidth="1"/>
    <col min="9501" max="9501" width="12.7109375" style="202" customWidth="1"/>
    <col min="9502" max="9502" width="15.7109375" style="202" customWidth="1"/>
    <col min="9503" max="9503" width="12.7109375" style="202" customWidth="1"/>
    <col min="9504" max="9504" width="15.7109375" style="202" customWidth="1"/>
    <col min="9505" max="9505" width="12.7109375" style="202" customWidth="1"/>
    <col min="9506" max="9506" width="15.7109375" style="202" customWidth="1"/>
    <col min="9507" max="9507" width="24.7109375" style="202" customWidth="1"/>
    <col min="9508" max="9508" width="12.7109375" style="202" customWidth="1"/>
    <col min="9509" max="9509" width="15.7109375" style="202" customWidth="1"/>
    <col min="9510" max="9510" width="12.7109375" style="202" customWidth="1"/>
    <col min="9511" max="9511" width="15.7109375" style="202" customWidth="1"/>
    <col min="9512" max="9512" width="12.7109375" style="202" customWidth="1"/>
    <col min="9513" max="9513" width="15.7109375" style="202" customWidth="1"/>
    <col min="9514" max="9514" width="12.7109375" style="202" customWidth="1"/>
    <col min="9515" max="9515" width="15.7109375" style="202" customWidth="1"/>
    <col min="9516" max="9516" width="12.7109375" style="202" customWidth="1"/>
    <col min="9517" max="9517" width="15.7109375" style="202" customWidth="1"/>
    <col min="9518" max="9518" width="12.7109375" style="202" customWidth="1"/>
    <col min="9519" max="9519" width="15.7109375" style="202" customWidth="1"/>
    <col min="9520" max="9520" width="12.7109375" style="202" customWidth="1"/>
    <col min="9521" max="9521" width="15.7109375" style="202" customWidth="1"/>
    <col min="9522" max="9522" width="12.7109375" style="202" customWidth="1"/>
    <col min="9523" max="9523" width="15.7109375" style="202" customWidth="1"/>
    <col min="9524" max="9729" width="58.85546875" style="202"/>
    <col min="9730" max="9730" width="65.7109375" style="202" customWidth="1"/>
    <col min="9731" max="9731" width="12.7109375" style="202" customWidth="1"/>
    <col min="9732" max="9732" width="15.7109375" style="202" customWidth="1"/>
    <col min="9733" max="9733" width="12.7109375" style="202" customWidth="1"/>
    <col min="9734" max="9734" width="15.7109375" style="202" customWidth="1"/>
    <col min="9735" max="9735" width="12.7109375" style="202" customWidth="1"/>
    <col min="9736" max="9736" width="15.7109375" style="202" customWidth="1"/>
    <col min="9737" max="9737" width="12.7109375" style="202" customWidth="1"/>
    <col min="9738" max="9738" width="15.7109375" style="202" customWidth="1"/>
    <col min="9739" max="9739" width="12.7109375" style="202" customWidth="1"/>
    <col min="9740" max="9740" width="15.7109375" style="202" customWidth="1"/>
    <col min="9741" max="9741" width="12.7109375" style="202" customWidth="1"/>
    <col min="9742" max="9742" width="15.7109375" style="202" customWidth="1"/>
    <col min="9743" max="9743" width="12.7109375" style="202" customWidth="1"/>
    <col min="9744" max="9744" width="15.7109375" style="202" customWidth="1"/>
    <col min="9745" max="9745" width="12.7109375" style="202" customWidth="1"/>
    <col min="9746" max="9746" width="15.7109375" style="202" customWidth="1"/>
    <col min="9747" max="9747" width="12.7109375" style="202" customWidth="1"/>
    <col min="9748" max="9748" width="15.7109375" style="202" customWidth="1"/>
    <col min="9749" max="9749" width="12.7109375" style="202" customWidth="1"/>
    <col min="9750" max="9750" width="15.7109375" style="202" customWidth="1"/>
    <col min="9751" max="9751" width="12.7109375" style="202" customWidth="1"/>
    <col min="9752" max="9752" width="15.7109375" style="202" customWidth="1"/>
    <col min="9753" max="9753" width="12.7109375" style="202" customWidth="1"/>
    <col min="9754" max="9754" width="15.7109375" style="202" customWidth="1"/>
    <col min="9755" max="9755" width="12.7109375" style="202" customWidth="1"/>
    <col min="9756" max="9756" width="15.7109375" style="202" customWidth="1"/>
    <col min="9757" max="9757" width="12.7109375" style="202" customWidth="1"/>
    <col min="9758" max="9758" width="15.7109375" style="202" customWidth="1"/>
    <col min="9759" max="9759" width="12.7109375" style="202" customWidth="1"/>
    <col min="9760" max="9760" width="15.7109375" style="202" customWidth="1"/>
    <col min="9761" max="9761" width="12.7109375" style="202" customWidth="1"/>
    <col min="9762" max="9762" width="15.7109375" style="202" customWidth="1"/>
    <col min="9763" max="9763" width="24.7109375" style="202" customWidth="1"/>
    <col min="9764" max="9764" width="12.7109375" style="202" customWidth="1"/>
    <col min="9765" max="9765" width="15.7109375" style="202" customWidth="1"/>
    <col min="9766" max="9766" width="12.7109375" style="202" customWidth="1"/>
    <col min="9767" max="9767" width="15.7109375" style="202" customWidth="1"/>
    <col min="9768" max="9768" width="12.7109375" style="202" customWidth="1"/>
    <col min="9769" max="9769" width="15.7109375" style="202" customWidth="1"/>
    <col min="9770" max="9770" width="12.7109375" style="202" customWidth="1"/>
    <col min="9771" max="9771" width="15.7109375" style="202" customWidth="1"/>
    <col min="9772" max="9772" width="12.7109375" style="202" customWidth="1"/>
    <col min="9773" max="9773" width="15.7109375" style="202" customWidth="1"/>
    <col min="9774" max="9774" width="12.7109375" style="202" customWidth="1"/>
    <col min="9775" max="9775" width="15.7109375" style="202" customWidth="1"/>
    <col min="9776" max="9776" width="12.7109375" style="202" customWidth="1"/>
    <col min="9777" max="9777" width="15.7109375" style="202" customWidth="1"/>
    <col min="9778" max="9778" width="12.7109375" style="202" customWidth="1"/>
    <col min="9779" max="9779" width="15.7109375" style="202" customWidth="1"/>
    <col min="9780" max="9985" width="58.85546875" style="202"/>
    <col min="9986" max="9986" width="65.7109375" style="202" customWidth="1"/>
    <col min="9987" max="9987" width="12.7109375" style="202" customWidth="1"/>
    <col min="9988" max="9988" width="15.7109375" style="202" customWidth="1"/>
    <col min="9989" max="9989" width="12.7109375" style="202" customWidth="1"/>
    <col min="9990" max="9990" width="15.7109375" style="202" customWidth="1"/>
    <col min="9991" max="9991" width="12.7109375" style="202" customWidth="1"/>
    <col min="9992" max="9992" width="15.7109375" style="202" customWidth="1"/>
    <col min="9993" max="9993" width="12.7109375" style="202" customWidth="1"/>
    <col min="9994" max="9994" width="15.7109375" style="202" customWidth="1"/>
    <col min="9995" max="9995" width="12.7109375" style="202" customWidth="1"/>
    <col min="9996" max="9996" width="15.7109375" style="202" customWidth="1"/>
    <col min="9997" max="9997" width="12.7109375" style="202" customWidth="1"/>
    <col min="9998" max="9998" width="15.7109375" style="202" customWidth="1"/>
    <col min="9999" max="9999" width="12.7109375" style="202" customWidth="1"/>
    <col min="10000" max="10000" width="15.7109375" style="202" customWidth="1"/>
    <col min="10001" max="10001" width="12.7109375" style="202" customWidth="1"/>
    <col min="10002" max="10002" width="15.7109375" style="202" customWidth="1"/>
    <col min="10003" max="10003" width="12.7109375" style="202" customWidth="1"/>
    <col min="10004" max="10004" width="15.7109375" style="202" customWidth="1"/>
    <col min="10005" max="10005" width="12.7109375" style="202" customWidth="1"/>
    <col min="10006" max="10006" width="15.7109375" style="202" customWidth="1"/>
    <col min="10007" max="10007" width="12.7109375" style="202" customWidth="1"/>
    <col min="10008" max="10008" width="15.7109375" style="202" customWidth="1"/>
    <col min="10009" max="10009" width="12.7109375" style="202" customWidth="1"/>
    <col min="10010" max="10010" width="15.7109375" style="202" customWidth="1"/>
    <col min="10011" max="10011" width="12.7109375" style="202" customWidth="1"/>
    <col min="10012" max="10012" width="15.7109375" style="202" customWidth="1"/>
    <col min="10013" max="10013" width="12.7109375" style="202" customWidth="1"/>
    <col min="10014" max="10014" width="15.7109375" style="202" customWidth="1"/>
    <col min="10015" max="10015" width="12.7109375" style="202" customWidth="1"/>
    <col min="10016" max="10016" width="15.7109375" style="202" customWidth="1"/>
    <col min="10017" max="10017" width="12.7109375" style="202" customWidth="1"/>
    <col min="10018" max="10018" width="15.7109375" style="202" customWidth="1"/>
    <col min="10019" max="10019" width="24.7109375" style="202" customWidth="1"/>
    <col min="10020" max="10020" width="12.7109375" style="202" customWidth="1"/>
    <col min="10021" max="10021" width="15.7109375" style="202" customWidth="1"/>
    <col min="10022" max="10022" width="12.7109375" style="202" customWidth="1"/>
    <col min="10023" max="10023" width="15.7109375" style="202" customWidth="1"/>
    <col min="10024" max="10024" width="12.7109375" style="202" customWidth="1"/>
    <col min="10025" max="10025" width="15.7109375" style="202" customWidth="1"/>
    <col min="10026" max="10026" width="12.7109375" style="202" customWidth="1"/>
    <col min="10027" max="10027" width="15.7109375" style="202" customWidth="1"/>
    <col min="10028" max="10028" width="12.7109375" style="202" customWidth="1"/>
    <col min="10029" max="10029" width="15.7109375" style="202" customWidth="1"/>
    <col min="10030" max="10030" width="12.7109375" style="202" customWidth="1"/>
    <col min="10031" max="10031" width="15.7109375" style="202" customWidth="1"/>
    <col min="10032" max="10032" width="12.7109375" style="202" customWidth="1"/>
    <col min="10033" max="10033" width="15.7109375" style="202" customWidth="1"/>
    <col min="10034" max="10034" width="12.7109375" style="202" customWidth="1"/>
    <col min="10035" max="10035" width="15.7109375" style="202" customWidth="1"/>
    <col min="10036" max="10241" width="58.85546875" style="202"/>
    <col min="10242" max="10242" width="65.7109375" style="202" customWidth="1"/>
    <col min="10243" max="10243" width="12.7109375" style="202" customWidth="1"/>
    <col min="10244" max="10244" width="15.7109375" style="202" customWidth="1"/>
    <col min="10245" max="10245" width="12.7109375" style="202" customWidth="1"/>
    <col min="10246" max="10246" width="15.7109375" style="202" customWidth="1"/>
    <col min="10247" max="10247" width="12.7109375" style="202" customWidth="1"/>
    <col min="10248" max="10248" width="15.7109375" style="202" customWidth="1"/>
    <col min="10249" max="10249" width="12.7109375" style="202" customWidth="1"/>
    <col min="10250" max="10250" width="15.7109375" style="202" customWidth="1"/>
    <col min="10251" max="10251" width="12.7109375" style="202" customWidth="1"/>
    <col min="10252" max="10252" width="15.7109375" style="202" customWidth="1"/>
    <col min="10253" max="10253" width="12.7109375" style="202" customWidth="1"/>
    <col min="10254" max="10254" width="15.7109375" style="202" customWidth="1"/>
    <col min="10255" max="10255" width="12.7109375" style="202" customWidth="1"/>
    <col min="10256" max="10256" width="15.7109375" style="202" customWidth="1"/>
    <col min="10257" max="10257" width="12.7109375" style="202" customWidth="1"/>
    <col min="10258" max="10258" width="15.7109375" style="202" customWidth="1"/>
    <col min="10259" max="10259" width="12.7109375" style="202" customWidth="1"/>
    <col min="10260" max="10260" width="15.7109375" style="202" customWidth="1"/>
    <col min="10261" max="10261" width="12.7109375" style="202" customWidth="1"/>
    <col min="10262" max="10262" width="15.7109375" style="202" customWidth="1"/>
    <col min="10263" max="10263" width="12.7109375" style="202" customWidth="1"/>
    <col min="10264" max="10264" width="15.7109375" style="202" customWidth="1"/>
    <col min="10265" max="10265" width="12.7109375" style="202" customWidth="1"/>
    <col min="10266" max="10266" width="15.7109375" style="202" customWidth="1"/>
    <col min="10267" max="10267" width="12.7109375" style="202" customWidth="1"/>
    <col min="10268" max="10268" width="15.7109375" style="202" customWidth="1"/>
    <col min="10269" max="10269" width="12.7109375" style="202" customWidth="1"/>
    <col min="10270" max="10270" width="15.7109375" style="202" customWidth="1"/>
    <col min="10271" max="10271" width="12.7109375" style="202" customWidth="1"/>
    <col min="10272" max="10272" width="15.7109375" style="202" customWidth="1"/>
    <col min="10273" max="10273" width="12.7109375" style="202" customWidth="1"/>
    <col min="10274" max="10274" width="15.7109375" style="202" customWidth="1"/>
    <col min="10275" max="10275" width="24.7109375" style="202" customWidth="1"/>
    <col min="10276" max="10276" width="12.7109375" style="202" customWidth="1"/>
    <col min="10277" max="10277" width="15.7109375" style="202" customWidth="1"/>
    <col min="10278" max="10278" width="12.7109375" style="202" customWidth="1"/>
    <col min="10279" max="10279" width="15.7109375" style="202" customWidth="1"/>
    <col min="10280" max="10280" width="12.7109375" style="202" customWidth="1"/>
    <col min="10281" max="10281" width="15.7109375" style="202" customWidth="1"/>
    <col min="10282" max="10282" width="12.7109375" style="202" customWidth="1"/>
    <col min="10283" max="10283" width="15.7109375" style="202" customWidth="1"/>
    <col min="10284" max="10284" width="12.7109375" style="202" customWidth="1"/>
    <col min="10285" max="10285" width="15.7109375" style="202" customWidth="1"/>
    <col min="10286" max="10286" width="12.7109375" style="202" customWidth="1"/>
    <col min="10287" max="10287" width="15.7109375" style="202" customWidth="1"/>
    <col min="10288" max="10288" width="12.7109375" style="202" customWidth="1"/>
    <col min="10289" max="10289" width="15.7109375" style="202" customWidth="1"/>
    <col min="10290" max="10290" width="12.7109375" style="202" customWidth="1"/>
    <col min="10291" max="10291" width="15.7109375" style="202" customWidth="1"/>
    <col min="10292" max="10497" width="58.85546875" style="202"/>
    <col min="10498" max="10498" width="65.7109375" style="202" customWidth="1"/>
    <col min="10499" max="10499" width="12.7109375" style="202" customWidth="1"/>
    <col min="10500" max="10500" width="15.7109375" style="202" customWidth="1"/>
    <col min="10501" max="10501" width="12.7109375" style="202" customWidth="1"/>
    <col min="10502" max="10502" width="15.7109375" style="202" customWidth="1"/>
    <col min="10503" max="10503" width="12.7109375" style="202" customWidth="1"/>
    <col min="10504" max="10504" width="15.7109375" style="202" customWidth="1"/>
    <col min="10505" max="10505" width="12.7109375" style="202" customWidth="1"/>
    <col min="10506" max="10506" width="15.7109375" style="202" customWidth="1"/>
    <col min="10507" max="10507" width="12.7109375" style="202" customWidth="1"/>
    <col min="10508" max="10508" width="15.7109375" style="202" customWidth="1"/>
    <col min="10509" max="10509" width="12.7109375" style="202" customWidth="1"/>
    <col min="10510" max="10510" width="15.7109375" style="202" customWidth="1"/>
    <col min="10511" max="10511" width="12.7109375" style="202" customWidth="1"/>
    <col min="10512" max="10512" width="15.7109375" style="202" customWidth="1"/>
    <col min="10513" max="10513" width="12.7109375" style="202" customWidth="1"/>
    <col min="10514" max="10514" width="15.7109375" style="202" customWidth="1"/>
    <col min="10515" max="10515" width="12.7109375" style="202" customWidth="1"/>
    <col min="10516" max="10516" width="15.7109375" style="202" customWidth="1"/>
    <col min="10517" max="10517" width="12.7109375" style="202" customWidth="1"/>
    <col min="10518" max="10518" width="15.7109375" style="202" customWidth="1"/>
    <col min="10519" max="10519" width="12.7109375" style="202" customWidth="1"/>
    <col min="10520" max="10520" width="15.7109375" style="202" customWidth="1"/>
    <col min="10521" max="10521" width="12.7109375" style="202" customWidth="1"/>
    <col min="10522" max="10522" width="15.7109375" style="202" customWidth="1"/>
    <col min="10523" max="10523" width="12.7109375" style="202" customWidth="1"/>
    <col min="10524" max="10524" width="15.7109375" style="202" customWidth="1"/>
    <col min="10525" max="10525" width="12.7109375" style="202" customWidth="1"/>
    <col min="10526" max="10526" width="15.7109375" style="202" customWidth="1"/>
    <col min="10527" max="10527" width="12.7109375" style="202" customWidth="1"/>
    <col min="10528" max="10528" width="15.7109375" style="202" customWidth="1"/>
    <col min="10529" max="10529" width="12.7109375" style="202" customWidth="1"/>
    <col min="10530" max="10530" width="15.7109375" style="202" customWidth="1"/>
    <col min="10531" max="10531" width="24.7109375" style="202" customWidth="1"/>
    <col min="10532" max="10532" width="12.7109375" style="202" customWidth="1"/>
    <col min="10533" max="10533" width="15.7109375" style="202" customWidth="1"/>
    <col min="10534" max="10534" width="12.7109375" style="202" customWidth="1"/>
    <col min="10535" max="10535" width="15.7109375" style="202" customWidth="1"/>
    <col min="10536" max="10536" width="12.7109375" style="202" customWidth="1"/>
    <col min="10537" max="10537" width="15.7109375" style="202" customWidth="1"/>
    <col min="10538" max="10538" width="12.7109375" style="202" customWidth="1"/>
    <col min="10539" max="10539" width="15.7109375" style="202" customWidth="1"/>
    <col min="10540" max="10540" width="12.7109375" style="202" customWidth="1"/>
    <col min="10541" max="10541" width="15.7109375" style="202" customWidth="1"/>
    <col min="10542" max="10542" width="12.7109375" style="202" customWidth="1"/>
    <col min="10543" max="10543" width="15.7109375" style="202" customWidth="1"/>
    <col min="10544" max="10544" width="12.7109375" style="202" customWidth="1"/>
    <col min="10545" max="10545" width="15.7109375" style="202" customWidth="1"/>
    <col min="10546" max="10546" width="12.7109375" style="202" customWidth="1"/>
    <col min="10547" max="10547" width="15.7109375" style="202" customWidth="1"/>
    <col min="10548" max="10753" width="58.85546875" style="202"/>
    <col min="10754" max="10754" width="65.7109375" style="202" customWidth="1"/>
    <col min="10755" max="10755" width="12.7109375" style="202" customWidth="1"/>
    <col min="10756" max="10756" width="15.7109375" style="202" customWidth="1"/>
    <col min="10757" max="10757" width="12.7109375" style="202" customWidth="1"/>
    <col min="10758" max="10758" width="15.7109375" style="202" customWidth="1"/>
    <col min="10759" max="10759" width="12.7109375" style="202" customWidth="1"/>
    <col min="10760" max="10760" width="15.7109375" style="202" customWidth="1"/>
    <col min="10761" max="10761" width="12.7109375" style="202" customWidth="1"/>
    <col min="10762" max="10762" width="15.7109375" style="202" customWidth="1"/>
    <col min="10763" max="10763" width="12.7109375" style="202" customWidth="1"/>
    <col min="10764" max="10764" width="15.7109375" style="202" customWidth="1"/>
    <col min="10765" max="10765" width="12.7109375" style="202" customWidth="1"/>
    <col min="10766" max="10766" width="15.7109375" style="202" customWidth="1"/>
    <col min="10767" max="10767" width="12.7109375" style="202" customWidth="1"/>
    <col min="10768" max="10768" width="15.7109375" style="202" customWidth="1"/>
    <col min="10769" max="10769" width="12.7109375" style="202" customWidth="1"/>
    <col min="10770" max="10770" width="15.7109375" style="202" customWidth="1"/>
    <col min="10771" max="10771" width="12.7109375" style="202" customWidth="1"/>
    <col min="10772" max="10772" width="15.7109375" style="202" customWidth="1"/>
    <col min="10773" max="10773" width="12.7109375" style="202" customWidth="1"/>
    <col min="10774" max="10774" width="15.7109375" style="202" customWidth="1"/>
    <col min="10775" max="10775" width="12.7109375" style="202" customWidth="1"/>
    <col min="10776" max="10776" width="15.7109375" style="202" customWidth="1"/>
    <col min="10777" max="10777" width="12.7109375" style="202" customWidth="1"/>
    <col min="10778" max="10778" width="15.7109375" style="202" customWidth="1"/>
    <col min="10779" max="10779" width="12.7109375" style="202" customWidth="1"/>
    <col min="10780" max="10780" width="15.7109375" style="202" customWidth="1"/>
    <col min="10781" max="10781" width="12.7109375" style="202" customWidth="1"/>
    <col min="10782" max="10782" width="15.7109375" style="202" customWidth="1"/>
    <col min="10783" max="10783" width="12.7109375" style="202" customWidth="1"/>
    <col min="10784" max="10784" width="15.7109375" style="202" customWidth="1"/>
    <col min="10785" max="10785" width="12.7109375" style="202" customWidth="1"/>
    <col min="10786" max="10786" width="15.7109375" style="202" customWidth="1"/>
    <col min="10787" max="10787" width="24.7109375" style="202" customWidth="1"/>
    <col min="10788" max="10788" width="12.7109375" style="202" customWidth="1"/>
    <col min="10789" max="10789" width="15.7109375" style="202" customWidth="1"/>
    <col min="10790" max="10790" width="12.7109375" style="202" customWidth="1"/>
    <col min="10791" max="10791" width="15.7109375" style="202" customWidth="1"/>
    <col min="10792" max="10792" width="12.7109375" style="202" customWidth="1"/>
    <col min="10793" max="10793" width="15.7109375" style="202" customWidth="1"/>
    <col min="10794" max="10794" width="12.7109375" style="202" customWidth="1"/>
    <col min="10795" max="10795" width="15.7109375" style="202" customWidth="1"/>
    <col min="10796" max="10796" width="12.7109375" style="202" customWidth="1"/>
    <col min="10797" max="10797" width="15.7109375" style="202" customWidth="1"/>
    <col min="10798" max="10798" width="12.7109375" style="202" customWidth="1"/>
    <col min="10799" max="10799" width="15.7109375" style="202" customWidth="1"/>
    <col min="10800" max="10800" width="12.7109375" style="202" customWidth="1"/>
    <col min="10801" max="10801" width="15.7109375" style="202" customWidth="1"/>
    <col min="10802" max="10802" width="12.7109375" style="202" customWidth="1"/>
    <col min="10803" max="10803" width="15.7109375" style="202" customWidth="1"/>
    <col min="10804" max="11009" width="58.85546875" style="202"/>
    <col min="11010" max="11010" width="65.7109375" style="202" customWidth="1"/>
    <col min="11011" max="11011" width="12.7109375" style="202" customWidth="1"/>
    <col min="11012" max="11012" width="15.7109375" style="202" customWidth="1"/>
    <col min="11013" max="11013" width="12.7109375" style="202" customWidth="1"/>
    <col min="11014" max="11014" width="15.7109375" style="202" customWidth="1"/>
    <col min="11015" max="11015" width="12.7109375" style="202" customWidth="1"/>
    <col min="11016" max="11016" width="15.7109375" style="202" customWidth="1"/>
    <col min="11017" max="11017" width="12.7109375" style="202" customWidth="1"/>
    <col min="11018" max="11018" width="15.7109375" style="202" customWidth="1"/>
    <col min="11019" max="11019" width="12.7109375" style="202" customWidth="1"/>
    <col min="11020" max="11020" width="15.7109375" style="202" customWidth="1"/>
    <col min="11021" max="11021" width="12.7109375" style="202" customWidth="1"/>
    <col min="11022" max="11022" width="15.7109375" style="202" customWidth="1"/>
    <col min="11023" max="11023" width="12.7109375" style="202" customWidth="1"/>
    <col min="11024" max="11024" width="15.7109375" style="202" customWidth="1"/>
    <col min="11025" max="11025" width="12.7109375" style="202" customWidth="1"/>
    <col min="11026" max="11026" width="15.7109375" style="202" customWidth="1"/>
    <col min="11027" max="11027" width="12.7109375" style="202" customWidth="1"/>
    <col min="11028" max="11028" width="15.7109375" style="202" customWidth="1"/>
    <col min="11029" max="11029" width="12.7109375" style="202" customWidth="1"/>
    <col min="11030" max="11030" width="15.7109375" style="202" customWidth="1"/>
    <col min="11031" max="11031" width="12.7109375" style="202" customWidth="1"/>
    <col min="11032" max="11032" width="15.7109375" style="202" customWidth="1"/>
    <col min="11033" max="11033" width="12.7109375" style="202" customWidth="1"/>
    <col min="11034" max="11034" width="15.7109375" style="202" customWidth="1"/>
    <col min="11035" max="11035" width="12.7109375" style="202" customWidth="1"/>
    <col min="11036" max="11036" width="15.7109375" style="202" customWidth="1"/>
    <col min="11037" max="11037" width="12.7109375" style="202" customWidth="1"/>
    <col min="11038" max="11038" width="15.7109375" style="202" customWidth="1"/>
    <col min="11039" max="11039" width="12.7109375" style="202" customWidth="1"/>
    <col min="11040" max="11040" width="15.7109375" style="202" customWidth="1"/>
    <col min="11041" max="11041" width="12.7109375" style="202" customWidth="1"/>
    <col min="11042" max="11042" width="15.7109375" style="202" customWidth="1"/>
    <col min="11043" max="11043" width="24.7109375" style="202" customWidth="1"/>
    <col min="11044" max="11044" width="12.7109375" style="202" customWidth="1"/>
    <col min="11045" max="11045" width="15.7109375" style="202" customWidth="1"/>
    <col min="11046" max="11046" width="12.7109375" style="202" customWidth="1"/>
    <col min="11047" max="11047" width="15.7109375" style="202" customWidth="1"/>
    <col min="11048" max="11048" width="12.7109375" style="202" customWidth="1"/>
    <col min="11049" max="11049" width="15.7109375" style="202" customWidth="1"/>
    <col min="11050" max="11050" width="12.7109375" style="202" customWidth="1"/>
    <col min="11051" max="11051" width="15.7109375" style="202" customWidth="1"/>
    <col min="11052" max="11052" width="12.7109375" style="202" customWidth="1"/>
    <col min="11053" max="11053" width="15.7109375" style="202" customWidth="1"/>
    <col min="11054" max="11054" width="12.7109375" style="202" customWidth="1"/>
    <col min="11055" max="11055" width="15.7109375" style="202" customWidth="1"/>
    <col min="11056" max="11056" width="12.7109375" style="202" customWidth="1"/>
    <col min="11057" max="11057" width="15.7109375" style="202" customWidth="1"/>
    <col min="11058" max="11058" width="12.7109375" style="202" customWidth="1"/>
    <col min="11059" max="11059" width="15.7109375" style="202" customWidth="1"/>
    <col min="11060" max="11265" width="58.85546875" style="202"/>
    <col min="11266" max="11266" width="65.7109375" style="202" customWidth="1"/>
    <col min="11267" max="11267" width="12.7109375" style="202" customWidth="1"/>
    <col min="11268" max="11268" width="15.7109375" style="202" customWidth="1"/>
    <col min="11269" max="11269" width="12.7109375" style="202" customWidth="1"/>
    <col min="11270" max="11270" width="15.7109375" style="202" customWidth="1"/>
    <col min="11271" max="11271" width="12.7109375" style="202" customWidth="1"/>
    <col min="11272" max="11272" width="15.7109375" style="202" customWidth="1"/>
    <col min="11273" max="11273" width="12.7109375" style="202" customWidth="1"/>
    <col min="11274" max="11274" width="15.7109375" style="202" customWidth="1"/>
    <col min="11275" max="11275" width="12.7109375" style="202" customWidth="1"/>
    <col min="11276" max="11276" width="15.7109375" style="202" customWidth="1"/>
    <col min="11277" max="11277" width="12.7109375" style="202" customWidth="1"/>
    <col min="11278" max="11278" width="15.7109375" style="202" customWidth="1"/>
    <col min="11279" max="11279" width="12.7109375" style="202" customWidth="1"/>
    <col min="11280" max="11280" width="15.7109375" style="202" customWidth="1"/>
    <col min="11281" max="11281" width="12.7109375" style="202" customWidth="1"/>
    <col min="11282" max="11282" width="15.7109375" style="202" customWidth="1"/>
    <col min="11283" max="11283" width="12.7109375" style="202" customWidth="1"/>
    <col min="11284" max="11284" width="15.7109375" style="202" customWidth="1"/>
    <col min="11285" max="11285" width="12.7109375" style="202" customWidth="1"/>
    <col min="11286" max="11286" width="15.7109375" style="202" customWidth="1"/>
    <col min="11287" max="11287" width="12.7109375" style="202" customWidth="1"/>
    <col min="11288" max="11288" width="15.7109375" style="202" customWidth="1"/>
    <col min="11289" max="11289" width="12.7109375" style="202" customWidth="1"/>
    <col min="11290" max="11290" width="15.7109375" style="202" customWidth="1"/>
    <col min="11291" max="11291" width="12.7109375" style="202" customWidth="1"/>
    <col min="11292" max="11292" width="15.7109375" style="202" customWidth="1"/>
    <col min="11293" max="11293" width="12.7109375" style="202" customWidth="1"/>
    <col min="11294" max="11294" width="15.7109375" style="202" customWidth="1"/>
    <col min="11295" max="11295" width="12.7109375" style="202" customWidth="1"/>
    <col min="11296" max="11296" width="15.7109375" style="202" customWidth="1"/>
    <col min="11297" max="11297" width="12.7109375" style="202" customWidth="1"/>
    <col min="11298" max="11298" width="15.7109375" style="202" customWidth="1"/>
    <col min="11299" max="11299" width="24.7109375" style="202" customWidth="1"/>
    <col min="11300" max="11300" width="12.7109375" style="202" customWidth="1"/>
    <col min="11301" max="11301" width="15.7109375" style="202" customWidth="1"/>
    <col min="11302" max="11302" width="12.7109375" style="202" customWidth="1"/>
    <col min="11303" max="11303" width="15.7109375" style="202" customWidth="1"/>
    <col min="11304" max="11304" width="12.7109375" style="202" customWidth="1"/>
    <col min="11305" max="11305" width="15.7109375" style="202" customWidth="1"/>
    <col min="11306" max="11306" width="12.7109375" style="202" customWidth="1"/>
    <col min="11307" max="11307" width="15.7109375" style="202" customWidth="1"/>
    <col min="11308" max="11308" width="12.7109375" style="202" customWidth="1"/>
    <col min="11309" max="11309" width="15.7109375" style="202" customWidth="1"/>
    <col min="11310" max="11310" width="12.7109375" style="202" customWidth="1"/>
    <col min="11311" max="11311" width="15.7109375" style="202" customWidth="1"/>
    <col min="11312" max="11312" width="12.7109375" style="202" customWidth="1"/>
    <col min="11313" max="11313" width="15.7109375" style="202" customWidth="1"/>
    <col min="11314" max="11314" width="12.7109375" style="202" customWidth="1"/>
    <col min="11315" max="11315" width="15.7109375" style="202" customWidth="1"/>
    <col min="11316" max="11521" width="58.85546875" style="202"/>
    <col min="11522" max="11522" width="65.7109375" style="202" customWidth="1"/>
    <col min="11523" max="11523" width="12.7109375" style="202" customWidth="1"/>
    <col min="11524" max="11524" width="15.7109375" style="202" customWidth="1"/>
    <col min="11525" max="11525" width="12.7109375" style="202" customWidth="1"/>
    <col min="11526" max="11526" width="15.7109375" style="202" customWidth="1"/>
    <col min="11527" max="11527" width="12.7109375" style="202" customWidth="1"/>
    <col min="11528" max="11528" width="15.7109375" style="202" customWidth="1"/>
    <col min="11529" max="11529" width="12.7109375" style="202" customWidth="1"/>
    <col min="11530" max="11530" width="15.7109375" style="202" customWidth="1"/>
    <col min="11531" max="11531" width="12.7109375" style="202" customWidth="1"/>
    <col min="11532" max="11532" width="15.7109375" style="202" customWidth="1"/>
    <col min="11533" max="11533" width="12.7109375" style="202" customWidth="1"/>
    <col min="11534" max="11534" width="15.7109375" style="202" customWidth="1"/>
    <col min="11535" max="11535" width="12.7109375" style="202" customWidth="1"/>
    <col min="11536" max="11536" width="15.7109375" style="202" customWidth="1"/>
    <col min="11537" max="11537" width="12.7109375" style="202" customWidth="1"/>
    <col min="11538" max="11538" width="15.7109375" style="202" customWidth="1"/>
    <col min="11539" max="11539" width="12.7109375" style="202" customWidth="1"/>
    <col min="11540" max="11540" width="15.7109375" style="202" customWidth="1"/>
    <col min="11541" max="11541" width="12.7109375" style="202" customWidth="1"/>
    <col min="11542" max="11542" width="15.7109375" style="202" customWidth="1"/>
    <col min="11543" max="11543" width="12.7109375" style="202" customWidth="1"/>
    <col min="11544" max="11544" width="15.7109375" style="202" customWidth="1"/>
    <col min="11545" max="11545" width="12.7109375" style="202" customWidth="1"/>
    <col min="11546" max="11546" width="15.7109375" style="202" customWidth="1"/>
    <col min="11547" max="11547" width="12.7109375" style="202" customWidth="1"/>
    <col min="11548" max="11548" width="15.7109375" style="202" customWidth="1"/>
    <col min="11549" max="11549" width="12.7109375" style="202" customWidth="1"/>
    <col min="11550" max="11550" width="15.7109375" style="202" customWidth="1"/>
    <col min="11551" max="11551" width="12.7109375" style="202" customWidth="1"/>
    <col min="11552" max="11552" width="15.7109375" style="202" customWidth="1"/>
    <col min="11553" max="11553" width="12.7109375" style="202" customWidth="1"/>
    <col min="11554" max="11554" width="15.7109375" style="202" customWidth="1"/>
    <col min="11555" max="11555" width="24.7109375" style="202" customWidth="1"/>
    <col min="11556" max="11556" width="12.7109375" style="202" customWidth="1"/>
    <col min="11557" max="11557" width="15.7109375" style="202" customWidth="1"/>
    <col min="11558" max="11558" width="12.7109375" style="202" customWidth="1"/>
    <col min="11559" max="11559" width="15.7109375" style="202" customWidth="1"/>
    <col min="11560" max="11560" width="12.7109375" style="202" customWidth="1"/>
    <col min="11561" max="11561" width="15.7109375" style="202" customWidth="1"/>
    <col min="11562" max="11562" width="12.7109375" style="202" customWidth="1"/>
    <col min="11563" max="11563" width="15.7109375" style="202" customWidth="1"/>
    <col min="11564" max="11564" width="12.7109375" style="202" customWidth="1"/>
    <col min="11565" max="11565" width="15.7109375" style="202" customWidth="1"/>
    <col min="11566" max="11566" width="12.7109375" style="202" customWidth="1"/>
    <col min="11567" max="11567" width="15.7109375" style="202" customWidth="1"/>
    <col min="11568" max="11568" width="12.7109375" style="202" customWidth="1"/>
    <col min="11569" max="11569" width="15.7109375" style="202" customWidth="1"/>
    <col min="11570" max="11570" width="12.7109375" style="202" customWidth="1"/>
    <col min="11571" max="11571" width="15.7109375" style="202" customWidth="1"/>
    <col min="11572" max="11777" width="58.85546875" style="202"/>
    <col min="11778" max="11778" width="65.7109375" style="202" customWidth="1"/>
    <col min="11779" max="11779" width="12.7109375" style="202" customWidth="1"/>
    <col min="11780" max="11780" width="15.7109375" style="202" customWidth="1"/>
    <col min="11781" max="11781" width="12.7109375" style="202" customWidth="1"/>
    <col min="11782" max="11782" width="15.7109375" style="202" customWidth="1"/>
    <col min="11783" max="11783" width="12.7109375" style="202" customWidth="1"/>
    <col min="11784" max="11784" width="15.7109375" style="202" customWidth="1"/>
    <col min="11785" max="11785" width="12.7109375" style="202" customWidth="1"/>
    <col min="11786" max="11786" width="15.7109375" style="202" customWidth="1"/>
    <col min="11787" max="11787" width="12.7109375" style="202" customWidth="1"/>
    <col min="11788" max="11788" width="15.7109375" style="202" customWidth="1"/>
    <col min="11789" max="11789" width="12.7109375" style="202" customWidth="1"/>
    <col min="11790" max="11790" width="15.7109375" style="202" customWidth="1"/>
    <col min="11791" max="11791" width="12.7109375" style="202" customWidth="1"/>
    <col min="11792" max="11792" width="15.7109375" style="202" customWidth="1"/>
    <col min="11793" max="11793" width="12.7109375" style="202" customWidth="1"/>
    <col min="11794" max="11794" width="15.7109375" style="202" customWidth="1"/>
    <col min="11795" max="11795" width="12.7109375" style="202" customWidth="1"/>
    <col min="11796" max="11796" width="15.7109375" style="202" customWidth="1"/>
    <col min="11797" max="11797" width="12.7109375" style="202" customWidth="1"/>
    <col min="11798" max="11798" width="15.7109375" style="202" customWidth="1"/>
    <col min="11799" max="11799" width="12.7109375" style="202" customWidth="1"/>
    <col min="11800" max="11800" width="15.7109375" style="202" customWidth="1"/>
    <col min="11801" max="11801" width="12.7109375" style="202" customWidth="1"/>
    <col min="11802" max="11802" width="15.7109375" style="202" customWidth="1"/>
    <col min="11803" max="11803" width="12.7109375" style="202" customWidth="1"/>
    <col min="11804" max="11804" width="15.7109375" style="202" customWidth="1"/>
    <col min="11805" max="11805" width="12.7109375" style="202" customWidth="1"/>
    <col min="11806" max="11806" width="15.7109375" style="202" customWidth="1"/>
    <col min="11807" max="11807" width="12.7109375" style="202" customWidth="1"/>
    <col min="11808" max="11808" width="15.7109375" style="202" customWidth="1"/>
    <col min="11809" max="11809" width="12.7109375" style="202" customWidth="1"/>
    <col min="11810" max="11810" width="15.7109375" style="202" customWidth="1"/>
    <col min="11811" max="11811" width="24.7109375" style="202" customWidth="1"/>
    <col min="11812" max="11812" width="12.7109375" style="202" customWidth="1"/>
    <col min="11813" max="11813" width="15.7109375" style="202" customWidth="1"/>
    <col min="11814" max="11814" width="12.7109375" style="202" customWidth="1"/>
    <col min="11815" max="11815" width="15.7109375" style="202" customWidth="1"/>
    <col min="11816" max="11816" width="12.7109375" style="202" customWidth="1"/>
    <col min="11817" max="11817" width="15.7109375" style="202" customWidth="1"/>
    <col min="11818" max="11818" width="12.7109375" style="202" customWidth="1"/>
    <col min="11819" max="11819" width="15.7109375" style="202" customWidth="1"/>
    <col min="11820" max="11820" width="12.7109375" style="202" customWidth="1"/>
    <col min="11821" max="11821" width="15.7109375" style="202" customWidth="1"/>
    <col min="11822" max="11822" width="12.7109375" style="202" customWidth="1"/>
    <col min="11823" max="11823" width="15.7109375" style="202" customWidth="1"/>
    <col min="11824" max="11824" width="12.7109375" style="202" customWidth="1"/>
    <col min="11825" max="11825" width="15.7109375" style="202" customWidth="1"/>
    <col min="11826" max="11826" width="12.7109375" style="202" customWidth="1"/>
    <col min="11827" max="11827" width="15.7109375" style="202" customWidth="1"/>
    <col min="11828" max="12033" width="58.85546875" style="202"/>
    <col min="12034" max="12034" width="65.7109375" style="202" customWidth="1"/>
    <col min="12035" max="12035" width="12.7109375" style="202" customWidth="1"/>
    <col min="12036" max="12036" width="15.7109375" style="202" customWidth="1"/>
    <col min="12037" max="12037" width="12.7109375" style="202" customWidth="1"/>
    <col min="12038" max="12038" width="15.7109375" style="202" customWidth="1"/>
    <col min="12039" max="12039" width="12.7109375" style="202" customWidth="1"/>
    <col min="12040" max="12040" width="15.7109375" style="202" customWidth="1"/>
    <col min="12041" max="12041" width="12.7109375" style="202" customWidth="1"/>
    <col min="12042" max="12042" width="15.7109375" style="202" customWidth="1"/>
    <col min="12043" max="12043" width="12.7109375" style="202" customWidth="1"/>
    <col min="12044" max="12044" width="15.7109375" style="202" customWidth="1"/>
    <col min="12045" max="12045" width="12.7109375" style="202" customWidth="1"/>
    <col min="12046" max="12046" width="15.7109375" style="202" customWidth="1"/>
    <col min="12047" max="12047" width="12.7109375" style="202" customWidth="1"/>
    <col min="12048" max="12048" width="15.7109375" style="202" customWidth="1"/>
    <col min="12049" max="12049" width="12.7109375" style="202" customWidth="1"/>
    <col min="12050" max="12050" width="15.7109375" style="202" customWidth="1"/>
    <col min="12051" max="12051" width="12.7109375" style="202" customWidth="1"/>
    <col min="12052" max="12052" width="15.7109375" style="202" customWidth="1"/>
    <col min="12053" max="12053" width="12.7109375" style="202" customWidth="1"/>
    <col min="12054" max="12054" width="15.7109375" style="202" customWidth="1"/>
    <col min="12055" max="12055" width="12.7109375" style="202" customWidth="1"/>
    <col min="12056" max="12056" width="15.7109375" style="202" customWidth="1"/>
    <col min="12057" max="12057" width="12.7109375" style="202" customWidth="1"/>
    <col min="12058" max="12058" width="15.7109375" style="202" customWidth="1"/>
    <col min="12059" max="12059" width="12.7109375" style="202" customWidth="1"/>
    <col min="12060" max="12060" width="15.7109375" style="202" customWidth="1"/>
    <col min="12061" max="12061" width="12.7109375" style="202" customWidth="1"/>
    <col min="12062" max="12062" width="15.7109375" style="202" customWidth="1"/>
    <col min="12063" max="12063" width="12.7109375" style="202" customWidth="1"/>
    <col min="12064" max="12064" width="15.7109375" style="202" customWidth="1"/>
    <col min="12065" max="12065" width="12.7109375" style="202" customWidth="1"/>
    <col min="12066" max="12066" width="15.7109375" style="202" customWidth="1"/>
    <col min="12067" max="12067" width="24.7109375" style="202" customWidth="1"/>
    <col min="12068" max="12068" width="12.7109375" style="202" customWidth="1"/>
    <col min="12069" max="12069" width="15.7109375" style="202" customWidth="1"/>
    <col min="12070" max="12070" width="12.7109375" style="202" customWidth="1"/>
    <col min="12071" max="12071" width="15.7109375" style="202" customWidth="1"/>
    <col min="12072" max="12072" width="12.7109375" style="202" customWidth="1"/>
    <col min="12073" max="12073" width="15.7109375" style="202" customWidth="1"/>
    <col min="12074" max="12074" width="12.7109375" style="202" customWidth="1"/>
    <col min="12075" max="12075" width="15.7109375" style="202" customWidth="1"/>
    <col min="12076" max="12076" width="12.7109375" style="202" customWidth="1"/>
    <col min="12077" max="12077" width="15.7109375" style="202" customWidth="1"/>
    <col min="12078" max="12078" width="12.7109375" style="202" customWidth="1"/>
    <col min="12079" max="12079" width="15.7109375" style="202" customWidth="1"/>
    <col min="12080" max="12080" width="12.7109375" style="202" customWidth="1"/>
    <col min="12081" max="12081" width="15.7109375" style="202" customWidth="1"/>
    <col min="12082" max="12082" width="12.7109375" style="202" customWidth="1"/>
    <col min="12083" max="12083" width="15.7109375" style="202" customWidth="1"/>
    <col min="12084" max="12289" width="58.85546875" style="202"/>
    <col min="12290" max="12290" width="65.7109375" style="202" customWidth="1"/>
    <col min="12291" max="12291" width="12.7109375" style="202" customWidth="1"/>
    <col min="12292" max="12292" width="15.7109375" style="202" customWidth="1"/>
    <col min="12293" max="12293" width="12.7109375" style="202" customWidth="1"/>
    <col min="12294" max="12294" width="15.7109375" style="202" customWidth="1"/>
    <col min="12295" max="12295" width="12.7109375" style="202" customWidth="1"/>
    <col min="12296" max="12296" width="15.7109375" style="202" customWidth="1"/>
    <col min="12297" max="12297" width="12.7109375" style="202" customWidth="1"/>
    <col min="12298" max="12298" width="15.7109375" style="202" customWidth="1"/>
    <col min="12299" max="12299" width="12.7109375" style="202" customWidth="1"/>
    <col min="12300" max="12300" width="15.7109375" style="202" customWidth="1"/>
    <col min="12301" max="12301" width="12.7109375" style="202" customWidth="1"/>
    <col min="12302" max="12302" width="15.7109375" style="202" customWidth="1"/>
    <col min="12303" max="12303" width="12.7109375" style="202" customWidth="1"/>
    <col min="12304" max="12304" width="15.7109375" style="202" customWidth="1"/>
    <col min="12305" max="12305" width="12.7109375" style="202" customWidth="1"/>
    <col min="12306" max="12306" width="15.7109375" style="202" customWidth="1"/>
    <col min="12307" max="12307" width="12.7109375" style="202" customWidth="1"/>
    <col min="12308" max="12308" width="15.7109375" style="202" customWidth="1"/>
    <col min="12309" max="12309" width="12.7109375" style="202" customWidth="1"/>
    <col min="12310" max="12310" width="15.7109375" style="202" customWidth="1"/>
    <col min="12311" max="12311" width="12.7109375" style="202" customWidth="1"/>
    <col min="12312" max="12312" width="15.7109375" style="202" customWidth="1"/>
    <col min="12313" max="12313" width="12.7109375" style="202" customWidth="1"/>
    <col min="12314" max="12314" width="15.7109375" style="202" customWidth="1"/>
    <col min="12315" max="12315" width="12.7109375" style="202" customWidth="1"/>
    <col min="12316" max="12316" width="15.7109375" style="202" customWidth="1"/>
    <col min="12317" max="12317" width="12.7109375" style="202" customWidth="1"/>
    <col min="12318" max="12318" width="15.7109375" style="202" customWidth="1"/>
    <col min="12319" max="12319" width="12.7109375" style="202" customWidth="1"/>
    <col min="12320" max="12320" width="15.7109375" style="202" customWidth="1"/>
    <col min="12321" max="12321" width="12.7109375" style="202" customWidth="1"/>
    <col min="12322" max="12322" width="15.7109375" style="202" customWidth="1"/>
    <col min="12323" max="12323" width="24.7109375" style="202" customWidth="1"/>
    <col min="12324" max="12324" width="12.7109375" style="202" customWidth="1"/>
    <col min="12325" max="12325" width="15.7109375" style="202" customWidth="1"/>
    <col min="12326" max="12326" width="12.7109375" style="202" customWidth="1"/>
    <col min="12327" max="12327" width="15.7109375" style="202" customWidth="1"/>
    <col min="12328" max="12328" width="12.7109375" style="202" customWidth="1"/>
    <col min="12329" max="12329" width="15.7109375" style="202" customWidth="1"/>
    <col min="12330" max="12330" width="12.7109375" style="202" customWidth="1"/>
    <col min="12331" max="12331" width="15.7109375" style="202" customWidth="1"/>
    <col min="12332" max="12332" width="12.7109375" style="202" customWidth="1"/>
    <col min="12333" max="12333" width="15.7109375" style="202" customWidth="1"/>
    <col min="12334" max="12334" width="12.7109375" style="202" customWidth="1"/>
    <col min="12335" max="12335" width="15.7109375" style="202" customWidth="1"/>
    <col min="12336" max="12336" width="12.7109375" style="202" customWidth="1"/>
    <col min="12337" max="12337" width="15.7109375" style="202" customWidth="1"/>
    <col min="12338" max="12338" width="12.7109375" style="202" customWidth="1"/>
    <col min="12339" max="12339" width="15.7109375" style="202" customWidth="1"/>
    <col min="12340" max="12545" width="58.85546875" style="202"/>
    <col min="12546" max="12546" width="65.7109375" style="202" customWidth="1"/>
    <col min="12547" max="12547" width="12.7109375" style="202" customWidth="1"/>
    <col min="12548" max="12548" width="15.7109375" style="202" customWidth="1"/>
    <col min="12549" max="12549" width="12.7109375" style="202" customWidth="1"/>
    <col min="12550" max="12550" width="15.7109375" style="202" customWidth="1"/>
    <col min="12551" max="12551" width="12.7109375" style="202" customWidth="1"/>
    <col min="12552" max="12552" width="15.7109375" style="202" customWidth="1"/>
    <col min="12553" max="12553" width="12.7109375" style="202" customWidth="1"/>
    <col min="12554" max="12554" width="15.7109375" style="202" customWidth="1"/>
    <col min="12555" max="12555" width="12.7109375" style="202" customWidth="1"/>
    <col min="12556" max="12556" width="15.7109375" style="202" customWidth="1"/>
    <col min="12557" max="12557" width="12.7109375" style="202" customWidth="1"/>
    <col min="12558" max="12558" width="15.7109375" style="202" customWidth="1"/>
    <col min="12559" max="12559" width="12.7109375" style="202" customWidth="1"/>
    <col min="12560" max="12560" width="15.7109375" style="202" customWidth="1"/>
    <col min="12561" max="12561" width="12.7109375" style="202" customWidth="1"/>
    <col min="12562" max="12562" width="15.7109375" style="202" customWidth="1"/>
    <col min="12563" max="12563" width="12.7109375" style="202" customWidth="1"/>
    <col min="12564" max="12564" width="15.7109375" style="202" customWidth="1"/>
    <col min="12565" max="12565" width="12.7109375" style="202" customWidth="1"/>
    <col min="12566" max="12566" width="15.7109375" style="202" customWidth="1"/>
    <col min="12567" max="12567" width="12.7109375" style="202" customWidth="1"/>
    <col min="12568" max="12568" width="15.7109375" style="202" customWidth="1"/>
    <col min="12569" max="12569" width="12.7109375" style="202" customWidth="1"/>
    <col min="12570" max="12570" width="15.7109375" style="202" customWidth="1"/>
    <col min="12571" max="12571" width="12.7109375" style="202" customWidth="1"/>
    <col min="12572" max="12572" width="15.7109375" style="202" customWidth="1"/>
    <col min="12573" max="12573" width="12.7109375" style="202" customWidth="1"/>
    <col min="12574" max="12574" width="15.7109375" style="202" customWidth="1"/>
    <col min="12575" max="12575" width="12.7109375" style="202" customWidth="1"/>
    <col min="12576" max="12576" width="15.7109375" style="202" customWidth="1"/>
    <col min="12577" max="12577" width="12.7109375" style="202" customWidth="1"/>
    <col min="12578" max="12578" width="15.7109375" style="202" customWidth="1"/>
    <col min="12579" max="12579" width="24.7109375" style="202" customWidth="1"/>
    <col min="12580" max="12580" width="12.7109375" style="202" customWidth="1"/>
    <col min="12581" max="12581" width="15.7109375" style="202" customWidth="1"/>
    <col min="12582" max="12582" width="12.7109375" style="202" customWidth="1"/>
    <col min="12583" max="12583" width="15.7109375" style="202" customWidth="1"/>
    <col min="12584" max="12584" width="12.7109375" style="202" customWidth="1"/>
    <col min="12585" max="12585" width="15.7109375" style="202" customWidth="1"/>
    <col min="12586" max="12586" width="12.7109375" style="202" customWidth="1"/>
    <col min="12587" max="12587" width="15.7109375" style="202" customWidth="1"/>
    <col min="12588" max="12588" width="12.7109375" style="202" customWidth="1"/>
    <col min="12589" max="12589" width="15.7109375" style="202" customWidth="1"/>
    <col min="12590" max="12590" width="12.7109375" style="202" customWidth="1"/>
    <col min="12591" max="12591" width="15.7109375" style="202" customWidth="1"/>
    <col min="12592" max="12592" width="12.7109375" style="202" customWidth="1"/>
    <col min="12593" max="12593" width="15.7109375" style="202" customWidth="1"/>
    <col min="12594" max="12594" width="12.7109375" style="202" customWidth="1"/>
    <col min="12595" max="12595" width="15.7109375" style="202" customWidth="1"/>
    <col min="12596" max="12801" width="58.85546875" style="202"/>
    <col min="12802" max="12802" width="65.7109375" style="202" customWidth="1"/>
    <col min="12803" max="12803" width="12.7109375" style="202" customWidth="1"/>
    <col min="12804" max="12804" width="15.7109375" style="202" customWidth="1"/>
    <col min="12805" max="12805" width="12.7109375" style="202" customWidth="1"/>
    <col min="12806" max="12806" width="15.7109375" style="202" customWidth="1"/>
    <col min="12807" max="12807" width="12.7109375" style="202" customWidth="1"/>
    <col min="12808" max="12808" width="15.7109375" style="202" customWidth="1"/>
    <col min="12809" max="12809" width="12.7109375" style="202" customWidth="1"/>
    <col min="12810" max="12810" width="15.7109375" style="202" customWidth="1"/>
    <col min="12811" max="12811" width="12.7109375" style="202" customWidth="1"/>
    <col min="12812" max="12812" width="15.7109375" style="202" customWidth="1"/>
    <col min="12813" max="12813" width="12.7109375" style="202" customWidth="1"/>
    <col min="12814" max="12814" width="15.7109375" style="202" customWidth="1"/>
    <col min="12815" max="12815" width="12.7109375" style="202" customWidth="1"/>
    <col min="12816" max="12816" width="15.7109375" style="202" customWidth="1"/>
    <col min="12817" max="12817" width="12.7109375" style="202" customWidth="1"/>
    <col min="12818" max="12818" width="15.7109375" style="202" customWidth="1"/>
    <col min="12819" max="12819" width="12.7109375" style="202" customWidth="1"/>
    <col min="12820" max="12820" width="15.7109375" style="202" customWidth="1"/>
    <col min="12821" max="12821" width="12.7109375" style="202" customWidth="1"/>
    <col min="12822" max="12822" width="15.7109375" style="202" customWidth="1"/>
    <col min="12823" max="12823" width="12.7109375" style="202" customWidth="1"/>
    <col min="12824" max="12824" width="15.7109375" style="202" customWidth="1"/>
    <col min="12825" max="12825" width="12.7109375" style="202" customWidth="1"/>
    <col min="12826" max="12826" width="15.7109375" style="202" customWidth="1"/>
    <col min="12827" max="12827" width="12.7109375" style="202" customWidth="1"/>
    <col min="12828" max="12828" width="15.7109375" style="202" customWidth="1"/>
    <col min="12829" max="12829" width="12.7109375" style="202" customWidth="1"/>
    <col min="12830" max="12830" width="15.7109375" style="202" customWidth="1"/>
    <col min="12831" max="12831" width="12.7109375" style="202" customWidth="1"/>
    <col min="12832" max="12832" width="15.7109375" style="202" customWidth="1"/>
    <col min="12833" max="12833" width="12.7109375" style="202" customWidth="1"/>
    <col min="12834" max="12834" width="15.7109375" style="202" customWidth="1"/>
    <col min="12835" max="12835" width="24.7109375" style="202" customWidth="1"/>
    <col min="12836" max="12836" width="12.7109375" style="202" customWidth="1"/>
    <col min="12837" max="12837" width="15.7109375" style="202" customWidth="1"/>
    <col min="12838" max="12838" width="12.7109375" style="202" customWidth="1"/>
    <col min="12839" max="12839" width="15.7109375" style="202" customWidth="1"/>
    <col min="12840" max="12840" width="12.7109375" style="202" customWidth="1"/>
    <col min="12841" max="12841" width="15.7109375" style="202" customWidth="1"/>
    <col min="12842" max="12842" width="12.7109375" style="202" customWidth="1"/>
    <col min="12843" max="12843" width="15.7109375" style="202" customWidth="1"/>
    <col min="12844" max="12844" width="12.7109375" style="202" customWidth="1"/>
    <col min="12845" max="12845" width="15.7109375" style="202" customWidth="1"/>
    <col min="12846" max="12846" width="12.7109375" style="202" customWidth="1"/>
    <col min="12847" max="12847" width="15.7109375" style="202" customWidth="1"/>
    <col min="12848" max="12848" width="12.7109375" style="202" customWidth="1"/>
    <col min="12849" max="12849" width="15.7109375" style="202" customWidth="1"/>
    <col min="12850" max="12850" width="12.7109375" style="202" customWidth="1"/>
    <col min="12851" max="12851" width="15.7109375" style="202" customWidth="1"/>
    <col min="12852" max="13057" width="58.85546875" style="202"/>
    <col min="13058" max="13058" width="65.7109375" style="202" customWidth="1"/>
    <col min="13059" max="13059" width="12.7109375" style="202" customWidth="1"/>
    <col min="13060" max="13060" width="15.7109375" style="202" customWidth="1"/>
    <col min="13061" max="13061" width="12.7109375" style="202" customWidth="1"/>
    <col min="13062" max="13062" width="15.7109375" style="202" customWidth="1"/>
    <col min="13063" max="13063" width="12.7109375" style="202" customWidth="1"/>
    <col min="13064" max="13064" width="15.7109375" style="202" customWidth="1"/>
    <col min="13065" max="13065" width="12.7109375" style="202" customWidth="1"/>
    <col min="13066" max="13066" width="15.7109375" style="202" customWidth="1"/>
    <col min="13067" max="13067" width="12.7109375" style="202" customWidth="1"/>
    <col min="13068" max="13068" width="15.7109375" style="202" customWidth="1"/>
    <col min="13069" max="13069" width="12.7109375" style="202" customWidth="1"/>
    <col min="13070" max="13070" width="15.7109375" style="202" customWidth="1"/>
    <col min="13071" max="13071" width="12.7109375" style="202" customWidth="1"/>
    <col min="13072" max="13072" width="15.7109375" style="202" customWidth="1"/>
    <col min="13073" max="13073" width="12.7109375" style="202" customWidth="1"/>
    <col min="13074" max="13074" width="15.7109375" style="202" customWidth="1"/>
    <col min="13075" max="13075" width="12.7109375" style="202" customWidth="1"/>
    <col min="13076" max="13076" width="15.7109375" style="202" customWidth="1"/>
    <col min="13077" max="13077" width="12.7109375" style="202" customWidth="1"/>
    <col min="13078" max="13078" width="15.7109375" style="202" customWidth="1"/>
    <col min="13079" max="13079" width="12.7109375" style="202" customWidth="1"/>
    <col min="13080" max="13080" width="15.7109375" style="202" customWidth="1"/>
    <col min="13081" max="13081" width="12.7109375" style="202" customWidth="1"/>
    <col min="13082" max="13082" width="15.7109375" style="202" customWidth="1"/>
    <col min="13083" max="13083" width="12.7109375" style="202" customWidth="1"/>
    <col min="13084" max="13084" width="15.7109375" style="202" customWidth="1"/>
    <col min="13085" max="13085" width="12.7109375" style="202" customWidth="1"/>
    <col min="13086" max="13086" width="15.7109375" style="202" customWidth="1"/>
    <col min="13087" max="13087" width="12.7109375" style="202" customWidth="1"/>
    <col min="13088" max="13088" width="15.7109375" style="202" customWidth="1"/>
    <col min="13089" max="13089" width="12.7109375" style="202" customWidth="1"/>
    <col min="13090" max="13090" width="15.7109375" style="202" customWidth="1"/>
    <col min="13091" max="13091" width="24.7109375" style="202" customWidth="1"/>
    <col min="13092" max="13092" width="12.7109375" style="202" customWidth="1"/>
    <col min="13093" max="13093" width="15.7109375" style="202" customWidth="1"/>
    <col min="13094" max="13094" width="12.7109375" style="202" customWidth="1"/>
    <col min="13095" max="13095" width="15.7109375" style="202" customWidth="1"/>
    <col min="13096" max="13096" width="12.7109375" style="202" customWidth="1"/>
    <col min="13097" max="13097" width="15.7109375" style="202" customWidth="1"/>
    <col min="13098" max="13098" width="12.7109375" style="202" customWidth="1"/>
    <col min="13099" max="13099" width="15.7109375" style="202" customWidth="1"/>
    <col min="13100" max="13100" width="12.7109375" style="202" customWidth="1"/>
    <col min="13101" max="13101" width="15.7109375" style="202" customWidth="1"/>
    <col min="13102" max="13102" width="12.7109375" style="202" customWidth="1"/>
    <col min="13103" max="13103" width="15.7109375" style="202" customWidth="1"/>
    <col min="13104" max="13104" width="12.7109375" style="202" customWidth="1"/>
    <col min="13105" max="13105" width="15.7109375" style="202" customWidth="1"/>
    <col min="13106" max="13106" width="12.7109375" style="202" customWidth="1"/>
    <col min="13107" max="13107" width="15.7109375" style="202" customWidth="1"/>
    <col min="13108" max="13313" width="58.85546875" style="202"/>
    <col min="13314" max="13314" width="65.7109375" style="202" customWidth="1"/>
    <col min="13315" max="13315" width="12.7109375" style="202" customWidth="1"/>
    <col min="13316" max="13316" width="15.7109375" style="202" customWidth="1"/>
    <col min="13317" max="13317" width="12.7109375" style="202" customWidth="1"/>
    <col min="13318" max="13318" width="15.7109375" style="202" customWidth="1"/>
    <col min="13319" max="13319" width="12.7109375" style="202" customWidth="1"/>
    <col min="13320" max="13320" width="15.7109375" style="202" customWidth="1"/>
    <col min="13321" max="13321" width="12.7109375" style="202" customWidth="1"/>
    <col min="13322" max="13322" width="15.7109375" style="202" customWidth="1"/>
    <col min="13323" max="13323" width="12.7109375" style="202" customWidth="1"/>
    <col min="13324" max="13324" width="15.7109375" style="202" customWidth="1"/>
    <col min="13325" max="13325" width="12.7109375" style="202" customWidth="1"/>
    <col min="13326" max="13326" width="15.7109375" style="202" customWidth="1"/>
    <col min="13327" max="13327" width="12.7109375" style="202" customWidth="1"/>
    <col min="13328" max="13328" width="15.7109375" style="202" customWidth="1"/>
    <col min="13329" max="13329" width="12.7109375" style="202" customWidth="1"/>
    <col min="13330" max="13330" width="15.7109375" style="202" customWidth="1"/>
    <col min="13331" max="13331" width="12.7109375" style="202" customWidth="1"/>
    <col min="13332" max="13332" width="15.7109375" style="202" customWidth="1"/>
    <col min="13333" max="13333" width="12.7109375" style="202" customWidth="1"/>
    <col min="13334" max="13334" width="15.7109375" style="202" customWidth="1"/>
    <col min="13335" max="13335" width="12.7109375" style="202" customWidth="1"/>
    <col min="13336" max="13336" width="15.7109375" style="202" customWidth="1"/>
    <col min="13337" max="13337" width="12.7109375" style="202" customWidth="1"/>
    <col min="13338" max="13338" width="15.7109375" style="202" customWidth="1"/>
    <col min="13339" max="13339" width="12.7109375" style="202" customWidth="1"/>
    <col min="13340" max="13340" width="15.7109375" style="202" customWidth="1"/>
    <col min="13341" max="13341" width="12.7109375" style="202" customWidth="1"/>
    <col min="13342" max="13342" width="15.7109375" style="202" customWidth="1"/>
    <col min="13343" max="13343" width="12.7109375" style="202" customWidth="1"/>
    <col min="13344" max="13344" width="15.7109375" style="202" customWidth="1"/>
    <col min="13345" max="13345" width="12.7109375" style="202" customWidth="1"/>
    <col min="13346" max="13346" width="15.7109375" style="202" customWidth="1"/>
    <col min="13347" max="13347" width="24.7109375" style="202" customWidth="1"/>
    <col min="13348" max="13348" width="12.7109375" style="202" customWidth="1"/>
    <col min="13349" max="13349" width="15.7109375" style="202" customWidth="1"/>
    <col min="13350" max="13350" width="12.7109375" style="202" customWidth="1"/>
    <col min="13351" max="13351" width="15.7109375" style="202" customWidth="1"/>
    <col min="13352" max="13352" width="12.7109375" style="202" customWidth="1"/>
    <col min="13353" max="13353" width="15.7109375" style="202" customWidth="1"/>
    <col min="13354" max="13354" width="12.7109375" style="202" customWidth="1"/>
    <col min="13355" max="13355" width="15.7109375" style="202" customWidth="1"/>
    <col min="13356" max="13356" width="12.7109375" style="202" customWidth="1"/>
    <col min="13357" max="13357" width="15.7109375" style="202" customWidth="1"/>
    <col min="13358" max="13358" width="12.7109375" style="202" customWidth="1"/>
    <col min="13359" max="13359" width="15.7109375" style="202" customWidth="1"/>
    <col min="13360" max="13360" width="12.7109375" style="202" customWidth="1"/>
    <col min="13361" max="13361" width="15.7109375" style="202" customWidth="1"/>
    <col min="13362" max="13362" width="12.7109375" style="202" customWidth="1"/>
    <col min="13363" max="13363" width="15.7109375" style="202" customWidth="1"/>
    <col min="13364" max="13569" width="58.85546875" style="202"/>
    <col min="13570" max="13570" width="65.7109375" style="202" customWidth="1"/>
    <col min="13571" max="13571" width="12.7109375" style="202" customWidth="1"/>
    <col min="13572" max="13572" width="15.7109375" style="202" customWidth="1"/>
    <col min="13573" max="13573" width="12.7109375" style="202" customWidth="1"/>
    <col min="13574" max="13574" width="15.7109375" style="202" customWidth="1"/>
    <col min="13575" max="13575" width="12.7109375" style="202" customWidth="1"/>
    <col min="13576" max="13576" width="15.7109375" style="202" customWidth="1"/>
    <col min="13577" max="13577" width="12.7109375" style="202" customWidth="1"/>
    <col min="13578" max="13578" width="15.7109375" style="202" customWidth="1"/>
    <col min="13579" max="13579" width="12.7109375" style="202" customWidth="1"/>
    <col min="13580" max="13580" width="15.7109375" style="202" customWidth="1"/>
    <col min="13581" max="13581" width="12.7109375" style="202" customWidth="1"/>
    <col min="13582" max="13582" width="15.7109375" style="202" customWidth="1"/>
    <col min="13583" max="13583" width="12.7109375" style="202" customWidth="1"/>
    <col min="13584" max="13584" width="15.7109375" style="202" customWidth="1"/>
    <col min="13585" max="13585" width="12.7109375" style="202" customWidth="1"/>
    <col min="13586" max="13586" width="15.7109375" style="202" customWidth="1"/>
    <col min="13587" max="13587" width="12.7109375" style="202" customWidth="1"/>
    <col min="13588" max="13588" width="15.7109375" style="202" customWidth="1"/>
    <col min="13589" max="13589" width="12.7109375" style="202" customWidth="1"/>
    <col min="13590" max="13590" width="15.7109375" style="202" customWidth="1"/>
    <col min="13591" max="13591" width="12.7109375" style="202" customWidth="1"/>
    <col min="13592" max="13592" width="15.7109375" style="202" customWidth="1"/>
    <col min="13593" max="13593" width="12.7109375" style="202" customWidth="1"/>
    <col min="13594" max="13594" width="15.7109375" style="202" customWidth="1"/>
    <col min="13595" max="13595" width="12.7109375" style="202" customWidth="1"/>
    <col min="13596" max="13596" width="15.7109375" style="202" customWidth="1"/>
    <col min="13597" max="13597" width="12.7109375" style="202" customWidth="1"/>
    <col min="13598" max="13598" width="15.7109375" style="202" customWidth="1"/>
    <col min="13599" max="13599" width="12.7109375" style="202" customWidth="1"/>
    <col min="13600" max="13600" width="15.7109375" style="202" customWidth="1"/>
    <col min="13601" max="13601" width="12.7109375" style="202" customWidth="1"/>
    <col min="13602" max="13602" width="15.7109375" style="202" customWidth="1"/>
    <col min="13603" max="13603" width="24.7109375" style="202" customWidth="1"/>
    <col min="13604" max="13604" width="12.7109375" style="202" customWidth="1"/>
    <col min="13605" max="13605" width="15.7109375" style="202" customWidth="1"/>
    <col min="13606" max="13606" width="12.7109375" style="202" customWidth="1"/>
    <col min="13607" max="13607" width="15.7109375" style="202" customWidth="1"/>
    <col min="13608" max="13608" width="12.7109375" style="202" customWidth="1"/>
    <col min="13609" max="13609" width="15.7109375" style="202" customWidth="1"/>
    <col min="13610" max="13610" width="12.7109375" style="202" customWidth="1"/>
    <col min="13611" max="13611" width="15.7109375" style="202" customWidth="1"/>
    <col min="13612" max="13612" width="12.7109375" style="202" customWidth="1"/>
    <col min="13613" max="13613" width="15.7109375" style="202" customWidth="1"/>
    <col min="13614" max="13614" width="12.7109375" style="202" customWidth="1"/>
    <col min="13615" max="13615" width="15.7109375" style="202" customWidth="1"/>
    <col min="13616" max="13616" width="12.7109375" style="202" customWidth="1"/>
    <col min="13617" max="13617" width="15.7109375" style="202" customWidth="1"/>
    <col min="13618" max="13618" width="12.7109375" style="202" customWidth="1"/>
    <col min="13619" max="13619" width="15.7109375" style="202" customWidth="1"/>
    <col min="13620" max="13825" width="58.85546875" style="202"/>
    <col min="13826" max="13826" width="65.7109375" style="202" customWidth="1"/>
    <col min="13827" max="13827" width="12.7109375" style="202" customWidth="1"/>
    <col min="13828" max="13828" width="15.7109375" style="202" customWidth="1"/>
    <col min="13829" max="13829" width="12.7109375" style="202" customWidth="1"/>
    <col min="13830" max="13830" width="15.7109375" style="202" customWidth="1"/>
    <col min="13831" max="13831" width="12.7109375" style="202" customWidth="1"/>
    <col min="13832" max="13832" width="15.7109375" style="202" customWidth="1"/>
    <col min="13833" max="13833" width="12.7109375" style="202" customWidth="1"/>
    <col min="13834" max="13834" width="15.7109375" style="202" customWidth="1"/>
    <col min="13835" max="13835" width="12.7109375" style="202" customWidth="1"/>
    <col min="13836" max="13836" width="15.7109375" style="202" customWidth="1"/>
    <col min="13837" max="13837" width="12.7109375" style="202" customWidth="1"/>
    <col min="13838" max="13838" width="15.7109375" style="202" customWidth="1"/>
    <col min="13839" max="13839" width="12.7109375" style="202" customWidth="1"/>
    <col min="13840" max="13840" width="15.7109375" style="202" customWidth="1"/>
    <col min="13841" max="13841" width="12.7109375" style="202" customWidth="1"/>
    <col min="13842" max="13842" width="15.7109375" style="202" customWidth="1"/>
    <col min="13843" max="13843" width="12.7109375" style="202" customWidth="1"/>
    <col min="13844" max="13844" width="15.7109375" style="202" customWidth="1"/>
    <col min="13845" max="13845" width="12.7109375" style="202" customWidth="1"/>
    <col min="13846" max="13846" width="15.7109375" style="202" customWidth="1"/>
    <col min="13847" max="13847" width="12.7109375" style="202" customWidth="1"/>
    <col min="13848" max="13848" width="15.7109375" style="202" customWidth="1"/>
    <col min="13849" max="13849" width="12.7109375" style="202" customWidth="1"/>
    <col min="13850" max="13850" width="15.7109375" style="202" customWidth="1"/>
    <col min="13851" max="13851" width="12.7109375" style="202" customWidth="1"/>
    <col min="13852" max="13852" width="15.7109375" style="202" customWidth="1"/>
    <col min="13853" max="13853" width="12.7109375" style="202" customWidth="1"/>
    <col min="13854" max="13854" width="15.7109375" style="202" customWidth="1"/>
    <col min="13855" max="13855" width="12.7109375" style="202" customWidth="1"/>
    <col min="13856" max="13856" width="15.7109375" style="202" customWidth="1"/>
    <col min="13857" max="13857" width="12.7109375" style="202" customWidth="1"/>
    <col min="13858" max="13858" width="15.7109375" style="202" customWidth="1"/>
    <col min="13859" max="13859" width="24.7109375" style="202" customWidth="1"/>
    <col min="13860" max="13860" width="12.7109375" style="202" customWidth="1"/>
    <col min="13861" max="13861" width="15.7109375" style="202" customWidth="1"/>
    <col min="13862" max="13862" width="12.7109375" style="202" customWidth="1"/>
    <col min="13863" max="13863" width="15.7109375" style="202" customWidth="1"/>
    <col min="13864" max="13864" width="12.7109375" style="202" customWidth="1"/>
    <col min="13865" max="13865" width="15.7109375" style="202" customWidth="1"/>
    <col min="13866" max="13866" width="12.7109375" style="202" customWidth="1"/>
    <col min="13867" max="13867" width="15.7109375" style="202" customWidth="1"/>
    <col min="13868" max="13868" width="12.7109375" style="202" customWidth="1"/>
    <col min="13869" max="13869" width="15.7109375" style="202" customWidth="1"/>
    <col min="13870" max="13870" width="12.7109375" style="202" customWidth="1"/>
    <col min="13871" max="13871" width="15.7109375" style="202" customWidth="1"/>
    <col min="13872" max="13872" width="12.7109375" style="202" customWidth="1"/>
    <col min="13873" max="13873" width="15.7109375" style="202" customWidth="1"/>
    <col min="13874" max="13874" width="12.7109375" style="202" customWidth="1"/>
    <col min="13875" max="13875" width="15.7109375" style="202" customWidth="1"/>
    <col min="13876" max="14081" width="58.85546875" style="202"/>
    <col min="14082" max="14082" width="65.7109375" style="202" customWidth="1"/>
    <col min="14083" max="14083" width="12.7109375" style="202" customWidth="1"/>
    <col min="14084" max="14084" width="15.7109375" style="202" customWidth="1"/>
    <col min="14085" max="14085" width="12.7109375" style="202" customWidth="1"/>
    <col min="14086" max="14086" width="15.7109375" style="202" customWidth="1"/>
    <col min="14087" max="14087" width="12.7109375" style="202" customWidth="1"/>
    <col min="14088" max="14088" width="15.7109375" style="202" customWidth="1"/>
    <col min="14089" max="14089" width="12.7109375" style="202" customWidth="1"/>
    <col min="14090" max="14090" width="15.7109375" style="202" customWidth="1"/>
    <col min="14091" max="14091" width="12.7109375" style="202" customWidth="1"/>
    <col min="14092" max="14092" width="15.7109375" style="202" customWidth="1"/>
    <col min="14093" max="14093" width="12.7109375" style="202" customWidth="1"/>
    <col min="14094" max="14094" width="15.7109375" style="202" customWidth="1"/>
    <col min="14095" max="14095" width="12.7109375" style="202" customWidth="1"/>
    <col min="14096" max="14096" width="15.7109375" style="202" customWidth="1"/>
    <col min="14097" max="14097" width="12.7109375" style="202" customWidth="1"/>
    <col min="14098" max="14098" width="15.7109375" style="202" customWidth="1"/>
    <col min="14099" max="14099" width="12.7109375" style="202" customWidth="1"/>
    <col min="14100" max="14100" width="15.7109375" style="202" customWidth="1"/>
    <col min="14101" max="14101" width="12.7109375" style="202" customWidth="1"/>
    <col min="14102" max="14102" width="15.7109375" style="202" customWidth="1"/>
    <col min="14103" max="14103" width="12.7109375" style="202" customWidth="1"/>
    <col min="14104" max="14104" width="15.7109375" style="202" customWidth="1"/>
    <col min="14105" max="14105" width="12.7109375" style="202" customWidth="1"/>
    <col min="14106" max="14106" width="15.7109375" style="202" customWidth="1"/>
    <col min="14107" max="14107" width="12.7109375" style="202" customWidth="1"/>
    <col min="14108" max="14108" width="15.7109375" style="202" customWidth="1"/>
    <col min="14109" max="14109" width="12.7109375" style="202" customWidth="1"/>
    <col min="14110" max="14110" width="15.7109375" style="202" customWidth="1"/>
    <col min="14111" max="14111" width="12.7109375" style="202" customWidth="1"/>
    <col min="14112" max="14112" width="15.7109375" style="202" customWidth="1"/>
    <col min="14113" max="14113" width="12.7109375" style="202" customWidth="1"/>
    <col min="14114" max="14114" width="15.7109375" style="202" customWidth="1"/>
    <col min="14115" max="14115" width="24.7109375" style="202" customWidth="1"/>
    <col min="14116" max="14116" width="12.7109375" style="202" customWidth="1"/>
    <col min="14117" max="14117" width="15.7109375" style="202" customWidth="1"/>
    <col min="14118" max="14118" width="12.7109375" style="202" customWidth="1"/>
    <col min="14119" max="14119" width="15.7109375" style="202" customWidth="1"/>
    <col min="14120" max="14120" width="12.7109375" style="202" customWidth="1"/>
    <col min="14121" max="14121" width="15.7109375" style="202" customWidth="1"/>
    <col min="14122" max="14122" width="12.7109375" style="202" customWidth="1"/>
    <col min="14123" max="14123" width="15.7109375" style="202" customWidth="1"/>
    <col min="14124" max="14124" width="12.7109375" style="202" customWidth="1"/>
    <col min="14125" max="14125" width="15.7109375" style="202" customWidth="1"/>
    <col min="14126" max="14126" width="12.7109375" style="202" customWidth="1"/>
    <col min="14127" max="14127" width="15.7109375" style="202" customWidth="1"/>
    <col min="14128" max="14128" width="12.7109375" style="202" customWidth="1"/>
    <col min="14129" max="14129" width="15.7109375" style="202" customWidth="1"/>
    <col min="14130" max="14130" width="12.7109375" style="202" customWidth="1"/>
    <col min="14131" max="14131" width="15.7109375" style="202" customWidth="1"/>
    <col min="14132" max="14337" width="58.85546875" style="202"/>
    <col min="14338" max="14338" width="65.7109375" style="202" customWidth="1"/>
    <col min="14339" max="14339" width="12.7109375" style="202" customWidth="1"/>
    <col min="14340" max="14340" width="15.7109375" style="202" customWidth="1"/>
    <col min="14341" max="14341" width="12.7109375" style="202" customWidth="1"/>
    <col min="14342" max="14342" width="15.7109375" style="202" customWidth="1"/>
    <col min="14343" max="14343" width="12.7109375" style="202" customWidth="1"/>
    <col min="14344" max="14344" width="15.7109375" style="202" customWidth="1"/>
    <col min="14345" max="14345" width="12.7109375" style="202" customWidth="1"/>
    <col min="14346" max="14346" width="15.7109375" style="202" customWidth="1"/>
    <col min="14347" max="14347" width="12.7109375" style="202" customWidth="1"/>
    <col min="14348" max="14348" width="15.7109375" style="202" customWidth="1"/>
    <col min="14349" max="14349" width="12.7109375" style="202" customWidth="1"/>
    <col min="14350" max="14350" width="15.7109375" style="202" customWidth="1"/>
    <col min="14351" max="14351" width="12.7109375" style="202" customWidth="1"/>
    <col min="14352" max="14352" width="15.7109375" style="202" customWidth="1"/>
    <col min="14353" max="14353" width="12.7109375" style="202" customWidth="1"/>
    <col min="14354" max="14354" width="15.7109375" style="202" customWidth="1"/>
    <col min="14355" max="14355" width="12.7109375" style="202" customWidth="1"/>
    <col min="14356" max="14356" width="15.7109375" style="202" customWidth="1"/>
    <col min="14357" max="14357" width="12.7109375" style="202" customWidth="1"/>
    <col min="14358" max="14358" width="15.7109375" style="202" customWidth="1"/>
    <col min="14359" max="14359" width="12.7109375" style="202" customWidth="1"/>
    <col min="14360" max="14360" width="15.7109375" style="202" customWidth="1"/>
    <col min="14361" max="14361" width="12.7109375" style="202" customWidth="1"/>
    <col min="14362" max="14362" width="15.7109375" style="202" customWidth="1"/>
    <col min="14363" max="14363" width="12.7109375" style="202" customWidth="1"/>
    <col min="14364" max="14364" width="15.7109375" style="202" customWidth="1"/>
    <col min="14365" max="14365" width="12.7109375" style="202" customWidth="1"/>
    <col min="14366" max="14366" width="15.7109375" style="202" customWidth="1"/>
    <col min="14367" max="14367" width="12.7109375" style="202" customWidth="1"/>
    <col min="14368" max="14368" width="15.7109375" style="202" customWidth="1"/>
    <col min="14369" max="14369" width="12.7109375" style="202" customWidth="1"/>
    <col min="14370" max="14370" width="15.7109375" style="202" customWidth="1"/>
    <col min="14371" max="14371" width="24.7109375" style="202" customWidth="1"/>
    <col min="14372" max="14372" width="12.7109375" style="202" customWidth="1"/>
    <col min="14373" max="14373" width="15.7109375" style="202" customWidth="1"/>
    <col min="14374" max="14374" width="12.7109375" style="202" customWidth="1"/>
    <col min="14375" max="14375" width="15.7109375" style="202" customWidth="1"/>
    <col min="14376" max="14376" width="12.7109375" style="202" customWidth="1"/>
    <col min="14377" max="14377" width="15.7109375" style="202" customWidth="1"/>
    <col min="14378" max="14378" width="12.7109375" style="202" customWidth="1"/>
    <col min="14379" max="14379" width="15.7109375" style="202" customWidth="1"/>
    <col min="14380" max="14380" width="12.7109375" style="202" customWidth="1"/>
    <col min="14381" max="14381" width="15.7109375" style="202" customWidth="1"/>
    <col min="14382" max="14382" width="12.7109375" style="202" customWidth="1"/>
    <col min="14383" max="14383" width="15.7109375" style="202" customWidth="1"/>
    <col min="14384" max="14384" width="12.7109375" style="202" customWidth="1"/>
    <col min="14385" max="14385" width="15.7109375" style="202" customWidth="1"/>
    <col min="14386" max="14386" width="12.7109375" style="202" customWidth="1"/>
    <col min="14387" max="14387" width="15.7109375" style="202" customWidth="1"/>
    <col min="14388" max="14593" width="58.85546875" style="202"/>
    <col min="14594" max="14594" width="65.7109375" style="202" customWidth="1"/>
    <col min="14595" max="14595" width="12.7109375" style="202" customWidth="1"/>
    <col min="14596" max="14596" width="15.7109375" style="202" customWidth="1"/>
    <col min="14597" max="14597" width="12.7109375" style="202" customWidth="1"/>
    <col min="14598" max="14598" width="15.7109375" style="202" customWidth="1"/>
    <col min="14599" max="14599" width="12.7109375" style="202" customWidth="1"/>
    <col min="14600" max="14600" width="15.7109375" style="202" customWidth="1"/>
    <col min="14601" max="14601" width="12.7109375" style="202" customWidth="1"/>
    <col min="14602" max="14602" width="15.7109375" style="202" customWidth="1"/>
    <col min="14603" max="14603" width="12.7109375" style="202" customWidth="1"/>
    <col min="14604" max="14604" width="15.7109375" style="202" customWidth="1"/>
    <col min="14605" max="14605" width="12.7109375" style="202" customWidth="1"/>
    <col min="14606" max="14606" width="15.7109375" style="202" customWidth="1"/>
    <col min="14607" max="14607" width="12.7109375" style="202" customWidth="1"/>
    <col min="14608" max="14608" width="15.7109375" style="202" customWidth="1"/>
    <col min="14609" max="14609" width="12.7109375" style="202" customWidth="1"/>
    <col min="14610" max="14610" width="15.7109375" style="202" customWidth="1"/>
    <col min="14611" max="14611" width="12.7109375" style="202" customWidth="1"/>
    <col min="14612" max="14612" width="15.7109375" style="202" customWidth="1"/>
    <col min="14613" max="14613" width="12.7109375" style="202" customWidth="1"/>
    <col min="14614" max="14614" width="15.7109375" style="202" customWidth="1"/>
    <col min="14615" max="14615" width="12.7109375" style="202" customWidth="1"/>
    <col min="14616" max="14616" width="15.7109375" style="202" customWidth="1"/>
    <col min="14617" max="14617" width="12.7109375" style="202" customWidth="1"/>
    <col min="14618" max="14618" width="15.7109375" style="202" customWidth="1"/>
    <col min="14619" max="14619" width="12.7109375" style="202" customWidth="1"/>
    <col min="14620" max="14620" width="15.7109375" style="202" customWidth="1"/>
    <col min="14621" max="14621" width="12.7109375" style="202" customWidth="1"/>
    <col min="14622" max="14622" width="15.7109375" style="202" customWidth="1"/>
    <col min="14623" max="14623" width="12.7109375" style="202" customWidth="1"/>
    <col min="14624" max="14624" width="15.7109375" style="202" customWidth="1"/>
    <col min="14625" max="14625" width="12.7109375" style="202" customWidth="1"/>
    <col min="14626" max="14626" width="15.7109375" style="202" customWidth="1"/>
    <col min="14627" max="14627" width="24.7109375" style="202" customWidth="1"/>
    <col min="14628" max="14628" width="12.7109375" style="202" customWidth="1"/>
    <col min="14629" max="14629" width="15.7109375" style="202" customWidth="1"/>
    <col min="14630" max="14630" width="12.7109375" style="202" customWidth="1"/>
    <col min="14631" max="14631" width="15.7109375" style="202" customWidth="1"/>
    <col min="14632" max="14632" width="12.7109375" style="202" customWidth="1"/>
    <col min="14633" max="14633" width="15.7109375" style="202" customWidth="1"/>
    <col min="14634" max="14634" width="12.7109375" style="202" customWidth="1"/>
    <col min="14635" max="14635" width="15.7109375" style="202" customWidth="1"/>
    <col min="14636" max="14636" width="12.7109375" style="202" customWidth="1"/>
    <col min="14637" max="14637" width="15.7109375" style="202" customWidth="1"/>
    <col min="14638" max="14638" width="12.7109375" style="202" customWidth="1"/>
    <col min="14639" max="14639" width="15.7109375" style="202" customWidth="1"/>
    <col min="14640" max="14640" width="12.7109375" style="202" customWidth="1"/>
    <col min="14641" max="14641" width="15.7109375" style="202" customWidth="1"/>
    <col min="14642" max="14642" width="12.7109375" style="202" customWidth="1"/>
    <col min="14643" max="14643" width="15.7109375" style="202" customWidth="1"/>
    <col min="14644" max="14849" width="58.85546875" style="202"/>
    <col min="14850" max="14850" width="65.7109375" style="202" customWidth="1"/>
    <col min="14851" max="14851" width="12.7109375" style="202" customWidth="1"/>
    <col min="14852" max="14852" width="15.7109375" style="202" customWidth="1"/>
    <col min="14853" max="14853" width="12.7109375" style="202" customWidth="1"/>
    <col min="14854" max="14854" width="15.7109375" style="202" customWidth="1"/>
    <col min="14855" max="14855" width="12.7109375" style="202" customWidth="1"/>
    <col min="14856" max="14856" width="15.7109375" style="202" customWidth="1"/>
    <col min="14857" max="14857" width="12.7109375" style="202" customWidth="1"/>
    <col min="14858" max="14858" width="15.7109375" style="202" customWidth="1"/>
    <col min="14859" max="14859" width="12.7109375" style="202" customWidth="1"/>
    <col min="14860" max="14860" width="15.7109375" style="202" customWidth="1"/>
    <col min="14861" max="14861" width="12.7109375" style="202" customWidth="1"/>
    <col min="14862" max="14862" width="15.7109375" style="202" customWidth="1"/>
    <col min="14863" max="14863" width="12.7109375" style="202" customWidth="1"/>
    <col min="14864" max="14864" width="15.7109375" style="202" customWidth="1"/>
    <col min="14865" max="14865" width="12.7109375" style="202" customWidth="1"/>
    <col min="14866" max="14866" width="15.7109375" style="202" customWidth="1"/>
    <col min="14867" max="14867" width="12.7109375" style="202" customWidth="1"/>
    <col min="14868" max="14868" width="15.7109375" style="202" customWidth="1"/>
    <col min="14869" max="14869" width="12.7109375" style="202" customWidth="1"/>
    <col min="14870" max="14870" width="15.7109375" style="202" customWidth="1"/>
    <col min="14871" max="14871" width="12.7109375" style="202" customWidth="1"/>
    <col min="14872" max="14872" width="15.7109375" style="202" customWidth="1"/>
    <col min="14873" max="14873" width="12.7109375" style="202" customWidth="1"/>
    <col min="14874" max="14874" width="15.7109375" style="202" customWidth="1"/>
    <col min="14875" max="14875" width="12.7109375" style="202" customWidth="1"/>
    <col min="14876" max="14876" width="15.7109375" style="202" customWidth="1"/>
    <col min="14877" max="14877" width="12.7109375" style="202" customWidth="1"/>
    <col min="14878" max="14878" width="15.7109375" style="202" customWidth="1"/>
    <col min="14879" max="14879" width="12.7109375" style="202" customWidth="1"/>
    <col min="14880" max="14880" width="15.7109375" style="202" customWidth="1"/>
    <col min="14881" max="14881" width="12.7109375" style="202" customWidth="1"/>
    <col min="14882" max="14882" width="15.7109375" style="202" customWidth="1"/>
    <col min="14883" max="14883" width="24.7109375" style="202" customWidth="1"/>
    <col min="14884" max="14884" width="12.7109375" style="202" customWidth="1"/>
    <col min="14885" max="14885" width="15.7109375" style="202" customWidth="1"/>
    <col min="14886" max="14886" width="12.7109375" style="202" customWidth="1"/>
    <col min="14887" max="14887" width="15.7109375" style="202" customWidth="1"/>
    <col min="14888" max="14888" width="12.7109375" style="202" customWidth="1"/>
    <col min="14889" max="14889" width="15.7109375" style="202" customWidth="1"/>
    <col min="14890" max="14890" width="12.7109375" style="202" customWidth="1"/>
    <col min="14891" max="14891" width="15.7109375" style="202" customWidth="1"/>
    <col min="14892" max="14892" width="12.7109375" style="202" customWidth="1"/>
    <col min="14893" max="14893" width="15.7109375" style="202" customWidth="1"/>
    <col min="14894" max="14894" width="12.7109375" style="202" customWidth="1"/>
    <col min="14895" max="14895" width="15.7109375" style="202" customWidth="1"/>
    <col min="14896" max="14896" width="12.7109375" style="202" customWidth="1"/>
    <col min="14897" max="14897" width="15.7109375" style="202" customWidth="1"/>
    <col min="14898" max="14898" width="12.7109375" style="202" customWidth="1"/>
    <col min="14899" max="14899" width="15.7109375" style="202" customWidth="1"/>
    <col min="14900" max="15105" width="58.85546875" style="202"/>
    <col min="15106" max="15106" width="65.7109375" style="202" customWidth="1"/>
    <col min="15107" max="15107" width="12.7109375" style="202" customWidth="1"/>
    <col min="15108" max="15108" width="15.7109375" style="202" customWidth="1"/>
    <col min="15109" max="15109" width="12.7109375" style="202" customWidth="1"/>
    <col min="15110" max="15110" width="15.7109375" style="202" customWidth="1"/>
    <col min="15111" max="15111" width="12.7109375" style="202" customWidth="1"/>
    <col min="15112" max="15112" width="15.7109375" style="202" customWidth="1"/>
    <col min="15113" max="15113" width="12.7109375" style="202" customWidth="1"/>
    <col min="15114" max="15114" width="15.7109375" style="202" customWidth="1"/>
    <col min="15115" max="15115" width="12.7109375" style="202" customWidth="1"/>
    <col min="15116" max="15116" width="15.7109375" style="202" customWidth="1"/>
    <col min="15117" max="15117" width="12.7109375" style="202" customWidth="1"/>
    <col min="15118" max="15118" width="15.7109375" style="202" customWidth="1"/>
    <col min="15119" max="15119" width="12.7109375" style="202" customWidth="1"/>
    <col min="15120" max="15120" width="15.7109375" style="202" customWidth="1"/>
    <col min="15121" max="15121" width="12.7109375" style="202" customWidth="1"/>
    <col min="15122" max="15122" width="15.7109375" style="202" customWidth="1"/>
    <col min="15123" max="15123" width="12.7109375" style="202" customWidth="1"/>
    <col min="15124" max="15124" width="15.7109375" style="202" customWidth="1"/>
    <col min="15125" max="15125" width="12.7109375" style="202" customWidth="1"/>
    <col min="15126" max="15126" width="15.7109375" style="202" customWidth="1"/>
    <col min="15127" max="15127" width="12.7109375" style="202" customWidth="1"/>
    <col min="15128" max="15128" width="15.7109375" style="202" customWidth="1"/>
    <col min="15129" max="15129" width="12.7109375" style="202" customWidth="1"/>
    <col min="15130" max="15130" width="15.7109375" style="202" customWidth="1"/>
    <col min="15131" max="15131" width="12.7109375" style="202" customWidth="1"/>
    <col min="15132" max="15132" width="15.7109375" style="202" customWidth="1"/>
    <col min="15133" max="15133" width="12.7109375" style="202" customWidth="1"/>
    <col min="15134" max="15134" width="15.7109375" style="202" customWidth="1"/>
    <col min="15135" max="15135" width="12.7109375" style="202" customWidth="1"/>
    <col min="15136" max="15136" width="15.7109375" style="202" customWidth="1"/>
    <col min="15137" max="15137" width="12.7109375" style="202" customWidth="1"/>
    <col min="15138" max="15138" width="15.7109375" style="202" customWidth="1"/>
    <col min="15139" max="15139" width="24.7109375" style="202" customWidth="1"/>
    <col min="15140" max="15140" width="12.7109375" style="202" customWidth="1"/>
    <col min="15141" max="15141" width="15.7109375" style="202" customWidth="1"/>
    <col min="15142" max="15142" width="12.7109375" style="202" customWidth="1"/>
    <col min="15143" max="15143" width="15.7109375" style="202" customWidth="1"/>
    <col min="15144" max="15144" width="12.7109375" style="202" customWidth="1"/>
    <col min="15145" max="15145" width="15.7109375" style="202" customWidth="1"/>
    <col min="15146" max="15146" width="12.7109375" style="202" customWidth="1"/>
    <col min="15147" max="15147" width="15.7109375" style="202" customWidth="1"/>
    <col min="15148" max="15148" width="12.7109375" style="202" customWidth="1"/>
    <col min="15149" max="15149" width="15.7109375" style="202" customWidth="1"/>
    <col min="15150" max="15150" width="12.7109375" style="202" customWidth="1"/>
    <col min="15151" max="15151" width="15.7109375" style="202" customWidth="1"/>
    <col min="15152" max="15152" width="12.7109375" style="202" customWidth="1"/>
    <col min="15153" max="15153" width="15.7109375" style="202" customWidth="1"/>
    <col min="15154" max="15154" width="12.7109375" style="202" customWidth="1"/>
    <col min="15155" max="15155" width="15.7109375" style="202" customWidth="1"/>
    <col min="15156" max="15361" width="58.85546875" style="202"/>
    <col min="15362" max="15362" width="65.7109375" style="202" customWidth="1"/>
    <col min="15363" max="15363" width="12.7109375" style="202" customWidth="1"/>
    <col min="15364" max="15364" width="15.7109375" style="202" customWidth="1"/>
    <col min="15365" max="15365" width="12.7109375" style="202" customWidth="1"/>
    <col min="15366" max="15366" width="15.7109375" style="202" customWidth="1"/>
    <col min="15367" max="15367" width="12.7109375" style="202" customWidth="1"/>
    <col min="15368" max="15368" width="15.7109375" style="202" customWidth="1"/>
    <col min="15369" max="15369" width="12.7109375" style="202" customWidth="1"/>
    <col min="15370" max="15370" width="15.7109375" style="202" customWidth="1"/>
    <col min="15371" max="15371" width="12.7109375" style="202" customWidth="1"/>
    <col min="15372" max="15372" width="15.7109375" style="202" customWidth="1"/>
    <col min="15373" max="15373" width="12.7109375" style="202" customWidth="1"/>
    <col min="15374" max="15374" width="15.7109375" style="202" customWidth="1"/>
    <col min="15375" max="15375" width="12.7109375" style="202" customWidth="1"/>
    <col min="15376" max="15376" width="15.7109375" style="202" customWidth="1"/>
    <col min="15377" max="15377" width="12.7109375" style="202" customWidth="1"/>
    <col min="15378" max="15378" width="15.7109375" style="202" customWidth="1"/>
    <col min="15379" max="15379" width="12.7109375" style="202" customWidth="1"/>
    <col min="15380" max="15380" width="15.7109375" style="202" customWidth="1"/>
    <col min="15381" max="15381" width="12.7109375" style="202" customWidth="1"/>
    <col min="15382" max="15382" width="15.7109375" style="202" customWidth="1"/>
    <col min="15383" max="15383" width="12.7109375" style="202" customWidth="1"/>
    <col min="15384" max="15384" width="15.7109375" style="202" customWidth="1"/>
    <col min="15385" max="15385" width="12.7109375" style="202" customWidth="1"/>
    <col min="15386" max="15386" width="15.7109375" style="202" customWidth="1"/>
    <col min="15387" max="15387" width="12.7109375" style="202" customWidth="1"/>
    <col min="15388" max="15388" width="15.7109375" style="202" customWidth="1"/>
    <col min="15389" max="15389" width="12.7109375" style="202" customWidth="1"/>
    <col min="15390" max="15390" width="15.7109375" style="202" customWidth="1"/>
    <col min="15391" max="15391" width="12.7109375" style="202" customWidth="1"/>
    <col min="15392" max="15392" width="15.7109375" style="202" customWidth="1"/>
    <col min="15393" max="15393" width="12.7109375" style="202" customWidth="1"/>
    <col min="15394" max="15394" width="15.7109375" style="202" customWidth="1"/>
    <col min="15395" max="15395" width="24.7109375" style="202" customWidth="1"/>
    <col min="15396" max="15396" width="12.7109375" style="202" customWidth="1"/>
    <col min="15397" max="15397" width="15.7109375" style="202" customWidth="1"/>
    <col min="15398" max="15398" width="12.7109375" style="202" customWidth="1"/>
    <col min="15399" max="15399" width="15.7109375" style="202" customWidth="1"/>
    <col min="15400" max="15400" width="12.7109375" style="202" customWidth="1"/>
    <col min="15401" max="15401" width="15.7109375" style="202" customWidth="1"/>
    <col min="15402" max="15402" width="12.7109375" style="202" customWidth="1"/>
    <col min="15403" max="15403" width="15.7109375" style="202" customWidth="1"/>
    <col min="15404" max="15404" width="12.7109375" style="202" customWidth="1"/>
    <col min="15405" max="15405" width="15.7109375" style="202" customWidth="1"/>
    <col min="15406" max="15406" width="12.7109375" style="202" customWidth="1"/>
    <col min="15407" max="15407" width="15.7109375" style="202" customWidth="1"/>
    <col min="15408" max="15408" width="12.7109375" style="202" customWidth="1"/>
    <col min="15409" max="15409" width="15.7109375" style="202" customWidth="1"/>
    <col min="15410" max="15410" width="12.7109375" style="202" customWidth="1"/>
    <col min="15411" max="15411" width="15.7109375" style="202" customWidth="1"/>
    <col min="15412" max="15617" width="58.85546875" style="202"/>
    <col min="15618" max="15618" width="65.7109375" style="202" customWidth="1"/>
    <col min="15619" max="15619" width="12.7109375" style="202" customWidth="1"/>
    <col min="15620" max="15620" width="15.7109375" style="202" customWidth="1"/>
    <col min="15621" max="15621" width="12.7109375" style="202" customWidth="1"/>
    <col min="15622" max="15622" width="15.7109375" style="202" customWidth="1"/>
    <col min="15623" max="15623" width="12.7109375" style="202" customWidth="1"/>
    <col min="15624" max="15624" width="15.7109375" style="202" customWidth="1"/>
    <col min="15625" max="15625" width="12.7109375" style="202" customWidth="1"/>
    <col min="15626" max="15626" width="15.7109375" style="202" customWidth="1"/>
    <col min="15627" max="15627" width="12.7109375" style="202" customWidth="1"/>
    <col min="15628" max="15628" width="15.7109375" style="202" customWidth="1"/>
    <col min="15629" max="15629" width="12.7109375" style="202" customWidth="1"/>
    <col min="15630" max="15630" width="15.7109375" style="202" customWidth="1"/>
    <col min="15631" max="15631" width="12.7109375" style="202" customWidth="1"/>
    <col min="15632" max="15632" width="15.7109375" style="202" customWidth="1"/>
    <col min="15633" max="15633" width="12.7109375" style="202" customWidth="1"/>
    <col min="15634" max="15634" width="15.7109375" style="202" customWidth="1"/>
    <col min="15635" max="15635" width="12.7109375" style="202" customWidth="1"/>
    <col min="15636" max="15636" width="15.7109375" style="202" customWidth="1"/>
    <col min="15637" max="15637" width="12.7109375" style="202" customWidth="1"/>
    <col min="15638" max="15638" width="15.7109375" style="202" customWidth="1"/>
    <col min="15639" max="15639" width="12.7109375" style="202" customWidth="1"/>
    <col min="15640" max="15640" width="15.7109375" style="202" customWidth="1"/>
    <col min="15641" max="15641" width="12.7109375" style="202" customWidth="1"/>
    <col min="15642" max="15642" width="15.7109375" style="202" customWidth="1"/>
    <col min="15643" max="15643" width="12.7109375" style="202" customWidth="1"/>
    <col min="15644" max="15644" width="15.7109375" style="202" customWidth="1"/>
    <col min="15645" max="15645" width="12.7109375" style="202" customWidth="1"/>
    <col min="15646" max="15646" width="15.7109375" style="202" customWidth="1"/>
    <col min="15647" max="15647" width="12.7109375" style="202" customWidth="1"/>
    <col min="15648" max="15648" width="15.7109375" style="202" customWidth="1"/>
    <col min="15649" max="15649" width="12.7109375" style="202" customWidth="1"/>
    <col min="15650" max="15650" width="15.7109375" style="202" customWidth="1"/>
    <col min="15651" max="15651" width="24.7109375" style="202" customWidth="1"/>
    <col min="15652" max="15652" width="12.7109375" style="202" customWidth="1"/>
    <col min="15653" max="15653" width="15.7109375" style="202" customWidth="1"/>
    <col min="15654" max="15654" width="12.7109375" style="202" customWidth="1"/>
    <col min="15655" max="15655" width="15.7109375" style="202" customWidth="1"/>
    <col min="15656" max="15656" width="12.7109375" style="202" customWidth="1"/>
    <col min="15657" max="15657" width="15.7109375" style="202" customWidth="1"/>
    <col min="15658" max="15658" width="12.7109375" style="202" customWidth="1"/>
    <col min="15659" max="15659" width="15.7109375" style="202" customWidth="1"/>
    <col min="15660" max="15660" width="12.7109375" style="202" customWidth="1"/>
    <col min="15661" max="15661" width="15.7109375" style="202" customWidth="1"/>
    <col min="15662" max="15662" width="12.7109375" style="202" customWidth="1"/>
    <col min="15663" max="15663" width="15.7109375" style="202" customWidth="1"/>
    <col min="15664" max="15664" width="12.7109375" style="202" customWidth="1"/>
    <col min="15665" max="15665" width="15.7109375" style="202" customWidth="1"/>
    <col min="15666" max="15666" width="12.7109375" style="202" customWidth="1"/>
    <col min="15667" max="15667" width="15.7109375" style="202" customWidth="1"/>
    <col min="15668" max="15873" width="58.85546875" style="202"/>
    <col min="15874" max="15874" width="65.7109375" style="202" customWidth="1"/>
    <col min="15875" max="15875" width="12.7109375" style="202" customWidth="1"/>
    <col min="15876" max="15876" width="15.7109375" style="202" customWidth="1"/>
    <col min="15877" max="15877" width="12.7109375" style="202" customWidth="1"/>
    <col min="15878" max="15878" width="15.7109375" style="202" customWidth="1"/>
    <col min="15879" max="15879" width="12.7109375" style="202" customWidth="1"/>
    <col min="15880" max="15880" width="15.7109375" style="202" customWidth="1"/>
    <col min="15881" max="15881" width="12.7109375" style="202" customWidth="1"/>
    <col min="15882" max="15882" width="15.7109375" style="202" customWidth="1"/>
    <col min="15883" max="15883" width="12.7109375" style="202" customWidth="1"/>
    <col min="15884" max="15884" width="15.7109375" style="202" customWidth="1"/>
    <col min="15885" max="15885" width="12.7109375" style="202" customWidth="1"/>
    <col min="15886" max="15886" width="15.7109375" style="202" customWidth="1"/>
    <col min="15887" max="15887" width="12.7109375" style="202" customWidth="1"/>
    <col min="15888" max="15888" width="15.7109375" style="202" customWidth="1"/>
    <col min="15889" max="15889" width="12.7109375" style="202" customWidth="1"/>
    <col min="15890" max="15890" width="15.7109375" style="202" customWidth="1"/>
    <col min="15891" max="15891" width="12.7109375" style="202" customWidth="1"/>
    <col min="15892" max="15892" width="15.7109375" style="202" customWidth="1"/>
    <col min="15893" max="15893" width="12.7109375" style="202" customWidth="1"/>
    <col min="15894" max="15894" width="15.7109375" style="202" customWidth="1"/>
    <col min="15895" max="15895" width="12.7109375" style="202" customWidth="1"/>
    <col min="15896" max="15896" width="15.7109375" style="202" customWidth="1"/>
    <col min="15897" max="15897" width="12.7109375" style="202" customWidth="1"/>
    <col min="15898" max="15898" width="15.7109375" style="202" customWidth="1"/>
    <col min="15899" max="15899" width="12.7109375" style="202" customWidth="1"/>
    <col min="15900" max="15900" width="15.7109375" style="202" customWidth="1"/>
    <col min="15901" max="15901" width="12.7109375" style="202" customWidth="1"/>
    <col min="15902" max="15902" width="15.7109375" style="202" customWidth="1"/>
    <col min="15903" max="15903" width="12.7109375" style="202" customWidth="1"/>
    <col min="15904" max="15904" width="15.7109375" style="202" customWidth="1"/>
    <col min="15905" max="15905" width="12.7109375" style="202" customWidth="1"/>
    <col min="15906" max="15906" width="15.7109375" style="202" customWidth="1"/>
    <col min="15907" max="15907" width="24.7109375" style="202" customWidth="1"/>
    <col min="15908" max="15908" width="12.7109375" style="202" customWidth="1"/>
    <col min="15909" max="15909" width="15.7109375" style="202" customWidth="1"/>
    <col min="15910" max="15910" width="12.7109375" style="202" customWidth="1"/>
    <col min="15911" max="15911" width="15.7109375" style="202" customWidth="1"/>
    <col min="15912" max="15912" width="12.7109375" style="202" customWidth="1"/>
    <col min="15913" max="15913" width="15.7109375" style="202" customWidth="1"/>
    <col min="15914" max="15914" width="12.7109375" style="202" customWidth="1"/>
    <col min="15915" max="15915" width="15.7109375" style="202" customWidth="1"/>
    <col min="15916" max="15916" width="12.7109375" style="202" customWidth="1"/>
    <col min="15917" max="15917" width="15.7109375" style="202" customWidth="1"/>
    <col min="15918" max="15918" width="12.7109375" style="202" customWidth="1"/>
    <col min="15919" max="15919" width="15.7109375" style="202" customWidth="1"/>
    <col min="15920" max="15920" width="12.7109375" style="202" customWidth="1"/>
    <col min="15921" max="15921" width="15.7109375" style="202" customWidth="1"/>
    <col min="15922" max="15922" width="12.7109375" style="202" customWidth="1"/>
    <col min="15923" max="15923" width="15.7109375" style="202" customWidth="1"/>
    <col min="15924" max="16129" width="58.85546875" style="202"/>
    <col min="16130" max="16130" width="65.7109375" style="202" customWidth="1"/>
    <col min="16131" max="16131" width="12.7109375" style="202" customWidth="1"/>
    <col min="16132" max="16132" width="15.7109375" style="202" customWidth="1"/>
    <col min="16133" max="16133" width="12.7109375" style="202" customWidth="1"/>
    <col min="16134" max="16134" width="15.7109375" style="202" customWidth="1"/>
    <col min="16135" max="16135" width="12.7109375" style="202" customWidth="1"/>
    <col min="16136" max="16136" width="15.7109375" style="202" customWidth="1"/>
    <col min="16137" max="16137" width="12.7109375" style="202" customWidth="1"/>
    <col min="16138" max="16138" width="15.7109375" style="202" customWidth="1"/>
    <col min="16139" max="16139" width="12.7109375" style="202" customWidth="1"/>
    <col min="16140" max="16140" width="15.7109375" style="202" customWidth="1"/>
    <col min="16141" max="16141" width="12.7109375" style="202" customWidth="1"/>
    <col min="16142" max="16142" width="15.7109375" style="202" customWidth="1"/>
    <col min="16143" max="16143" width="12.7109375" style="202" customWidth="1"/>
    <col min="16144" max="16144" width="15.7109375" style="202" customWidth="1"/>
    <col min="16145" max="16145" width="12.7109375" style="202" customWidth="1"/>
    <col min="16146" max="16146" width="15.7109375" style="202" customWidth="1"/>
    <col min="16147" max="16147" width="12.7109375" style="202" customWidth="1"/>
    <col min="16148" max="16148" width="15.7109375" style="202" customWidth="1"/>
    <col min="16149" max="16149" width="12.7109375" style="202" customWidth="1"/>
    <col min="16150" max="16150" width="15.7109375" style="202" customWidth="1"/>
    <col min="16151" max="16151" width="12.7109375" style="202" customWidth="1"/>
    <col min="16152" max="16152" width="15.7109375" style="202" customWidth="1"/>
    <col min="16153" max="16153" width="12.7109375" style="202" customWidth="1"/>
    <col min="16154" max="16154" width="15.7109375" style="202" customWidth="1"/>
    <col min="16155" max="16155" width="12.7109375" style="202" customWidth="1"/>
    <col min="16156" max="16156" width="15.7109375" style="202" customWidth="1"/>
    <col min="16157" max="16157" width="12.7109375" style="202" customWidth="1"/>
    <col min="16158" max="16158" width="15.7109375" style="202" customWidth="1"/>
    <col min="16159" max="16159" width="12.7109375" style="202" customWidth="1"/>
    <col min="16160" max="16160" width="15.7109375" style="202" customWidth="1"/>
    <col min="16161" max="16161" width="12.7109375" style="202" customWidth="1"/>
    <col min="16162" max="16162" width="15.7109375" style="202" customWidth="1"/>
    <col min="16163" max="16163" width="24.7109375" style="202" customWidth="1"/>
    <col min="16164" max="16164" width="12.7109375" style="202" customWidth="1"/>
    <col min="16165" max="16165" width="15.7109375" style="202" customWidth="1"/>
    <col min="16166" max="16166" width="12.7109375" style="202" customWidth="1"/>
    <col min="16167" max="16167" width="15.7109375" style="202" customWidth="1"/>
    <col min="16168" max="16168" width="12.7109375" style="202" customWidth="1"/>
    <col min="16169" max="16169" width="15.7109375" style="202" customWidth="1"/>
    <col min="16170" max="16170" width="12.7109375" style="202" customWidth="1"/>
    <col min="16171" max="16171" width="15.7109375" style="202" customWidth="1"/>
    <col min="16172" max="16172" width="12.7109375" style="202" customWidth="1"/>
    <col min="16173" max="16173" width="15.7109375" style="202" customWidth="1"/>
    <col min="16174" max="16174" width="12.7109375" style="202" customWidth="1"/>
    <col min="16175" max="16175" width="15.7109375" style="202" customWidth="1"/>
    <col min="16176" max="16176" width="12.7109375" style="202" customWidth="1"/>
    <col min="16177" max="16177" width="15.7109375" style="202" customWidth="1"/>
    <col min="16178" max="16178" width="12.7109375" style="202" customWidth="1"/>
    <col min="16179" max="16179" width="15.7109375" style="202" customWidth="1"/>
    <col min="16180" max="16384" width="58.85546875" style="202"/>
  </cols>
  <sheetData>
    <row r="1" spans="1:54" ht="30" customHeight="1">
      <c r="B1" s="94"/>
      <c r="C1" s="206"/>
      <c r="D1" s="206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  <c r="R1" s="379"/>
      <c r="S1" s="379"/>
      <c r="T1" s="379"/>
      <c r="U1" s="379"/>
      <c r="V1" s="379"/>
      <c r="W1" s="206"/>
      <c r="X1" s="206"/>
      <c r="Y1" s="379"/>
      <c r="Z1" s="379"/>
      <c r="AA1" s="379"/>
      <c r="AB1" s="379"/>
      <c r="AC1" s="379"/>
      <c r="AD1" s="379"/>
      <c r="AE1" s="379"/>
      <c r="AF1" s="379"/>
      <c r="AG1" s="379"/>
      <c r="AH1" s="379"/>
      <c r="AI1" s="379"/>
      <c r="AJ1" s="379"/>
      <c r="AK1" s="379"/>
      <c r="AL1" s="379"/>
      <c r="AM1" s="379"/>
      <c r="AN1" s="379"/>
      <c r="AO1" s="379"/>
      <c r="AP1" s="379"/>
      <c r="AQ1" s="207"/>
      <c r="AR1" s="207"/>
      <c r="AS1" s="207"/>
      <c r="AT1" s="207"/>
      <c r="AU1" s="207"/>
      <c r="AV1" s="207"/>
      <c r="AW1" s="207"/>
      <c r="AX1" s="207"/>
      <c r="AY1" s="207"/>
      <c r="AZ1" s="207"/>
      <c r="BA1" s="207"/>
      <c r="BB1" s="207"/>
    </row>
    <row r="2" spans="1:54" ht="30" customHeight="1">
      <c r="B2" s="390" t="s">
        <v>530</v>
      </c>
      <c r="C2" s="390"/>
      <c r="D2" s="390"/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s="390"/>
      <c r="S2" s="390"/>
      <c r="T2" s="390"/>
      <c r="U2" s="390"/>
      <c r="V2" s="390"/>
      <c r="W2" s="390"/>
      <c r="X2" s="390"/>
      <c r="Y2" s="390"/>
      <c r="Z2" s="390"/>
      <c r="AA2" s="390"/>
      <c r="AB2" s="390"/>
      <c r="AC2" s="390"/>
      <c r="AD2" s="390"/>
      <c r="AE2" s="390"/>
      <c r="AF2" s="390"/>
      <c r="AG2" s="390"/>
      <c r="AH2" s="390"/>
      <c r="AI2" s="390"/>
      <c r="AJ2" s="390"/>
      <c r="AK2" s="390"/>
      <c r="AL2" s="390"/>
      <c r="AM2" s="390"/>
      <c r="AN2" s="390"/>
      <c r="AO2" s="390"/>
      <c r="AP2" s="390"/>
      <c r="AQ2" s="390"/>
      <c r="AR2" s="390"/>
      <c r="AS2" s="390"/>
      <c r="AT2" s="390"/>
      <c r="AU2" s="390"/>
      <c r="AV2" s="390"/>
      <c r="AW2" s="390"/>
      <c r="AX2" s="390"/>
      <c r="AY2" s="390"/>
      <c r="AZ2" s="207"/>
      <c r="BA2" s="207"/>
      <c r="BB2" s="207"/>
    </row>
    <row r="3" spans="1:54" ht="30" customHeight="1">
      <c r="B3" s="94"/>
      <c r="C3" s="206"/>
      <c r="D3" s="206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206"/>
      <c r="X3" s="206"/>
      <c r="Y3" s="191"/>
      <c r="Z3" s="191"/>
      <c r="AA3" s="191"/>
      <c r="AB3" s="191"/>
      <c r="AC3" s="191"/>
      <c r="AD3" s="191"/>
      <c r="AE3" s="191"/>
      <c r="AF3" s="191"/>
      <c r="AG3" s="191"/>
      <c r="AH3" s="191"/>
      <c r="AI3" s="191"/>
      <c r="AJ3" s="191"/>
      <c r="AK3" s="191"/>
      <c r="AL3" s="191"/>
      <c r="AM3" s="191"/>
      <c r="AN3" s="191"/>
      <c r="AO3" s="191"/>
      <c r="AP3" s="191"/>
      <c r="AQ3" s="207"/>
      <c r="AR3" s="207"/>
      <c r="AS3" s="207"/>
      <c r="AT3" s="207"/>
      <c r="AU3" s="207"/>
      <c r="AV3" s="207"/>
      <c r="AW3" s="207"/>
      <c r="AX3" s="207"/>
      <c r="AY3" s="207" t="s">
        <v>275</v>
      </c>
      <c r="AZ3" s="207"/>
      <c r="BA3" s="207"/>
      <c r="BB3" s="207"/>
    </row>
    <row r="4" spans="1:54" s="203" customFormat="1" ht="47.25" customHeight="1">
      <c r="A4" s="424" t="s">
        <v>87</v>
      </c>
      <c r="B4" s="424"/>
      <c r="C4" s="394" t="s">
        <v>388</v>
      </c>
      <c r="D4" s="394"/>
      <c r="E4" s="394"/>
      <c r="F4" s="394"/>
      <c r="G4" s="394"/>
      <c r="H4" s="394"/>
      <c r="I4" s="394"/>
      <c r="J4" s="394"/>
      <c r="K4" s="394"/>
      <c r="L4" s="394"/>
      <c r="M4" s="394"/>
      <c r="N4" s="394"/>
      <c r="O4" s="394"/>
      <c r="P4" s="394"/>
      <c r="Q4" s="394"/>
      <c r="R4" s="394"/>
      <c r="S4" s="394"/>
      <c r="T4" s="394"/>
      <c r="U4" s="394"/>
      <c r="V4" s="394"/>
      <c r="W4" s="394" t="s">
        <v>388</v>
      </c>
      <c r="X4" s="394"/>
      <c r="Y4" s="394"/>
      <c r="Z4" s="394"/>
      <c r="AA4" s="394"/>
      <c r="AB4" s="394"/>
      <c r="AC4" s="394"/>
      <c r="AD4" s="394"/>
      <c r="AE4" s="394"/>
      <c r="AF4" s="394"/>
      <c r="AG4" s="427" t="s">
        <v>397</v>
      </c>
      <c r="AH4" s="428"/>
      <c r="AI4" s="394" t="s">
        <v>398</v>
      </c>
      <c r="AJ4" s="394" t="s">
        <v>429</v>
      </c>
      <c r="AK4" s="394"/>
      <c r="AL4" s="394"/>
      <c r="AM4" s="394"/>
      <c r="AN4" s="394"/>
      <c r="AO4" s="394"/>
      <c r="AP4" s="394"/>
      <c r="AQ4" s="394"/>
      <c r="AR4" s="394"/>
      <c r="AS4" s="394"/>
      <c r="AT4" s="394"/>
      <c r="AU4" s="394"/>
      <c r="AV4" s="394"/>
      <c r="AW4" s="394"/>
      <c r="AX4" s="394"/>
      <c r="AY4" s="394"/>
    </row>
    <row r="5" spans="1:54" ht="27.75" customHeight="1">
      <c r="A5" s="424"/>
      <c r="B5" s="424"/>
      <c r="C5" s="418" t="s">
        <v>295</v>
      </c>
      <c r="D5" s="418"/>
      <c r="E5" s="394" t="s">
        <v>284</v>
      </c>
      <c r="F5" s="394"/>
      <c r="G5" s="394"/>
      <c r="H5" s="394"/>
      <c r="I5" s="394"/>
      <c r="J5" s="394"/>
      <c r="K5" s="394"/>
      <c r="L5" s="394"/>
      <c r="M5" s="394"/>
      <c r="N5" s="394"/>
      <c r="O5" s="394"/>
      <c r="P5" s="394"/>
      <c r="Q5" s="394"/>
      <c r="R5" s="394"/>
      <c r="S5" s="394"/>
      <c r="T5" s="394"/>
      <c r="U5" s="394"/>
      <c r="V5" s="394"/>
      <c r="W5" s="394" t="s">
        <v>396</v>
      </c>
      <c r="X5" s="394"/>
      <c r="Y5" s="394"/>
      <c r="Z5" s="394"/>
      <c r="AA5" s="394"/>
      <c r="AB5" s="394"/>
      <c r="AC5" s="394"/>
      <c r="AD5" s="394"/>
      <c r="AE5" s="394"/>
      <c r="AF5" s="394"/>
      <c r="AG5" s="429"/>
      <c r="AH5" s="430"/>
      <c r="AI5" s="394"/>
      <c r="AJ5" s="394"/>
      <c r="AK5" s="394"/>
      <c r="AL5" s="394"/>
      <c r="AM5" s="394"/>
      <c r="AN5" s="394"/>
      <c r="AO5" s="394"/>
      <c r="AP5" s="394"/>
      <c r="AQ5" s="394"/>
      <c r="AR5" s="394"/>
      <c r="AS5" s="394"/>
      <c r="AT5" s="394"/>
      <c r="AU5" s="394"/>
      <c r="AV5" s="394"/>
      <c r="AW5" s="394"/>
      <c r="AX5" s="394"/>
      <c r="AY5" s="394"/>
    </row>
    <row r="6" spans="1:54" ht="15.75" customHeight="1">
      <c r="A6" s="424"/>
      <c r="B6" s="424"/>
      <c r="C6" s="418"/>
      <c r="D6" s="418"/>
      <c r="E6" s="376" t="s">
        <v>285</v>
      </c>
      <c r="F6" s="376"/>
      <c r="G6" s="377" t="s">
        <v>288</v>
      </c>
      <c r="H6" s="378"/>
      <c r="I6" s="377" t="s">
        <v>299</v>
      </c>
      <c r="J6" s="378"/>
      <c r="K6" s="377" t="s">
        <v>300</v>
      </c>
      <c r="L6" s="378"/>
      <c r="M6" s="377" t="s">
        <v>301</v>
      </c>
      <c r="N6" s="378"/>
      <c r="O6" s="377" t="s">
        <v>302</v>
      </c>
      <c r="P6" s="378"/>
      <c r="Q6" s="394" t="s">
        <v>391</v>
      </c>
      <c r="R6" s="394"/>
      <c r="S6" s="394" t="s">
        <v>392</v>
      </c>
      <c r="T6" s="394"/>
      <c r="U6" s="394" t="s">
        <v>393</v>
      </c>
      <c r="V6" s="394"/>
      <c r="W6" s="376" t="s">
        <v>285</v>
      </c>
      <c r="X6" s="376"/>
      <c r="Y6" s="394" t="s">
        <v>394</v>
      </c>
      <c r="Z6" s="394"/>
      <c r="AA6" s="394" t="s">
        <v>299</v>
      </c>
      <c r="AB6" s="394"/>
      <c r="AC6" s="394" t="s">
        <v>300</v>
      </c>
      <c r="AD6" s="394"/>
      <c r="AE6" s="394" t="s">
        <v>395</v>
      </c>
      <c r="AF6" s="394"/>
      <c r="AG6" s="425" t="s">
        <v>390</v>
      </c>
      <c r="AH6" s="425" t="s">
        <v>389</v>
      </c>
      <c r="AI6" s="394"/>
      <c r="AJ6" s="394" t="s">
        <v>295</v>
      </c>
      <c r="AK6" s="394"/>
      <c r="AL6" s="394" t="s">
        <v>399</v>
      </c>
      <c r="AM6" s="394"/>
      <c r="AN6" s="394" t="s">
        <v>400</v>
      </c>
      <c r="AO6" s="394"/>
      <c r="AP6" s="394" t="s">
        <v>289</v>
      </c>
      <c r="AQ6" s="394"/>
      <c r="AR6" s="394" t="s">
        <v>290</v>
      </c>
      <c r="AS6" s="394"/>
      <c r="AT6" s="394" t="s">
        <v>291</v>
      </c>
      <c r="AU6" s="394"/>
      <c r="AV6" s="394" t="s">
        <v>292</v>
      </c>
      <c r="AW6" s="394"/>
      <c r="AX6" s="394" t="s">
        <v>401</v>
      </c>
      <c r="AY6" s="394"/>
    </row>
    <row r="7" spans="1:54" ht="43.5" customHeight="1">
      <c r="A7" s="424"/>
      <c r="B7" s="424"/>
      <c r="C7" s="235" t="s">
        <v>287</v>
      </c>
      <c r="D7" s="235" t="s">
        <v>286</v>
      </c>
      <c r="E7" s="235" t="s">
        <v>287</v>
      </c>
      <c r="F7" s="235" t="s">
        <v>286</v>
      </c>
      <c r="G7" s="235" t="s">
        <v>287</v>
      </c>
      <c r="H7" s="235" t="s">
        <v>286</v>
      </c>
      <c r="I7" s="235" t="s">
        <v>287</v>
      </c>
      <c r="J7" s="235" t="s">
        <v>286</v>
      </c>
      <c r="K7" s="235" t="s">
        <v>287</v>
      </c>
      <c r="L7" s="235" t="s">
        <v>286</v>
      </c>
      <c r="M7" s="235" t="s">
        <v>287</v>
      </c>
      <c r="N7" s="235" t="s">
        <v>286</v>
      </c>
      <c r="O7" s="235" t="s">
        <v>287</v>
      </c>
      <c r="P7" s="235" t="s">
        <v>286</v>
      </c>
      <c r="Q7" s="235" t="s">
        <v>287</v>
      </c>
      <c r="R7" s="235" t="s">
        <v>286</v>
      </c>
      <c r="S7" s="235" t="s">
        <v>287</v>
      </c>
      <c r="T7" s="235" t="s">
        <v>286</v>
      </c>
      <c r="U7" s="235" t="s">
        <v>287</v>
      </c>
      <c r="V7" s="235" t="s">
        <v>286</v>
      </c>
      <c r="W7" s="235" t="s">
        <v>287</v>
      </c>
      <c r="X7" s="235" t="s">
        <v>286</v>
      </c>
      <c r="Y7" s="235" t="s">
        <v>287</v>
      </c>
      <c r="Z7" s="235" t="s">
        <v>286</v>
      </c>
      <c r="AA7" s="235" t="s">
        <v>287</v>
      </c>
      <c r="AB7" s="235" t="s">
        <v>286</v>
      </c>
      <c r="AC7" s="235" t="s">
        <v>287</v>
      </c>
      <c r="AD7" s="235" t="s">
        <v>286</v>
      </c>
      <c r="AE7" s="235" t="s">
        <v>287</v>
      </c>
      <c r="AF7" s="235" t="s">
        <v>286</v>
      </c>
      <c r="AG7" s="426"/>
      <c r="AH7" s="426"/>
      <c r="AI7" s="394"/>
      <c r="AJ7" s="235" t="s">
        <v>287</v>
      </c>
      <c r="AK7" s="235" t="s">
        <v>286</v>
      </c>
      <c r="AL7" s="235" t="s">
        <v>287</v>
      </c>
      <c r="AM7" s="235" t="s">
        <v>286</v>
      </c>
      <c r="AN7" s="235" t="s">
        <v>287</v>
      </c>
      <c r="AO7" s="235" t="s">
        <v>286</v>
      </c>
      <c r="AP7" s="235" t="s">
        <v>287</v>
      </c>
      <c r="AQ7" s="235" t="s">
        <v>286</v>
      </c>
      <c r="AR7" s="235" t="s">
        <v>287</v>
      </c>
      <c r="AS7" s="235" t="s">
        <v>286</v>
      </c>
      <c r="AT7" s="235" t="s">
        <v>287</v>
      </c>
      <c r="AU7" s="235" t="s">
        <v>286</v>
      </c>
      <c r="AV7" s="235" t="s">
        <v>287</v>
      </c>
      <c r="AW7" s="235" t="s">
        <v>286</v>
      </c>
      <c r="AX7" s="235" t="s">
        <v>287</v>
      </c>
      <c r="AY7" s="235" t="s">
        <v>286</v>
      </c>
    </row>
    <row r="8" spans="1:54">
      <c r="A8" s="248">
        <v>1</v>
      </c>
      <c r="B8" s="98" t="s">
        <v>33</v>
      </c>
      <c r="C8" s="109">
        <v>12113.548093115272</v>
      </c>
      <c r="D8" s="109">
        <v>13639786.601898402</v>
      </c>
      <c r="E8" s="109">
        <v>8178</v>
      </c>
      <c r="F8" s="109">
        <v>5604189.9110569051</v>
      </c>
      <c r="G8" s="109">
        <v>3651</v>
      </c>
      <c r="H8" s="109">
        <v>5961192.8014985276</v>
      </c>
      <c r="I8" s="109">
        <v>226</v>
      </c>
      <c r="J8" s="109">
        <v>1161476.1700625594</v>
      </c>
      <c r="K8" s="109">
        <v>34</v>
      </c>
      <c r="L8" s="109">
        <v>390346.95427009277</v>
      </c>
      <c r="M8" s="109">
        <v>13</v>
      </c>
      <c r="N8" s="109">
        <v>327957.48611191561</v>
      </c>
      <c r="O8" s="109">
        <v>10.548093115272753</v>
      </c>
      <c r="P8" s="109">
        <v>159858.73000000001</v>
      </c>
      <c r="Q8" s="109">
        <v>1</v>
      </c>
      <c r="R8" s="109">
        <v>34764.370000000003</v>
      </c>
      <c r="S8" s="109">
        <v>0</v>
      </c>
      <c r="T8" s="109">
        <v>0</v>
      </c>
      <c r="U8" s="109">
        <v>0</v>
      </c>
      <c r="V8" s="109">
        <v>0</v>
      </c>
      <c r="W8" s="109">
        <v>10713.548093115272</v>
      </c>
      <c r="X8" s="109">
        <v>10204939.37588736</v>
      </c>
      <c r="Y8" s="109">
        <v>1310</v>
      </c>
      <c r="Z8" s="109">
        <v>2830915.8171126368</v>
      </c>
      <c r="AA8" s="109">
        <v>73</v>
      </c>
      <c r="AB8" s="109">
        <v>254683.04</v>
      </c>
      <c r="AC8" s="109">
        <v>9</v>
      </c>
      <c r="AD8" s="109">
        <v>220105.73</v>
      </c>
      <c r="AE8" s="109">
        <v>8</v>
      </c>
      <c r="AF8" s="109">
        <v>129142.62</v>
      </c>
      <c r="AG8" s="109">
        <v>1964</v>
      </c>
      <c r="AH8" s="109">
        <v>2332814.41</v>
      </c>
      <c r="AI8" s="109">
        <v>0</v>
      </c>
      <c r="AJ8" s="109">
        <v>12985.625</v>
      </c>
      <c r="AK8" s="109">
        <v>13759618.464030398</v>
      </c>
      <c r="AL8" s="109">
        <v>10163.625</v>
      </c>
      <c r="AM8" s="109">
        <v>8227559.4629999995</v>
      </c>
      <c r="AN8" s="109">
        <v>2680</v>
      </c>
      <c r="AO8" s="109">
        <v>4410556.9421319989</v>
      </c>
      <c r="AP8" s="109">
        <v>105</v>
      </c>
      <c r="AQ8" s="109">
        <v>667727.37000000011</v>
      </c>
      <c r="AR8" s="109">
        <v>21</v>
      </c>
      <c r="AS8" s="109">
        <v>84176.15</v>
      </c>
      <c r="AT8" s="109">
        <v>7</v>
      </c>
      <c r="AU8" s="109">
        <v>112816.1</v>
      </c>
      <c r="AV8" s="109">
        <v>8</v>
      </c>
      <c r="AW8" s="109">
        <v>254564.66</v>
      </c>
      <c r="AX8" s="109">
        <v>1</v>
      </c>
      <c r="AY8" s="109">
        <v>2217.7800000000002</v>
      </c>
    </row>
    <row r="9" spans="1:54" ht="31.5">
      <c r="A9" s="248" t="s">
        <v>335</v>
      </c>
      <c r="B9" s="98" t="s">
        <v>88</v>
      </c>
      <c r="C9" s="109">
        <v>90</v>
      </c>
      <c r="D9" s="109">
        <v>1933173.33</v>
      </c>
      <c r="E9" s="109">
        <v>14</v>
      </c>
      <c r="F9" s="109">
        <v>197200.53</v>
      </c>
      <c r="G9" s="109">
        <v>53</v>
      </c>
      <c r="H9" s="109">
        <v>1140353.3799999999</v>
      </c>
      <c r="I9" s="109">
        <v>20</v>
      </c>
      <c r="J9" s="109">
        <v>468169.42000000004</v>
      </c>
      <c r="K9" s="109">
        <v>2</v>
      </c>
      <c r="L9" s="109">
        <v>1450</v>
      </c>
      <c r="M9" s="109">
        <v>1</v>
      </c>
      <c r="N9" s="109">
        <v>126000</v>
      </c>
      <c r="O9" s="109">
        <v>0</v>
      </c>
      <c r="P9" s="109">
        <v>0</v>
      </c>
      <c r="Q9" s="109">
        <v>0</v>
      </c>
      <c r="R9" s="109">
        <v>0</v>
      </c>
      <c r="S9" s="109">
        <v>0</v>
      </c>
      <c r="T9" s="109">
        <v>0</v>
      </c>
      <c r="U9" s="109">
        <v>0</v>
      </c>
      <c r="V9" s="109">
        <v>0</v>
      </c>
      <c r="W9" s="109">
        <v>48</v>
      </c>
      <c r="X9" s="109">
        <v>970963.24</v>
      </c>
      <c r="Y9" s="109">
        <v>41</v>
      </c>
      <c r="Z9" s="109">
        <v>923546.62</v>
      </c>
      <c r="AA9" s="109">
        <v>1</v>
      </c>
      <c r="AB9" s="109">
        <v>38663.47</v>
      </c>
      <c r="AC9" s="109">
        <v>0</v>
      </c>
      <c r="AD9" s="109">
        <v>0</v>
      </c>
      <c r="AE9" s="109">
        <v>0</v>
      </c>
      <c r="AF9" s="109">
        <v>0</v>
      </c>
      <c r="AG9" s="109">
        <v>52</v>
      </c>
      <c r="AH9" s="109">
        <v>125656.3</v>
      </c>
      <c r="AI9" s="109">
        <v>0</v>
      </c>
      <c r="AJ9" s="109">
        <v>85</v>
      </c>
      <c r="AK9" s="109">
        <v>1186178.3600000001</v>
      </c>
      <c r="AL9" s="109">
        <v>37</v>
      </c>
      <c r="AM9" s="109">
        <v>243786.9</v>
      </c>
      <c r="AN9" s="109">
        <v>42</v>
      </c>
      <c r="AO9" s="109">
        <v>662877.84</v>
      </c>
      <c r="AP9" s="109">
        <v>5</v>
      </c>
      <c r="AQ9" s="109">
        <v>197000</v>
      </c>
      <c r="AR9" s="109">
        <v>0</v>
      </c>
      <c r="AS9" s="109">
        <v>0</v>
      </c>
      <c r="AT9" s="109">
        <v>0</v>
      </c>
      <c r="AU9" s="109">
        <v>0</v>
      </c>
      <c r="AV9" s="109">
        <v>1</v>
      </c>
      <c r="AW9" s="109">
        <v>82513.62</v>
      </c>
      <c r="AX9" s="109">
        <v>0</v>
      </c>
      <c r="AY9" s="109">
        <v>0</v>
      </c>
    </row>
    <row r="10" spans="1:54">
      <c r="A10" s="248">
        <v>2</v>
      </c>
      <c r="B10" s="98" t="s">
        <v>35</v>
      </c>
      <c r="C10" s="109">
        <v>715597.83333333326</v>
      </c>
      <c r="D10" s="109">
        <v>40262889.225915328</v>
      </c>
      <c r="E10" s="109">
        <v>623827.83333333337</v>
      </c>
      <c r="F10" s="109">
        <v>34812971.765915424</v>
      </c>
      <c r="G10" s="109">
        <v>91647</v>
      </c>
      <c r="H10" s="109">
        <v>5408485.4099999983</v>
      </c>
      <c r="I10" s="109">
        <v>3305</v>
      </c>
      <c r="J10" s="109">
        <v>100311.18</v>
      </c>
      <c r="K10" s="109">
        <v>49</v>
      </c>
      <c r="L10" s="109">
        <v>12350.27</v>
      </c>
      <c r="M10" s="109">
        <v>65</v>
      </c>
      <c r="N10" s="109">
        <v>2258.9400000000019</v>
      </c>
      <c r="O10" s="109">
        <v>7</v>
      </c>
      <c r="P10" s="109">
        <v>2365.5099999999998</v>
      </c>
      <c r="Q10" s="109">
        <v>1</v>
      </c>
      <c r="R10" s="109">
        <v>11698.94</v>
      </c>
      <c r="S10" s="109">
        <v>0</v>
      </c>
      <c r="T10" s="109">
        <v>0</v>
      </c>
      <c r="U10" s="109">
        <v>2</v>
      </c>
      <c r="V10" s="109">
        <v>115</v>
      </c>
      <c r="W10" s="109">
        <v>684217.83333333326</v>
      </c>
      <c r="X10" s="109">
        <v>37852170.795915455</v>
      </c>
      <c r="Y10" s="109">
        <v>48806</v>
      </c>
      <c r="Z10" s="109">
        <v>2392991.0599999996</v>
      </c>
      <c r="AA10" s="109">
        <v>98</v>
      </c>
      <c r="AB10" s="109">
        <v>3038.4</v>
      </c>
      <c r="AC10" s="109">
        <v>38</v>
      </c>
      <c r="AD10" s="109">
        <v>1335.82</v>
      </c>
      <c r="AE10" s="109">
        <v>68</v>
      </c>
      <c r="AF10" s="109">
        <v>14253.940000000002</v>
      </c>
      <c r="AG10" s="109">
        <v>28722</v>
      </c>
      <c r="AH10" s="109">
        <v>3041877.8700000015</v>
      </c>
      <c r="AI10" s="109">
        <v>31637.25</v>
      </c>
      <c r="AJ10" s="109">
        <v>718861</v>
      </c>
      <c r="AK10" s="109">
        <v>41758653.271011315</v>
      </c>
      <c r="AL10" s="109">
        <v>657700</v>
      </c>
      <c r="AM10" s="109">
        <v>38603552.011011325</v>
      </c>
      <c r="AN10" s="109">
        <v>61079</v>
      </c>
      <c r="AO10" s="109">
        <v>3131735.8499999992</v>
      </c>
      <c r="AP10" s="109">
        <v>64</v>
      </c>
      <c r="AQ10" s="109">
        <v>10139.849999999999</v>
      </c>
      <c r="AR10" s="109">
        <v>10</v>
      </c>
      <c r="AS10" s="109">
        <v>11009.45</v>
      </c>
      <c r="AT10" s="109">
        <v>3</v>
      </c>
      <c r="AU10" s="109">
        <v>168.60999999999999</v>
      </c>
      <c r="AV10" s="109">
        <v>2</v>
      </c>
      <c r="AW10" s="109">
        <v>1900.84</v>
      </c>
      <c r="AX10" s="109">
        <v>3</v>
      </c>
      <c r="AY10" s="109">
        <v>146.62</v>
      </c>
    </row>
    <row r="11" spans="1:54">
      <c r="A11" s="248">
        <v>3</v>
      </c>
      <c r="B11" s="98" t="s">
        <v>36</v>
      </c>
      <c r="C11" s="109">
        <v>403188.50739058416</v>
      </c>
      <c r="D11" s="109">
        <v>345203044.96874994</v>
      </c>
      <c r="E11" s="109">
        <v>296387.97695472161</v>
      </c>
      <c r="F11" s="109">
        <v>230754321.69334054</v>
      </c>
      <c r="G11" s="109">
        <v>91799.552971751895</v>
      </c>
      <c r="H11" s="109">
        <v>98099469.007176861</v>
      </c>
      <c r="I11" s="109">
        <v>11235.977464110683</v>
      </c>
      <c r="J11" s="109">
        <v>10003839.985119294</v>
      </c>
      <c r="K11" s="109">
        <v>3344</v>
      </c>
      <c r="L11" s="109">
        <v>3708668.1879949849</v>
      </c>
      <c r="M11" s="109">
        <v>254</v>
      </c>
      <c r="N11" s="109">
        <v>1281820.003636247</v>
      </c>
      <c r="O11" s="109">
        <v>89</v>
      </c>
      <c r="P11" s="109">
        <v>447183.91468875913</v>
      </c>
      <c r="Q11" s="109">
        <v>38</v>
      </c>
      <c r="R11" s="109">
        <v>260225.4516904061</v>
      </c>
      <c r="S11" s="109">
        <v>15</v>
      </c>
      <c r="T11" s="109">
        <v>168419.5</v>
      </c>
      <c r="U11" s="109">
        <v>25</v>
      </c>
      <c r="V11" s="109">
        <v>479097.22510282364</v>
      </c>
      <c r="W11" s="109">
        <v>301412.237783216</v>
      </c>
      <c r="X11" s="109">
        <v>237826936.87354708</v>
      </c>
      <c r="Y11" s="109">
        <v>87702.292143257466</v>
      </c>
      <c r="Z11" s="109">
        <v>93599542.582768247</v>
      </c>
      <c r="AA11" s="109">
        <v>10739.977464110683</v>
      </c>
      <c r="AB11" s="109">
        <v>9720733.0101081766</v>
      </c>
      <c r="AC11" s="109">
        <v>3020</v>
      </c>
      <c r="AD11" s="109">
        <v>2681280.7373895356</v>
      </c>
      <c r="AE11" s="109">
        <v>313</v>
      </c>
      <c r="AF11" s="109">
        <v>1374189.0349367142</v>
      </c>
      <c r="AG11" s="109">
        <v>49957</v>
      </c>
      <c r="AH11" s="109">
        <v>24522968.843635708</v>
      </c>
      <c r="AI11" s="109">
        <v>54660527.666999996</v>
      </c>
      <c r="AJ11" s="109">
        <v>436936.14051177748</v>
      </c>
      <c r="AK11" s="109">
        <v>351109789.43332094</v>
      </c>
      <c r="AL11" s="109">
        <v>430810.14051177748</v>
      </c>
      <c r="AM11" s="109">
        <v>342029980.50529629</v>
      </c>
      <c r="AN11" s="109">
        <v>5384</v>
      </c>
      <c r="AO11" s="109">
        <v>6972644.5085560996</v>
      </c>
      <c r="AP11" s="109">
        <v>406</v>
      </c>
      <c r="AQ11" s="109">
        <v>855728.27646850003</v>
      </c>
      <c r="AR11" s="109">
        <v>267</v>
      </c>
      <c r="AS11" s="109">
        <v>855434.38</v>
      </c>
      <c r="AT11" s="109">
        <v>49</v>
      </c>
      <c r="AU11" s="109">
        <v>245667.073</v>
      </c>
      <c r="AV11" s="109">
        <v>11</v>
      </c>
      <c r="AW11" s="109">
        <v>69947.400000000009</v>
      </c>
      <c r="AX11" s="109">
        <v>9</v>
      </c>
      <c r="AY11" s="109">
        <v>80387.289999999994</v>
      </c>
    </row>
    <row r="12" spans="1:54">
      <c r="A12" s="248">
        <v>4</v>
      </c>
      <c r="B12" s="98" t="s">
        <v>37</v>
      </c>
      <c r="C12" s="109">
        <v>22</v>
      </c>
      <c r="D12" s="109">
        <v>2059066.7200000002</v>
      </c>
      <c r="E12" s="109">
        <v>9</v>
      </c>
      <c r="F12" s="109">
        <v>47692.07527770981</v>
      </c>
      <c r="G12" s="109">
        <v>11</v>
      </c>
      <c r="H12" s="109">
        <v>2009189.8647222905</v>
      </c>
      <c r="I12" s="109">
        <v>1</v>
      </c>
      <c r="J12" s="109">
        <v>843.78</v>
      </c>
      <c r="K12" s="109">
        <v>1</v>
      </c>
      <c r="L12" s="109">
        <v>1341</v>
      </c>
      <c r="M12" s="109">
        <v>0</v>
      </c>
      <c r="N12" s="109">
        <v>0</v>
      </c>
      <c r="O12" s="109">
        <v>0</v>
      </c>
      <c r="P12" s="109">
        <v>0</v>
      </c>
      <c r="Q12" s="109">
        <v>0</v>
      </c>
      <c r="R12" s="109">
        <v>0</v>
      </c>
      <c r="S12" s="109">
        <v>0</v>
      </c>
      <c r="T12" s="109">
        <v>0</v>
      </c>
      <c r="U12" s="109">
        <v>0</v>
      </c>
      <c r="V12" s="109">
        <v>0</v>
      </c>
      <c r="W12" s="109">
        <v>16</v>
      </c>
      <c r="X12" s="109">
        <v>86493.925277709815</v>
      </c>
      <c r="Y12" s="109">
        <v>6</v>
      </c>
      <c r="Z12" s="109">
        <v>1972572.7947222902</v>
      </c>
      <c r="AA12" s="109">
        <v>0</v>
      </c>
      <c r="AB12" s="109">
        <v>0</v>
      </c>
      <c r="AC12" s="109">
        <v>0</v>
      </c>
      <c r="AD12" s="109">
        <v>0</v>
      </c>
      <c r="AE12" s="109">
        <v>0</v>
      </c>
      <c r="AF12" s="109">
        <v>0</v>
      </c>
      <c r="AG12" s="109">
        <v>11</v>
      </c>
      <c r="AH12" s="109">
        <v>97239.88</v>
      </c>
      <c r="AI12" s="109">
        <v>6036</v>
      </c>
      <c r="AJ12" s="109">
        <v>63</v>
      </c>
      <c r="AK12" s="109">
        <v>903453.29</v>
      </c>
      <c r="AL12" s="109">
        <v>45</v>
      </c>
      <c r="AM12" s="109">
        <v>842389.2</v>
      </c>
      <c r="AN12" s="109">
        <v>13</v>
      </c>
      <c r="AO12" s="109">
        <v>55879.31</v>
      </c>
      <c r="AP12" s="109">
        <v>3</v>
      </c>
      <c r="AQ12" s="109">
        <v>2843.7799999999997</v>
      </c>
      <c r="AR12" s="109">
        <v>2</v>
      </c>
      <c r="AS12" s="109">
        <v>2341</v>
      </c>
      <c r="AT12" s="109">
        <v>0</v>
      </c>
      <c r="AU12" s="109">
        <v>0</v>
      </c>
      <c r="AV12" s="109">
        <v>0</v>
      </c>
      <c r="AW12" s="109">
        <v>0</v>
      </c>
      <c r="AX12" s="109">
        <v>0</v>
      </c>
      <c r="AY12" s="109">
        <v>0</v>
      </c>
    </row>
    <row r="13" spans="1:54">
      <c r="A13" s="248">
        <v>5</v>
      </c>
      <c r="B13" s="98" t="s">
        <v>38</v>
      </c>
      <c r="C13" s="109">
        <v>5</v>
      </c>
      <c r="D13" s="109">
        <v>193060.23999999996</v>
      </c>
      <c r="E13" s="109">
        <v>0</v>
      </c>
      <c r="F13" s="109">
        <v>0</v>
      </c>
      <c r="G13" s="109">
        <v>0</v>
      </c>
      <c r="H13" s="109">
        <v>0</v>
      </c>
      <c r="I13" s="109">
        <v>2</v>
      </c>
      <c r="J13" s="109">
        <v>189776.52</v>
      </c>
      <c r="K13" s="109">
        <v>0</v>
      </c>
      <c r="L13" s="109">
        <v>0</v>
      </c>
      <c r="M13" s="109">
        <v>2</v>
      </c>
      <c r="N13" s="109">
        <v>3172.36</v>
      </c>
      <c r="O13" s="109">
        <v>1</v>
      </c>
      <c r="P13" s="109">
        <v>111.36</v>
      </c>
      <c r="Q13" s="109">
        <v>0</v>
      </c>
      <c r="R13" s="109">
        <v>0</v>
      </c>
      <c r="S13" s="109">
        <v>0</v>
      </c>
      <c r="T13" s="109">
        <v>0</v>
      </c>
      <c r="U13" s="109">
        <v>0</v>
      </c>
      <c r="V13" s="109">
        <v>0</v>
      </c>
      <c r="W13" s="109">
        <v>3</v>
      </c>
      <c r="X13" s="109">
        <v>42705.68</v>
      </c>
      <c r="Y13" s="109">
        <v>0</v>
      </c>
      <c r="Z13" s="109">
        <v>0</v>
      </c>
      <c r="AA13" s="109">
        <v>2</v>
      </c>
      <c r="AB13" s="109">
        <v>150354.56</v>
      </c>
      <c r="AC13" s="109">
        <v>0</v>
      </c>
      <c r="AD13" s="109">
        <v>0</v>
      </c>
      <c r="AE13" s="109">
        <v>0</v>
      </c>
      <c r="AF13" s="109">
        <v>0</v>
      </c>
      <c r="AG13" s="109">
        <v>5</v>
      </c>
      <c r="AH13" s="109">
        <v>379749.39798999997</v>
      </c>
      <c r="AI13" s="109">
        <v>0</v>
      </c>
      <c r="AJ13" s="109">
        <v>8</v>
      </c>
      <c r="AK13" s="109">
        <v>1158683.3800000001</v>
      </c>
      <c r="AL13" s="109">
        <v>3</v>
      </c>
      <c r="AM13" s="109">
        <v>1115459.1499999999</v>
      </c>
      <c r="AN13" s="109">
        <v>1</v>
      </c>
      <c r="AO13" s="109">
        <v>100</v>
      </c>
      <c r="AP13" s="109">
        <v>1</v>
      </c>
      <c r="AQ13" s="109">
        <v>40192.559999999998</v>
      </c>
      <c r="AR13" s="109">
        <v>0</v>
      </c>
      <c r="AS13" s="109">
        <v>0</v>
      </c>
      <c r="AT13" s="109">
        <v>1</v>
      </c>
      <c r="AU13" s="109">
        <v>2401.7600000000002</v>
      </c>
      <c r="AV13" s="109">
        <v>1</v>
      </c>
      <c r="AW13" s="109">
        <v>111.36</v>
      </c>
      <c r="AX13" s="109">
        <v>1</v>
      </c>
      <c r="AY13" s="109">
        <v>418.55</v>
      </c>
    </row>
    <row r="14" spans="1:54">
      <c r="A14" s="248">
        <v>6</v>
      </c>
      <c r="B14" s="98" t="s">
        <v>39</v>
      </c>
      <c r="C14" s="109">
        <v>54.315285156467972</v>
      </c>
      <c r="D14" s="109">
        <v>852354.34</v>
      </c>
      <c r="E14" s="109">
        <v>13.315285156467974</v>
      </c>
      <c r="F14" s="109">
        <v>210842.4052068</v>
      </c>
      <c r="G14" s="109">
        <v>11</v>
      </c>
      <c r="H14" s="109">
        <v>431387.23708739999</v>
      </c>
      <c r="I14" s="109">
        <v>4</v>
      </c>
      <c r="J14" s="109">
        <v>67362.289999999994</v>
      </c>
      <c r="K14" s="109">
        <v>0</v>
      </c>
      <c r="L14" s="109">
        <v>0</v>
      </c>
      <c r="M14" s="109">
        <v>12</v>
      </c>
      <c r="N14" s="109">
        <v>-54628.502871299992</v>
      </c>
      <c r="O14" s="109">
        <v>10</v>
      </c>
      <c r="P14" s="109">
        <v>118432.25411350001</v>
      </c>
      <c r="Q14" s="109">
        <v>4</v>
      </c>
      <c r="R14" s="109">
        <v>78958.656463599997</v>
      </c>
      <c r="S14" s="109">
        <v>0</v>
      </c>
      <c r="T14" s="109">
        <v>0</v>
      </c>
      <c r="U14" s="109">
        <v>0</v>
      </c>
      <c r="V14" s="109">
        <v>0</v>
      </c>
      <c r="W14" s="109">
        <v>13.315285156467974</v>
      </c>
      <c r="X14" s="109">
        <v>210842.4052068</v>
      </c>
      <c r="Y14" s="109">
        <v>11</v>
      </c>
      <c r="Z14" s="109">
        <v>431387.23708739999</v>
      </c>
      <c r="AA14" s="109">
        <v>4</v>
      </c>
      <c r="AB14" s="109">
        <v>67362.289999999994</v>
      </c>
      <c r="AC14" s="109">
        <v>0</v>
      </c>
      <c r="AD14" s="109">
        <v>0</v>
      </c>
      <c r="AE14" s="109">
        <v>26</v>
      </c>
      <c r="AF14" s="109">
        <v>142762.40770580003</v>
      </c>
      <c r="AG14" s="109">
        <v>16</v>
      </c>
      <c r="AH14" s="109">
        <v>717570.61</v>
      </c>
      <c r="AI14" s="109">
        <v>0</v>
      </c>
      <c r="AJ14" s="109">
        <v>61</v>
      </c>
      <c r="AK14" s="109">
        <v>2863912.7928428994</v>
      </c>
      <c r="AL14" s="109">
        <v>54</v>
      </c>
      <c r="AM14" s="109">
        <v>991244.85852440028</v>
      </c>
      <c r="AN14" s="109">
        <v>1</v>
      </c>
      <c r="AO14" s="109">
        <v>438</v>
      </c>
      <c r="AP14" s="109">
        <v>0</v>
      </c>
      <c r="AQ14" s="109">
        <v>0</v>
      </c>
      <c r="AR14" s="109">
        <v>0</v>
      </c>
      <c r="AS14" s="109">
        <v>0</v>
      </c>
      <c r="AT14" s="109">
        <v>0</v>
      </c>
      <c r="AU14" s="109">
        <v>0</v>
      </c>
      <c r="AV14" s="109">
        <v>0</v>
      </c>
      <c r="AW14" s="109">
        <v>0</v>
      </c>
      <c r="AX14" s="109">
        <v>6</v>
      </c>
      <c r="AY14" s="109">
        <v>1872229.9343185001</v>
      </c>
    </row>
    <row r="15" spans="1:54">
      <c r="A15" s="248">
        <v>7</v>
      </c>
      <c r="B15" s="98" t="s">
        <v>40</v>
      </c>
      <c r="C15" s="109">
        <v>1298</v>
      </c>
      <c r="D15" s="109">
        <v>3717161.0616484997</v>
      </c>
      <c r="E15" s="109">
        <v>965</v>
      </c>
      <c r="F15" s="109">
        <v>2003861.5345943077</v>
      </c>
      <c r="G15" s="109">
        <v>318</v>
      </c>
      <c r="H15" s="109">
        <v>1091745.3079765807</v>
      </c>
      <c r="I15" s="109">
        <v>11</v>
      </c>
      <c r="J15" s="109">
        <v>472850.5765771803</v>
      </c>
      <c r="K15" s="109">
        <v>1</v>
      </c>
      <c r="L15" s="109">
        <v>1714.57</v>
      </c>
      <c r="M15" s="109">
        <v>1</v>
      </c>
      <c r="N15" s="109">
        <v>6897.4160535640603</v>
      </c>
      <c r="O15" s="109">
        <v>1</v>
      </c>
      <c r="P15" s="109">
        <v>47302.751052740648</v>
      </c>
      <c r="Q15" s="109">
        <v>0</v>
      </c>
      <c r="R15" s="109">
        <v>0</v>
      </c>
      <c r="S15" s="109">
        <v>0</v>
      </c>
      <c r="T15" s="109">
        <v>0</v>
      </c>
      <c r="U15" s="109">
        <v>1</v>
      </c>
      <c r="V15" s="109">
        <v>53107.985394126204</v>
      </c>
      <c r="W15" s="109">
        <v>1143</v>
      </c>
      <c r="X15" s="109">
        <v>2645134.2129028197</v>
      </c>
      <c r="Y15" s="109">
        <v>149</v>
      </c>
      <c r="Z15" s="109">
        <v>526774.74476513779</v>
      </c>
      <c r="AA15" s="109">
        <v>5</v>
      </c>
      <c r="AB15" s="109">
        <v>446332.06253285188</v>
      </c>
      <c r="AC15" s="109">
        <v>2</v>
      </c>
      <c r="AD15" s="109">
        <v>60005.401447690274</v>
      </c>
      <c r="AE15" s="109">
        <v>0</v>
      </c>
      <c r="AF15" s="109">
        <v>0</v>
      </c>
      <c r="AG15" s="109">
        <v>149</v>
      </c>
      <c r="AH15" s="109">
        <v>1927796.7630467995</v>
      </c>
      <c r="AI15" s="109">
        <v>442250.33999999991</v>
      </c>
      <c r="AJ15" s="109">
        <v>1500</v>
      </c>
      <c r="AK15" s="109">
        <v>4608655.4759098003</v>
      </c>
      <c r="AL15" s="109">
        <v>1259</v>
      </c>
      <c r="AM15" s="109">
        <v>3235678.8764238986</v>
      </c>
      <c r="AN15" s="109">
        <v>232</v>
      </c>
      <c r="AO15" s="109">
        <v>1302747.2494858995</v>
      </c>
      <c r="AP15" s="109">
        <v>5</v>
      </c>
      <c r="AQ15" s="109">
        <v>13930.03</v>
      </c>
      <c r="AR15" s="109">
        <v>2</v>
      </c>
      <c r="AS15" s="109">
        <v>15972.39</v>
      </c>
      <c r="AT15" s="109">
        <v>1</v>
      </c>
      <c r="AU15" s="109">
        <v>6826.93</v>
      </c>
      <c r="AV15" s="109">
        <v>1</v>
      </c>
      <c r="AW15" s="109">
        <v>33500</v>
      </c>
      <c r="AX15" s="109">
        <v>0</v>
      </c>
      <c r="AY15" s="109">
        <v>0</v>
      </c>
    </row>
    <row r="16" spans="1:54">
      <c r="A16" s="248">
        <v>8</v>
      </c>
      <c r="B16" s="98" t="s">
        <v>41</v>
      </c>
      <c r="C16" s="109">
        <v>28672.05264212055</v>
      </c>
      <c r="D16" s="109">
        <v>100687257.01110139</v>
      </c>
      <c r="E16" s="109">
        <v>24214.224673790424</v>
      </c>
      <c r="F16" s="109">
        <v>49944505.069727197</v>
      </c>
      <c r="G16" s="109">
        <v>3978</v>
      </c>
      <c r="H16" s="109">
        <v>19668337.412640717</v>
      </c>
      <c r="I16" s="109">
        <v>334</v>
      </c>
      <c r="J16" s="109">
        <v>23442767.633951072</v>
      </c>
      <c r="K16" s="109">
        <v>119</v>
      </c>
      <c r="L16" s="109">
        <v>807913.8407467017</v>
      </c>
      <c r="M16" s="109">
        <v>21</v>
      </c>
      <c r="N16" s="109">
        <v>1298733.0831976237</v>
      </c>
      <c r="O16" s="109">
        <v>8.9493670886075947</v>
      </c>
      <c r="P16" s="109">
        <v>4237829.7108380711</v>
      </c>
      <c r="Q16" s="109">
        <v>0</v>
      </c>
      <c r="R16" s="109">
        <v>0</v>
      </c>
      <c r="S16" s="109">
        <v>1</v>
      </c>
      <c r="T16" s="109">
        <v>10004.799999999999</v>
      </c>
      <c r="U16" s="109">
        <v>5.8786012415197844</v>
      </c>
      <c r="V16" s="109">
        <v>1277166.4599999955</v>
      </c>
      <c r="W16" s="109">
        <v>24936.103275031946</v>
      </c>
      <c r="X16" s="109">
        <v>59379681.936046347</v>
      </c>
      <c r="Y16" s="109">
        <v>3326</v>
      </c>
      <c r="Z16" s="109">
        <v>18693341.112269927</v>
      </c>
      <c r="AA16" s="109">
        <v>291</v>
      </c>
      <c r="AB16" s="109">
        <v>20174639.123579301</v>
      </c>
      <c r="AC16" s="109">
        <v>96</v>
      </c>
      <c r="AD16" s="109">
        <v>704856.99920578348</v>
      </c>
      <c r="AE16" s="109">
        <v>22.949367088607588</v>
      </c>
      <c r="AF16" s="109">
        <v>1734739.84</v>
      </c>
      <c r="AG16" s="109">
        <v>5782</v>
      </c>
      <c r="AH16" s="109">
        <v>15984179.071689997</v>
      </c>
      <c r="AI16" s="109">
        <v>813214.93500000017</v>
      </c>
      <c r="AJ16" s="109">
        <v>37799</v>
      </c>
      <c r="AK16" s="109">
        <v>132451289.24778894</v>
      </c>
      <c r="AL16" s="109">
        <v>36366</v>
      </c>
      <c r="AM16" s="109">
        <v>117376756.83498898</v>
      </c>
      <c r="AN16" s="109">
        <v>1316</v>
      </c>
      <c r="AO16" s="109">
        <v>4161905.7531999997</v>
      </c>
      <c r="AP16" s="109">
        <v>77</v>
      </c>
      <c r="AQ16" s="109">
        <v>5509305.2795999991</v>
      </c>
      <c r="AR16" s="109">
        <v>23</v>
      </c>
      <c r="AS16" s="109">
        <v>2375815.9900000007</v>
      </c>
      <c r="AT16" s="109">
        <v>8</v>
      </c>
      <c r="AU16" s="109">
        <v>1334917.1299999999</v>
      </c>
      <c r="AV16" s="109">
        <v>5</v>
      </c>
      <c r="AW16" s="109">
        <v>218845.65</v>
      </c>
      <c r="AX16" s="109">
        <v>4</v>
      </c>
      <c r="AY16" s="109">
        <v>1473742.6099999999</v>
      </c>
    </row>
    <row r="17" spans="1:51">
      <c r="A17" s="248" t="s">
        <v>336</v>
      </c>
      <c r="B17" s="98" t="s">
        <v>42</v>
      </c>
      <c r="C17" s="109">
        <v>4128</v>
      </c>
      <c r="D17" s="109">
        <v>66229214.009999998</v>
      </c>
      <c r="E17" s="109">
        <v>2570</v>
      </c>
      <c r="F17" s="109">
        <v>24063099.065885745</v>
      </c>
      <c r="G17" s="109">
        <v>1296</v>
      </c>
      <c r="H17" s="109">
        <v>14687909.953443158</v>
      </c>
      <c r="I17" s="109">
        <v>184</v>
      </c>
      <c r="J17" s="109">
        <v>23155532.179119188</v>
      </c>
      <c r="K17" s="109">
        <v>64</v>
      </c>
      <c r="L17" s="109">
        <v>608065.28155191685</v>
      </c>
      <c r="M17" s="109">
        <v>9</v>
      </c>
      <c r="N17" s="109">
        <v>1062295.69</v>
      </c>
      <c r="O17" s="109">
        <v>2</v>
      </c>
      <c r="P17" s="109">
        <v>2660449.19</v>
      </c>
      <c r="Q17" s="109">
        <v>0</v>
      </c>
      <c r="R17" s="109">
        <v>0</v>
      </c>
      <c r="S17" s="109">
        <v>0</v>
      </c>
      <c r="T17" s="109">
        <v>0</v>
      </c>
      <c r="U17" s="109">
        <v>3</v>
      </c>
      <c r="V17" s="109">
        <v>-8137.3500000045169</v>
      </c>
      <c r="W17" s="109">
        <v>2843</v>
      </c>
      <c r="X17" s="109">
        <v>31655180.27269154</v>
      </c>
      <c r="Y17" s="109">
        <v>1070</v>
      </c>
      <c r="Z17" s="109">
        <v>14078972.784925044</v>
      </c>
      <c r="AA17" s="109">
        <v>156</v>
      </c>
      <c r="AB17" s="109">
        <v>19872266.502383422</v>
      </c>
      <c r="AC17" s="109">
        <v>51</v>
      </c>
      <c r="AD17" s="109">
        <v>582754.10999999987</v>
      </c>
      <c r="AE17" s="109">
        <v>8</v>
      </c>
      <c r="AF17" s="109">
        <v>40041.340000000011</v>
      </c>
      <c r="AG17" s="109">
        <v>1575</v>
      </c>
      <c r="AH17" s="109">
        <v>10952332.481689999</v>
      </c>
      <c r="AI17" s="109">
        <v>654881.04500000004</v>
      </c>
      <c r="AJ17" s="109">
        <v>5519</v>
      </c>
      <c r="AK17" s="109">
        <v>93104943.456599995</v>
      </c>
      <c r="AL17" s="109">
        <v>5059</v>
      </c>
      <c r="AM17" s="109">
        <v>80826201.447000012</v>
      </c>
      <c r="AN17" s="109">
        <v>389</v>
      </c>
      <c r="AO17" s="109">
        <v>3180070.61</v>
      </c>
      <c r="AP17" s="109">
        <v>45</v>
      </c>
      <c r="AQ17" s="109">
        <v>5445360.8096000003</v>
      </c>
      <c r="AR17" s="109">
        <v>15</v>
      </c>
      <c r="AS17" s="109">
        <v>2307022.0600000005</v>
      </c>
      <c r="AT17" s="109">
        <v>8</v>
      </c>
      <c r="AU17" s="109">
        <v>1334917.1299999999</v>
      </c>
      <c r="AV17" s="109">
        <v>2</v>
      </c>
      <c r="AW17" s="109">
        <v>6413</v>
      </c>
      <c r="AX17" s="109">
        <v>1</v>
      </c>
      <c r="AY17" s="109">
        <v>4958.3999999999996</v>
      </c>
    </row>
    <row r="18" spans="1:51">
      <c r="A18" s="248" t="s">
        <v>337</v>
      </c>
      <c r="B18" s="98" t="s">
        <v>43</v>
      </c>
      <c r="C18" s="109">
        <v>23320.111608917723</v>
      </c>
      <c r="D18" s="109">
        <v>17494024.330943801</v>
      </c>
      <c r="E18" s="109">
        <v>20546.233007676205</v>
      </c>
      <c r="F18" s="109">
        <v>12716746.218783388</v>
      </c>
      <c r="G18" s="109">
        <v>2558</v>
      </c>
      <c r="H18" s="109">
        <v>2866647.1092347605</v>
      </c>
      <c r="I18" s="109">
        <v>149</v>
      </c>
      <c r="J18" s="109">
        <v>277006.79053323978</v>
      </c>
      <c r="K18" s="109">
        <v>55</v>
      </c>
      <c r="L18" s="109">
        <v>199848.55919478479</v>
      </c>
      <c r="M18" s="109">
        <v>7</v>
      </c>
      <c r="N18" s="109">
        <v>171995.20319762386</v>
      </c>
      <c r="O18" s="109">
        <v>2</v>
      </c>
      <c r="P18" s="109">
        <v>1775.65</v>
      </c>
      <c r="Q18" s="109">
        <v>0</v>
      </c>
      <c r="R18" s="109">
        <v>0</v>
      </c>
      <c r="S18" s="109">
        <v>1</v>
      </c>
      <c r="T18" s="109">
        <v>10004.799999999999</v>
      </c>
      <c r="U18" s="109">
        <v>1.8786012415197848</v>
      </c>
      <c r="V18" s="109">
        <v>1250000</v>
      </c>
      <c r="W18" s="109">
        <v>20987.111608917723</v>
      </c>
      <c r="X18" s="109">
        <v>14450284.340215169</v>
      </c>
      <c r="Y18" s="109">
        <v>2146</v>
      </c>
      <c r="Z18" s="109">
        <v>2457358.6946256002</v>
      </c>
      <c r="AA18" s="109">
        <v>134</v>
      </c>
      <c r="AB18" s="109">
        <v>292143.95689723786</v>
      </c>
      <c r="AC18" s="109">
        <v>45</v>
      </c>
      <c r="AD18" s="109">
        <v>122102.88920578355</v>
      </c>
      <c r="AE18" s="109">
        <v>7.9999999999999947</v>
      </c>
      <c r="AF18" s="109">
        <v>172135.45</v>
      </c>
      <c r="AG18" s="109">
        <v>3900</v>
      </c>
      <c r="AH18" s="109">
        <v>2881602.16</v>
      </c>
      <c r="AI18" s="109">
        <v>107852.80000000002</v>
      </c>
      <c r="AJ18" s="109">
        <v>30785</v>
      </c>
      <c r="AK18" s="109">
        <v>22135992.291537076</v>
      </c>
      <c r="AL18" s="109">
        <v>29914</v>
      </c>
      <c r="AM18" s="109">
        <v>20040692.52833708</v>
      </c>
      <c r="AN18" s="109">
        <v>846</v>
      </c>
      <c r="AO18" s="109">
        <v>588770.07319999998</v>
      </c>
      <c r="AP18" s="109">
        <v>17</v>
      </c>
      <c r="AQ18" s="109">
        <v>25638.87</v>
      </c>
      <c r="AR18" s="109">
        <v>6</v>
      </c>
      <c r="AS18" s="109">
        <v>58150.22</v>
      </c>
      <c r="AT18" s="109">
        <v>0</v>
      </c>
      <c r="AU18" s="109">
        <v>0</v>
      </c>
      <c r="AV18" s="109">
        <v>1</v>
      </c>
      <c r="AW18" s="109">
        <v>24.65</v>
      </c>
      <c r="AX18" s="109">
        <v>1</v>
      </c>
      <c r="AY18" s="109">
        <v>1422715.95</v>
      </c>
    </row>
    <row r="19" spans="1:51">
      <c r="A19" s="248" t="s">
        <v>338</v>
      </c>
      <c r="B19" s="98" t="s">
        <v>44</v>
      </c>
      <c r="C19" s="109">
        <v>325</v>
      </c>
      <c r="D19" s="109">
        <v>3670286.3895</v>
      </c>
      <c r="E19" s="109">
        <v>244</v>
      </c>
      <c r="F19" s="109">
        <v>917681.88440049114</v>
      </c>
      <c r="G19" s="109">
        <v>72</v>
      </c>
      <c r="H19" s="109">
        <v>1174704.7799627939</v>
      </c>
      <c r="I19" s="109">
        <v>1</v>
      </c>
      <c r="J19" s="109">
        <v>10228.664298643787</v>
      </c>
      <c r="K19" s="109">
        <v>0</v>
      </c>
      <c r="L19" s="109">
        <v>0</v>
      </c>
      <c r="M19" s="109">
        <v>4</v>
      </c>
      <c r="N19" s="109">
        <v>37066.19</v>
      </c>
      <c r="O19" s="109">
        <v>4</v>
      </c>
      <c r="P19" s="109">
        <v>1530604.8708380712</v>
      </c>
      <c r="Q19" s="109">
        <v>0</v>
      </c>
      <c r="R19" s="109">
        <v>0</v>
      </c>
      <c r="S19" s="109">
        <v>0</v>
      </c>
      <c r="T19" s="109">
        <v>0</v>
      </c>
      <c r="U19" s="109">
        <v>0</v>
      </c>
      <c r="V19" s="109">
        <v>0</v>
      </c>
      <c r="W19" s="109">
        <v>257</v>
      </c>
      <c r="X19" s="109">
        <v>938630.51248207234</v>
      </c>
      <c r="Y19" s="109">
        <v>61</v>
      </c>
      <c r="Z19" s="109">
        <v>1243864.1627192837</v>
      </c>
      <c r="AA19" s="109">
        <v>1</v>
      </c>
      <c r="AB19" s="109">
        <v>10228.664298643787</v>
      </c>
      <c r="AC19" s="109">
        <v>0</v>
      </c>
      <c r="AD19" s="109">
        <v>0</v>
      </c>
      <c r="AE19" s="109">
        <v>6</v>
      </c>
      <c r="AF19" s="109">
        <v>1477563.05</v>
      </c>
      <c r="AG19" s="109">
        <v>76</v>
      </c>
      <c r="AH19" s="109">
        <v>674853.67</v>
      </c>
      <c r="AI19" s="109">
        <v>50381.090000000004</v>
      </c>
      <c r="AJ19" s="109">
        <v>516</v>
      </c>
      <c r="AK19" s="109">
        <v>2624568.16</v>
      </c>
      <c r="AL19" s="109">
        <v>422</v>
      </c>
      <c r="AM19" s="109">
        <v>2164338.4699999997</v>
      </c>
      <c r="AN19" s="109">
        <v>76</v>
      </c>
      <c r="AO19" s="109">
        <v>208216.09</v>
      </c>
      <c r="AP19" s="109">
        <v>15</v>
      </c>
      <c r="AQ19" s="109">
        <v>38305.599999999999</v>
      </c>
      <c r="AR19" s="109">
        <v>1</v>
      </c>
      <c r="AS19" s="109">
        <v>1300</v>
      </c>
      <c r="AT19" s="109">
        <v>0</v>
      </c>
      <c r="AU19" s="109">
        <v>0</v>
      </c>
      <c r="AV19" s="109">
        <v>2</v>
      </c>
      <c r="AW19" s="109">
        <v>212408</v>
      </c>
      <c r="AX19" s="109">
        <v>0</v>
      </c>
      <c r="AY19" s="109">
        <v>0</v>
      </c>
    </row>
    <row r="20" spans="1:51">
      <c r="A20" s="248" t="s">
        <v>339</v>
      </c>
      <c r="B20" s="98" t="s">
        <v>45</v>
      </c>
      <c r="C20" s="109">
        <v>898.94103320282863</v>
      </c>
      <c r="D20" s="109">
        <v>13293732.280657571</v>
      </c>
      <c r="E20" s="109">
        <v>853.99166611422106</v>
      </c>
      <c r="F20" s="109">
        <v>12246977.900657572</v>
      </c>
      <c r="G20" s="109">
        <v>52</v>
      </c>
      <c r="H20" s="109">
        <v>939075.56999999983</v>
      </c>
      <c r="I20" s="109">
        <v>0</v>
      </c>
      <c r="J20" s="109">
        <v>0</v>
      </c>
      <c r="K20" s="109">
        <v>0</v>
      </c>
      <c r="L20" s="109">
        <v>0</v>
      </c>
      <c r="M20" s="109">
        <v>1</v>
      </c>
      <c r="N20" s="109">
        <v>27376</v>
      </c>
      <c r="O20" s="109">
        <v>0.94936708860759489</v>
      </c>
      <c r="P20" s="109">
        <v>45000</v>
      </c>
      <c r="Q20" s="109">
        <v>0</v>
      </c>
      <c r="R20" s="109">
        <v>0</v>
      </c>
      <c r="S20" s="109">
        <v>0</v>
      </c>
      <c r="T20" s="109">
        <v>0</v>
      </c>
      <c r="U20" s="109">
        <v>1</v>
      </c>
      <c r="V20" s="109">
        <v>35303.81</v>
      </c>
      <c r="W20" s="109">
        <v>848.99166611422106</v>
      </c>
      <c r="X20" s="109">
        <v>12335586.810657572</v>
      </c>
      <c r="Y20" s="109">
        <v>49</v>
      </c>
      <c r="Z20" s="109">
        <v>913145.47</v>
      </c>
      <c r="AA20" s="109">
        <v>0</v>
      </c>
      <c r="AB20" s="109">
        <v>0</v>
      </c>
      <c r="AC20" s="109">
        <v>0</v>
      </c>
      <c r="AD20" s="109">
        <v>0</v>
      </c>
      <c r="AE20" s="109">
        <v>0.94936708860759489</v>
      </c>
      <c r="AF20" s="109">
        <v>45000</v>
      </c>
      <c r="AG20" s="109">
        <v>231</v>
      </c>
      <c r="AH20" s="109">
        <v>1475390.76</v>
      </c>
      <c r="AI20" s="109">
        <v>100</v>
      </c>
      <c r="AJ20" s="109">
        <v>979</v>
      </c>
      <c r="AK20" s="109">
        <v>14585785.339651873</v>
      </c>
      <c r="AL20" s="109">
        <v>971</v>
      </c>
      <c r="AM20" s="109">
        <v>14345524.389651872</v>
      </c>
      <c r="AN20" s="109">
        <v>5</v>
      </c>
      <c r="AO20" s="109">
        <v>184848.97999999998</v>
      </c>
      <c r="AP20" s="109">
        <v>0</v>
      </c>
      <c r="AQ20" s="109">
        <v>0</v>
      </c>
      <c r="AR20" s="109">
        <v>1</v>
      </c>
      <c r="AS20" s="109">
        <v>9343.7099999999991</v>
      </c>
      <c r="AT20" s="109">
        <v>0</v>
      </c>
      <c r="AU20" s="109">
        <v>0</v>
      </c>
      <c r="AV20" s="109">
        <v>0</v>
      </c>
      <c r="AW20" s="109">
        <v>0</v>
      </c>
      <c r="AX20" s="109">
        <v>2</v>
      </c>
      <c r="AY20" s="109">
        <v>46068.259999999995</v>
      </c>
    </row>
    <row r="21" spans="1:51">
      <c r="A21" s="248">
        <v>9</v>
      </c>
      <c r="B21" s="98" t="s">
        <v>46</v>
      </c>
      <c r="C21" s="109">
        <v>1521</v>
      </c>
      <c r="D21" s="109">
        <v>3754128.87</v>
      </c>
      <c r="E21" s="109">
        <v>1079</v>
      </c>
      <c r="F21" s="109">
        <v>947968.02988509892</v>
      </c>
      <c r="G21" s="109">
        <v>390</v>
      </c>
      <c r="H21" s="109">
        <v>2530767.8401149008</v>
      </c>
      <c r="I21" s="109">
        <v>32</v>
      </c>
      <c r="J21" s="109">
        <v>60731.66</v>
      </c>
      <c r="K21" s="109">
        <v>16</v>
      </c>
      <c r="L21" s="109">
        <v>90433.859999999986</v>
      </c>
      <c r="M21" s="109">
        <v>1</v>
      </c>
      <c r="N21" s="109">
        <v>72</v>
      </c>
      <c r="O21" s="109">
        <v>1</v>
      </c>
      <c r="P21" s="109">
        <v>106028.22</v>
      </c>
      <c r="Q21" s="109">
        <v>2</v>
      </c>
      <c r="R21" s="109">
        <v>18127.259999999998</v>
      </c>
      <c r="S21" s="109">
        <v>0</v>
      </c>
      <c r="T21" s="109">
        <v>0</v>
      </c>
      <c r="U21" s="109">
        <v>0</v>
      </c>
      <c r="V21" s="109">
        <v>0</v>
      </c>
      <c r="W21" s="109">
        <v>1128</v>
      </c>
      <c r="X21" s="109">
        <v>1094790.2022599292</v>
      </c>
      <c r="Y21" s="109">
        <v>344</v>
      </c>
      <c r="Z21" s="109">
        <v>2384970.1677400717</v>
      </c>
      <c r="AA21" s="109">
        <v>29</v>
      </c>
      <c r="AB21" s="109">
        <v>59706.16</v>
      </c>
      <c r="AC21" s="109">
        <v>16</v>
      </c>
      <c r="AD21" s="109">
        <v>90434.859999999986</v>
      </c>
      <c r="AE21" s="109">
        <v>4</v>
      </c>
      <c r="AF21" s="109">
        <v>124227.48</v>
      </c>
      <c r="AG21" s="109">
        <v>437</v>
      </c>
      <c r="AH21" s="109">
        <v>512787.62</v>
      </c>
      <c r="AI21" s="109">
        <v>8827.1</v>
      </c>
      <c r="AJ21" s="109">
        <v>1876</v>
      </c>
      <c r="AK21" s="109">
        <v>3240001.79</v>
      </c>
      <c r="AL21" s="109">
        <v>1806</v>
      </c>
      <c r="AM21" s="109">
        <v>3078346.36</v>
      </c>
      <c r="AN21" s="109">
        <v>70</v>
      </c>
      <c r="AO21" s="109">
        <v>161655.43</v>
      </c>
      <c r="AP21" s="109">
        <v>0</v>
      </c>
      <c r="AQ21" s="109">
        <v>0</v>
      </c>
      <c r="AR21" s="109">
        <v>0</v>
      </c>
      <c r="AS21" s="109">
        <v>0</v>
      </c>
      <c r="AT21" s="109">
        <v>0</v>
      </c>
      <c r="AU21" s="109">
        <v>0</v>
      </c>
      <c r="AV21" s="109">
        <v>0</v>
      </c>
      <c r="AW21" s="109">
        <v>0</v>
      </c>
      <c r="AX21" s="109">
        <v>0</v>
      </c>
      <c r="AY21" s="109">
        <v>0</v>
      </c>
    </row>
    <row r="22" spans="1:51">
      <c r="A22" s="248" t="s">
        <v>340</v>
      </c>
      <c r="B22" s="98" t="s">
        <v>47</v>
      </c>
      <c r="C22" s="109">
        <v>1252</v>
      </c>
      <c r="D22" s="109">
        <v>3346440.6700000004</v>
      </c>
      <c r="E22" s="109">
        <v>855</v>
      </c>
      <c r="F22" s="109">
        <v>682678.47988509899</v>
      </c>
      <c r="G22" s="109">
        <v>348</v>
      </c>
      <c r="H22" s="109">
        <v>2391369.1901149009</v>
      </c>
      <c r="I22" s="109">
        <v>30</v>
      </c>
      <c r="J22" s="109">
        <v>58931.66</v>
      </c>
      <c r="K22" s="109">
        <v>15</v>
      </c>
      <c r="L22" s="109">
        <v>89233.859999999986</v>
      </c>
      <c r="M22" s="109">
        <v>1</v>
      </c>
      <c r="N22" s="109">
        <v>72</v>
      </c>
      <c r="O22" s="109">
        <v>1</v>
      </c>
      <c r="P22" s="109">
        <v>106028.22</v>
      </c>
      <c r="Q22" s="109">
        <v>2</v>
      </c>
      <c r="R22" s="109">
        <v>18127.259999999998</v>
      </c>
      <c r="S22" s="109">
        <v>0</v>
      </c>
      <c r="T22" s="109">
        <v>0</v>
      </c>
      <c r="U22" s="109">
        <v>0</v>
      </c>
      <c r="V22" s="109">
        <v>0</v>
      </c>
      <c r="W22" s="109">
        <v>883</v>
      </c>
      <c r="X22" s="109">
        <v>718191.3022599289</v>
      </c>
      <c r="Y22" s="109">
        <v>323</v>
      </c>
      <c r="Z22" s="109">
        <v>2356880.8677400714</v>
      </c>
      <c r="AA22" s="109">
        <v>27</v>
      </c>
      <c r="AB22" s="109">
        <v>57906.16</v>
      </c>
      <c r="AC22" s="109">
        <v>15</v>
      </c>
      <c r="AD22" s="109">
        <v>89234.859999999986</v>
      </c>
      <c r="AE22" s="109">
        <v>4</v>
      </c>
      <c r="AF22" s="109">
        <v>124227.48</v>
      </c>
      <c r="AG22" s="109">
        <v>406</v>
      </c>
      <c r="AH22" s="109">
        <v>378803.62</v>
      </c>
      <c r="AI22" s="109">
        <v>8827.1</v>
      </c>
      <c r="AJ22" s="109">
        <v>1587</v>
      </c>
      <c r="AK22" s="109">
        <v>2792499.49</v>
      </c>
      <c r="AL22" s="109">
        <v>1544</v>
      </c>
      <c r="AM22" s="109">
        <v>2747093.4099999997</v>
      </c>
      <c r="AN22" s="109">
        <v>43</v>
      </c>
      <c r="AO22" s="109">
        <v>45406.080000000002</v>
      </c>
      <c r="AP22" s="109">
        <v>0</v>
      </c>
      <c r="AQ22" s="109">
        <v>0</v>
      </c>
      <c r="AR22" s="109">
        <v>0</v>
      </c>
      <c r="AS22" s="109">
        <v>0</v>
      </c>
      <c r="AT22" s="109">
        <v>0</v>
      </c>
      <c r="AU22" s="109">
        <v>0</v>
      </c>
      <c r="AV22" s="109">
        <v>0</v>
      </c>
      <c r="AW22" s="109">
        <v>0</v>
      </c>
      <c r="AX22" s="109">
        <v>0</v>
      </c>
      <c r="AY22" s="109">
        <v>0</v>
      </c>
    </row>
    <row r="23" spans="1:51">
      <c r="A23" s="248" t="s">
        <v>341</v>
      </c>
      <c r="B23" s="98" t="s">
        <v>48</v>
      </c>
      <c r="C23" s="109">
        <v>269</v>
      </c>
      <c r="D23" s="109">
        <v>407688.19999999995</v>
      </c>
      <c r="E23" s="109">
        <v>224</v>
      </c>
      <c r="F23" s="109">
        <v>265289.55</v>
      </c>
      <c r="G23" s="109">
        <v>42</v>
      </c>
      <c r="H23" s="109">
        <v>139398.65000000002</v>
      </c>
      <c r="I23" s="109">
        <v>2</v>
      </c>
      <c r="J23" s="109">
        <v>1800</v>
      </c>
      <c r="K23" s="109">
        <v>1</v>
      </c>
      <c r="L23" s="109">
        <v>1200</v>
      </c>
      <c r="M23" s="109">
        <v>0</v>
      </c>
      <c r="N23" s="109">
        <v>0</v>
      </c>
      <c r="O23" s="109">
        <v>0</v>
      </c>
      <c r="P23" s="109">
        <v>0</v>
      </c>
      <c r="Q23" s="109">
        <v>0</v>
      </c>
      <c r="R23" s="109">
        <v>0</v>
      </c>
      <c r="S23" s="109">
        <v>0</v>
      </c>
      <c r="T23" s="109">
        <v>0</v>
      </c>
      <c r="U23" s="109">
        <v>0</v>
      </c>
      <c r="V23" s="109">
        <v>0</v>
      </c>
      <c r="W23" s="109">
        <v>245</v>
      </c>
      <c r="X23" s="109">
        <v>376598.89999999997</v>
      </c>
      <c r="Y23" s="109">
        <v>21</v>
      </c>
      <c r="Z23" s="109">
        <v>28089.300000000003</v>
      </c>
      <c r="AA23" s="109">
        <v>2</v>
      </c>
      <c r="AB23" s="109">
        <v>1800</v>
      </c>
      <c r="AC23" s="109">
        <v>1</v>
      </c>
      <c r="AD23" s="109">
        <v>1200</v>
      </c>
      <c r="AE23" s="109">
        <v>0</v>
      </c>
      <c r="AF23" s="109">
        <v>0</v>
      </c>
      <c r="AG23" s="109">
        <v>31</v>
      </c>
      <c r="AH23" s="109">
        <v>133984</v>
      </c>
      <c r="AI23" s="109">
        <v>0</v>
      </c>
      <c r="AJ23" s="109">
        <v>289</v>
      </c>
      <c r="AK23" s="109">
        <v>447502.3</v>
      </c>
      <c r="AL23" s="109">
        <v>262</v>
      </c>
      <c r="AM23" s="109">
        <v>331252.94999999995</v>
      </c>
      <c r="AN23" s="109">
        <v>27</v>
      </c>
      <c r="AO23" s="109">
        <v>116249.35</v>
      </c>
      <c r="AP23" s="109">
        <v>0</v>
      </c>
      <c r="AQ23" s="109">
        <v>0</v>
      </c>
      <c r="AR23" s="109">
        <v>0</v>
      </c>
      <c r="AS23" s="109">
        <v>0</v>
      </c>
      <c r="AT23" s="109">
        <v>0</v>
      </c>
      <c r="AU23" s="109">
        <v>0</v>
      </c>
      <c r="AV23" s="109">
        <v>0</v>
      </c>
      <c r="AW23" s="109">
        <v>0</v>
      </c>
      <c r="AX23" s="109">
        <v>0</v>
      </c>
      <c r="AY23" s="109">
        <v>0</v>
      </c>
    </row>
    <row r="24" spans="1:51">
      <c r="A24" s="248">
        <v>10</v>
      </c>
      <c r="B24" s="98" t="s">
        <v>49</v>
      </c>
      <c r="C24" s="109">
        <v>151033.15059537781</v>
      </c>
      <c r="D24" s="109">
        <v>528967039.48992658</v>
      </c>
      <c r="E24" s="109">
        <v>76386.531508485496</v>
      </c>
      <c r="F24" s="109">
        <v>98900439.02525723</v>
      </c>
      <c r="G24" s="109">
        <v>47709.324995736468</v>
      </c>
      <c r="H24" s="109">
        <v>149034347.17725235</v>
      </c>
      <c r="I24" s="109">
        <v>13162.818037762423</v>
      </c>
      <c r="J24" s="109">
        <v>82009332.49060905</v>
      </c>
      <c r="K24" s="109">
        <v>6425.993554290576</v>
      </c>
      <c r="L24" s="109">
        <v>68861119.614369825</v>
      </c>
      <c r="M24" s="109">
        <v>3609.2289514400791</v>
      </c>
      <c r="N24" s="109">
        <v>62214989.586885683</v>
      </c>
      <c r="O24" s="109">
        <v>1722.5719465023737</v>
      </c>
      <c r="P24" s="109">
        <v>32225498.320629407</v>
      </c>
      <c r="Q24" s="109">
        <v>954.79071065444941</v>
      </c>
      <c r="R24" s="109">
        <v>15081739.55165698</v>
      </c>
      <c r="S24" s="109">
        <v>409.96026946325003</v>
      </c>
      <c r="T24" s="109">
        <v>9181581.2018433567</v>
      </c>
      <c r="U24" s="109">
        <v>641.9306210426962</v>
      </c>
      <c r="V24" s="109">
        <v>11457991.5214232</v>
      </c>
      <c r="W24" s="109">
        <v>100576.37789932473</v>
      </c>
      <c r="X24" s="109">
        <v>232285657.78942019</v>
      </c>
      <c r="Y24" s="109">
        <v>38528.113901527948</v>
      </c>
      <c r="Z24" s="109">
        <v>154769057.9118672</v>
      </c>
      <c r="AA24" s="109">
        <v>7143.3410366995859</v>
      </c>
      <c r="AB24" s="109">
        <v>73675025.276623815</v>
      </c>
      <c r="AC24" s="109">
        <v>2734.8919466521802</v>
      </c>
      <c r="AD24" s="109">
        <v>39905064.587427072</v>
      </c>
      <c r="AE24" s="109">
        <v>2050.4258111734416</v>
      </c>
      <c r="AF24" s="109">
        <v>28332232.924588803</v>
      </c>
      <c r="AG24" s="109">
        <v>10077</v>
      </c>
      <c r="AH24" s="109">
        <v>43499512.183767714</v>
      </c>
      <c r="AI24" s="109">
        <v>34860853.015999995</v>
      </c>
      <c r="AJ24" s="109">
        <v>155629.8853179203</v>
      </c>
      <c r="AK24" s="109">
        <v>510966942.61320388</v>
      </c>
      <c r="AL24" s="109">
        <v>121282.42216843487</v>
      </c>
      <c r="AM24" s="109">
        <v>245378040.46452317</v>
      </c>
      <c r="AN24" s="109">
        <v>23119</v>
      </c>
      <c r="AO24" s="109">
        <v>111690731.86588354</v>
      </c>
      <c r="AP24" s="109">
        <v>4969</v>
      </c>
      <c r="AQ24" s="109">
        <v>41542671.479575589</v>
      </c>
      <c r="AR24" s="109">
        <v>2786</v>
      </c>
      <c r="AS24" s="109">
        <v>35001179.14812649</v>
      </c>
      <c r="AT24" s="109">
        <v>1469</v>
      </c>
      <c r="AU24" s="109">
        <v>28680187.471245863</v>
      </c>
      <c r="AV24" s="109">
        <v>925</v>
      </c>
      <c r="AW24" s="109">
        <v>22246867.215841416</v>
      </c>
      <c r="AX24" s="109">
        <v>1062.4631494854243</v>
      </c>
      <c r="AY24" s="109">
        <v>26291462.088007528</v>
      </c>
    </row>
    <row r="25" spans="1:51">
      <c r="A25" s="248" t="s">
        <v>342</v>
      </c>
      <c r="B25" s="98" t="s">
        <v>50</v>
      </c>
      <c r="C25" s="109">
        <v>149764.15059537781</v>
      </c>
      <c r="D25" s="109">
        <v>523030161.02692658</v>
      </c>
      <c r="E25" s="109">
        <v>75781.531508485496</v>
      </c>
      <c r="F25" s="109">
        <v>97306852.766509414</v>
      </c>
      <c r="G25" s="109">
        <v>47200.324995736468</v>
      </c>
      <c r="H25" s="109">
        <v>146385437.55477032</v>
      </c>
      <c r="I25" s="109">
        <v>13087.818037762423</v>
      </c>
      <c r="J25" s="109">
        <v>81515049.849742159</v>
      </c>
      <c r="K25" s="109">
        <v>6414.993554290576</v>
      </c>
      <c r="L25" s="109">
        <v>68635412.304369837</v>
      </c>
      <c r="M25" s="109">
        <v>3607.2289514400791</v>
      </c>
      <c r="N25" s="109">
        <v>62213507.894241892</v>
      </c>
      <c r="O25" s="109">
        <v>1713.5719465023737</v>
      </c>
      <c r="P25" s="109">
        <v>31981640.682536606</v>
      </c>
      <c r="Q25" s="109">
        <v>949.79071065444941</v>
      </c>
      <c r="R25" s="109">
        <v>14970828.221656982</v>
      </c>
      <c r="S25" s="109">
        <v>409.96026946325003</v>
      </c>
      <c r="T25" s="109">
        <v>9181581.2018433567</v>
      </c>
      <c r="U25" s="109">
        <v>588.9306210426962</v>
      </c>
      <c r="V25" s="109">
        <v>10839849.551256515</v>
      </c>
      <c r="W25" s="109">
        <v>99667.377899324725</v>
      </c>
      <c r="X25" s="109">
        <v>229403042.51233858</v>
      </c>
      <c r="Y25" s="109">
        <v>38215.113901527948</v>
      </c>
      <c r="Z25" s="109">
        <v>152772274.11547831</v>
      </c>
      <c r="AA25" s="109">
        <v>7117.3410366995859</v>
      </c>
      <c r="AB25" s="109">
        <v>73375280.920474723</v>
      </c>
      <c r="AC25" s="109">
        <v>2729.8919466521802</v>
      </c>
      <c r="AD25" s="109">
        <v>39864683.544783287</v>
      </c>
      <c r="AE25" s="109">
        <v>2034.4258111734416</v>
      </c>
      <c r="AF25" s="109">
        <v>27614878.933852207</v>
      </c>
      <c r="AG25" s="109">
        <v>9360</v>
      </c>
      <c r="AH25" s="109">
        <v>41451026.021337427</v>
      </c>
      <c r="AI25" s="109">
        <v>34854331.655999996</v>
      </c>
      <c r="AJ25" s="109">
        <v>153232.8853179203</v>
      </c>
      <c r="AK25" s="109">
        <v>498242466.17965895</v>
      </c>
      <c r="AL25" s="109">
        <v>119467.42216843487</v>
      </c>
      <c r="AM25" s="109">
        <v>239585998.39690998</v>
      </c>
      <c r="AN25" s="109">
        <v>22659</v>
      </c>
      <c r="AO25" s="109">
        <v>109035995.87299657</v>
      </c>
      <c r="AP25" s="109">
        <v>4921</v>
      </c>
      <c r="AQ25" s="109">
        <v>40845638.465697393</v>
      </c>
      <c r="AR25" s="109">
        <v>2777</v>
      </c>
      <c r="AS25" s="109">
        <v>34871958.10644149</v>
      </c>
      <c r="AT25" s="109">
        <v>1468</v>
      </c>
      <c r="AU25" s="109">
        <v>28674443.198535863</v>
      </c>
      <c r="AV25" s="109">
        <v>924</v>
      </c>
      <c r="AW25" s="109">
        <v>22186867.215841416</v>
      </c>
      <c r="AX25" s="109">
        <v>999.46314948542431</v>
      </c>
      <c r="AY25" s="109">
        <v>22905762.043235969</v>
      </c>
    </row>
    <row r="26" spans="1:51">
      <c r="A26" s="248" t="s">
        <v>343</v>
      </c>
      <c r="B26" s="98" t="s">
        <v>51</v>
      </c>
      <c r="C26" s="109">
        <v>134</v>
      </c>
      <c r="D26" s="109">
        <v>705097.81</v>
      </c>
      <c r="E26" s="109">
        <v>45</v>
      </c>
      <c r="F26" s="109">
        <v>62325.33450569267</v>
      </c>
      <c r="G26" s="109">
        <v>16</v>
      </c>
      <c r="H26" s="109">
        <v>57592.086991233977</v>
      </c>
      <c r="I26" s="109">
        <v>12</v>
      </c>
      <c r="J26" s="109">
        <v>24115.495692594799</v>
      </c>
      <c r="K26" s="109">
        <v>7</v>
      </c>
      <c r="L26" s="109">
        <v>30589.25</v>
      </c>
      <c r="M26" s="109">
        <v>1</v>
      </c>
      <c r="N26" s="109">
        <v>2.2643792869808634E-2</v>
      </c>
      <c r="O26" s="109">
        <v>1</v>
      </c>
      <c r="P26" s="109">
        <v>1139.3900000000001</v>
      </c>
      <c r="Q26" s="109">
        <v>0</v>
      </c>
      <c r="R26" s="109">
        <v>0</v>
      </c>
      <c r="S26" s="109">
        <v>0</v>
      </c>
      <c r="T26" s="109">
        <v>0</v>
      </c>
      <c r="U26" s="109">
        <v>52</v>
      </c>
      <c r="V26" s="109">
        <v>529336.23016668565</v>
      </c>
      <c r="W26" s="109">
        <v>91</v>
      </c>
      <c r="X26" s="109">
        <v>249994.56017358962</v>
      </c>
      <c r="Y26" s="109">
        <v>32</v>
      </c>
      <c r="Z26" s="109">
        <v>147958.90978972704</v>
      </c>
      <c r="AA26" s="109">
        <v>4</v>
      </c>
      <c r="AB26" s="109">
        <v>12113.684749097569</v>
      </c>
      <c r="AC26" s="109">
        <v>4</v>
      </c>
      <c r="AD26" s="109">
        <v>20177.842643792868</v>
      </c>
      <c r="AE26" s="109">
        <v>3</v>
      </c>
      <c r="AF26" s="109">
        <v>274852.81264379289</v>
      </c>
      <c r="AG26" s="109">
        <v>17</v>
      </c>
      <c r="AH26" s="109">
        <v>60671.167480000004</v>
      </c>
      <c r="AI26" s="109">
        <v>0</v>
      </c>
      <c r="AJ26" s="109">
        <v>252</v>
      </c>
      <c r="AK26" s="109">
        <v>4418990.3707345594</v>
      </c>
      <c r="AL26" s="109">
        <v>137</v>
      </c>
      <c r="AM26" s="109">
        <v>772809.04791720002</v>
      </c>
      <c r="AN26" s="109">
        <v>45</v>
      </c>
      <c r="AO26" s="109">
        <v>256116.84605760005</v>
      </c>
      <c r="AP26" s="109">
        <v>9</v>
      </c>
      <c r="AQ26" s="109">
        <v>40030.805</v>
      </c>
      <c r="AR26" s="109">
        <v>2</v>
      </c>
      <c r="AS26" s="109">
        <v>1104.74</v>
      </c>
      <c r="AT26" s="109">
        <v>0</v>
      </c>
      <c r="AU26" s="109">
        <v>0</v>
      </c>
      <c r="AV26" s="109">
        <v>0</v>
      </c>
      <c r="AW26" s="109">
        <v>0</v>
      </c>
      <c r="AX26" s="109">
        <v>59</v>
      </c>
      <c r="AY26" s="109">
        <v>3348928.9317597607</v>
      </c>
    </row>
    <row r="27" spans="1:51" s="104" customFormat="1">
      <c r="A27" s="249" t="s">
        <v>344</v>
      </c>
      <c r="B27" s="98" t="s">
        <v>52</v>
      </c>
      <c r="C27" s="109">
        <v>110</v>
      </c>
      <c r="D27" s="109">
        <v>579697.53</v>
      </c>
      <c r="E27" s="109">
        <v>39</v>
      </c>
      <c r="F27" s="109">
        <v>103435.1</v>
      </c>
      <c r="G27" s="109">
        <v>52</v>
      </c>
      <c r="H27" s="109">
        <v>161682.39000000001</v>
      </c>
      <c r="I27" s="109">
        <v>12</v>
      </c>
      <c r="J27" s="109">
        <v>31563.19</v>
      </c>
      <c r="K27" s="109">
        <v>0</v>
      </c>
      <c r="L27" s="109">
        <v>0</v>
      </c>
      <c r="M27" s="109">
        <v>0</v>
      </c>
      <c r="N27" s="109">
        <v>0</v>
      </c>
      <c r="O27" s="109">
        <v>2</v>
      </c>
      <c r="P27" s="109">
        <v>86600.49</v>
      </c>
      <c r="Q27" s="109">
        <v>4</v>
      </c>
      <c r="R27" s="109">
        <v>107610.62</v>
      </c>
      <c r="S27" s="109">
        <v>0</v>
      </c>
      <c r="T27" s="109">
        <v>0</v>
      </c>
      <c r="U27" s="109">
        <v>1</v>
      </c>
      <c r="V27" s="109">
        <v>88805.74</v>
      </c>
      <c r="W27" s="109">
        <v>55</v>
      </c>
      <c r="X27" s="109">
        <v>158697.40299999999</v>
      </c>
      <c r="Y27" s="109">
        <v>50</v>
      </c>
      <c r="Z27" s="109">
        <v>126062.77</v>
      </c>
      <c r="AA27" s="109">
        <v>2</v>
      </c>
      <c r="AB27" s="109">
        <v>13740.31</v>
      </c>
      <c r="AC27" s="109">
        <v>0</v>
      </c>
      <c r="AD27" s="109">
        <v>0</v>
      </c>
      <c r="AE27" s="109">
        <v>5</v>
      </c>
      <c r="AF27" s="109">
        <v>281601.04000000004</v>
      </c>
      <c r="AG27" s="109">
        <v>18</v>
      </c>
      <c r="AH27" s="109">
        <v>25548.485000000001</v>
      </c>
      <c r="AI27" s="109">
        <v>0</v>
      </c>
      <c r="AJ27" s="109">
        <v>114</v>
      </c>
      <c r="AK27" s="109">
        <v>485985.13800000004</v>
      </c>
      <c r="AL27" s="109">
        <v>87</v>
      </c>
      <c r="AM27" s="109">
        <v>243929.80499999999</v>
      </c>
      <c r="AN27" s="109">
        <v>20</v>
      </c>
      <c r="AO27" s="109">
        <v>146944.90300000002</v>
      </c>
      <c r="AP27" s="109">
        <v>4</v>
      </c>
      <c r="AQ27" s="109">
        <v>6654.45</v>
      </c>
      <c r="AR27" s="109">
        <v>0</v>
      </c>
      <c r="AS27" s="109">
        <v>0</v>
      </c>
      <c r="AT27" s="109">
        <v>0</v>
      </c>
      <c r="AU27" s="109">
        <v>0</v>
      </c>
      <c r="AV27" s="109">
        <v>1</v>
      </c>
      <c r="AW27" s="109">
        <v>60000</v>
      </c>
      <c r="AX27" s="109">
        <v>2</v>
      </c>
      <c r="AY27" s="109">
        <v>28455.980000000003</v>
      </c>
    </row>
    <row r="28" spans="1:51">
      <c r="A28" s="248" t="s">
        <v>345</v>
      </c>
      <c r="B28" s="98" t="s">
        <v>53</v>
      </c>
      <c r="C28" s="109">
        <v>1025</v>
      </c>
      <c r="D28" s="109">
        <v>4652083.1229999997</v>
      </c>
      <c r="E28" s="109">
        <v>521</v>
      </c>
      <c r="F28" s="109">
        <v>1427825.8242420999</v>
      </c>
      <c r="G28" s="109">
        <v>441</v>
      </c>
      <c r="H28" s="109">
        <v>2429635.1454908005</v>
      </c>
      <c r="I28" s="109">
        <v>51</v>
      </c>
      <c r="J28" s="109">
        <v>438603.9551743</v>
      </c>
      <c r="K28" s="109">
        <v>4</v>
      </c>
      <c r="L28" s="109">
        <v>195118.06000000003</v>
      </c>
      <c r="M28" s="109">
        <v>1</v>
      </c>
      <c r="N28" s="109">
        <v>1481.67</v>
      </c>
      <c r="O28" s="109">
        <v>6</v>
      </c>
      <c r="P28" s="109">
        <v>156117.75809280001</v>
      </c>
      <c r="Q28" s="109">
        <v>1</v>
      </c>
      <c r="R28" s="109">
        <v>3300.71</v>
      </c>
      <c r="S28" s="109">
        <v>0</v>
      </c>
      <c r="T28" s="109">
        <v>0</v>
      </c>
      <c r="U28" s="109">
        <v>0</v>
      </c>
      <c r="V28" s="109">
        <v>0</v>
      </c>
      <c r="W28" s="109">
        <v>763</v>
      </c>
      <c r="X28" s="109">
        <v>2473923.313908</v>
      </c>
      <c r="Y28" s="109">
        <v>231</v>
      </c>
      <c r="Z28" s="109">
        <v>1722762.1165992003</v>
      </c>
      <c r="AA28" s="109">
        <v>20</v>
      </c>
      <c r="AB28" s="109">
        <v>273890.36139999999</v>
      </c>
      <c r="AC28" s="109">
        <v>1</v>
      </c>
      <c r="AD28" s="109">
        <v>20203.2</v>
      </c>
      <c r="AE28" s="109">
        <v>8</v>
      </c>
      <c r="AF28" s="109">
        <v>160900.13809280001</v>
      </c>
      <c r="AG28" s="109">
        <v>682</v>
      </c>
      <c r="AH28" s="109">
        <v>1962266.5099503002</v>
      </c>
      <c r="AI28" s="109">
        <v>6521.36</v>
      </c>
      <c r="AJ28" s="109">
        <v>2031</v>
      </c>
      <c r="AK28" s="109">
        <v>7819500.9248104012</v>
      </c>
      <c r="AL28" s="109">
        <v>1591</v>
      </c>
      <c r="AM28" s="109">
        <v>4775303.2146960013</v>
      </c>
      <c r="AN28" s="109">
        <v>395</v>
      </c>
      <c r="AO28" s="109">
        <v>2251674.2438293998</v>
      </c>
      <c r="AP28" s="109">
        <v>35</v>
      </c>
      <c r="AQ28" s="109">
        <v>650347.75887820008</v>
      </c>
      <c r="AR28" s="109">
        <v>7</v>
      </c>
      <c r="AS28" s="109">
        <v>128116.301685</v>
      </c>
      <c r="AT28" s="109">
        <v>1</v>
      </c>
      <c r="AU28" s="109">
        <v>5744.2727100000002</v>
      </c>
      <c r="AV28" s="109">
        <v>0</v>
      </c>
      <c r="AW28" s="109">
        <v>0</v>
      </c>
      <c r="AX28" s="109">
        <v>2</v>
      </c>
      <c r="AY28" s="109">
        <v>8315.1330118000005</v>
      </c>
    </row>
    <row r="29" spans="1:51">
      <c r="A29" s="248">
        <v>11</v>
      </c>
      <c r="B29" s="98" t="s">
        <v>54</v>
      </c>
      <c r="C29" s="109">
        <v>2</v>
      </c>
      <c r="D29" s="109">
        <v>18513.63</v>
      </c>
      <c r="E29" s="109">
        <v>0</v>
      </c>
      <c r="F29" s="109">
        <v>0</v>
      </c>
      <c r="G29" s="109">
        <v>0</v>
      </c>
      <c r="H29" s="109">
        <v>0</v>
      </c>
      <c r="I29" s="109">
        <v>2</v>
      </c>
      <c r="J29" s="109">
        <v>18513.63</v>
      </c>
      <c r="K29" s="109">
        <v>0</v>
      </c>
      <c r="L29" s="109">
        <v>0</v>
      </c>
      <c r="M29" s="109">
        <v>0</v>
      </c>
      <c r="N29" s="109">
        <v>0</v>
      </c>
      <c r="O29" s="109">
        <v>0</v>
      </c>
      <c r="P29" s="109">
        <v>0</v>
      </c>
      <c r="Q29" s="109">
        <v>0</v>
      </c>
      <c r="R29" s="109">
        <v>0</v>
      </c>
      <c r="S29" s="109">
        <v>0</v>
      </c>
      <c r="T29" s="109">
        <v>0</v>
      </c>
      <c r="U29" s="109">
        <v>0</v>
      </c>
      <c r="V29" s="109">
        <v>0</v>
      </c>
      <c r="W29" s="109">
        <v>1</v>
      </c>
      <c r="X29" s="109">
        <v>17602.47</v>
      </c>
      <c r="Y29" s="109">
        <v>1</v>
      </c>
      <c r="Z29" s="109">
        <v>911.16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0</v>
      </c>
      <c r="AG29" s="109">
        <v>3</v>
      </c>
      <c r="AH29" s="109">
        <v>33434.724999999999</v>
      </c>
      <c r="AI29" s="109">
        <v>0</v>
      </c>
      <c r="AJ29" s="109">
        <v>2</v>
      </c>
      <c r="AK29" s="109">
        <v>301902.45999999996</v>
      </c>
      <c r="AL29" s="109">
        <v>0</v>
      </c>
      <c r="AM29" s="109">
        <v>0</v>
      </c>
      <c r="AN29" s="109">
        <v>1</v>
      </c>
      <c r="AO29" s="109">
        <v>284299.99</v>
      </c>
      <c r="AP29" s="109">
        <v>1</v>
      </c>
      <c r="AQ29" s="109">
        <v>17602.47</v>
      </c>
      <c r="AR29" s="109">
        <v>0</v>
      </c>
      <c r="AS29" s="109">
        <v>0</v>
      </c>
      <c r="AT29" s="109">
        <v>0</v>
      </c>
      <c r="AU29" s="109">
        <v>0</v>
      </c>
      <c r="AV29" s="109">
        <v>0</v>
      </c>
      <c r="AW29" s="109">
        <v>0</v>
      </c>
      <c r="AX29" s="109">
        <v>0</v>
      </c>
      <c r="AY29" s="109">
        <v>0</v>
      </c>
    </row>
    <row r="30" spans="1:51">
      <c r="A30" s="248">
        <v>12</v>
      </c>
      <c r="B30" s="98" t="s">
        <v>55</v>
      </c>
      <c r="C30" s="109">
        <v>1</v>
      </c>
      <c r="D30" s="109">
        <v>1347.48</v>
      </c>
      <c r="E30" s="109">
        <v>0</v>
      </c>
      <c r="F30" s="109">
        <v>956.31399999999996</v>
      </c>
      <c r="G30" s="109">
        <v>1</v>
      </c>
      <c r="H30" s="109">
        <v>391.166</v>
      </c>
      <c r="I30" s="109">
        <v>0</v>
      </c>
      <c r="J30" s="109">
        <v>0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  <c r="P30" s="109">
        <v>0</v>
      </c>
      <c r="Q30" s="109">
        <v>0</v>
      </c>
      <c r="R30" s="109">
        <v>0</v>
      </c>
      <c r="S30" s="109">
        <v>0</v>
      </c>
      <c r="T30" s="109">
        <v>0</v>
      </c>
      <c r="U30" s="109">
        <v>0</v>
      </c>
      <c r="V30" s="109">
        <v>0</v>
      </c>
      <c r="W30" s="109">
        <v>0</v>
      </c>
      <c r="X30" s="109">
        <v>956.31399999999996</v>
      </c>
      <c r="Y30" s="109">
        <v>1</v>
      </c>
      <c r="Z30" s="109">
        <v>391.166</v>
      </c>
      <c r="AA30" s="109">
        <v>0</v>
      </c>
      <c r="AB30" s="109">
        <v>0</v>
      </c>
      <c r="AC30" s="109">
        <v>0</v>
      </c>
      <c r="AD30" s="109">
        <v>0</v>
      </c>
      <c r="AE30" s="109">
        <v>0</v>
      </c>
      <c r="AF30" s="109">
        <v>0</v>
      </c>
      <c r="AG30" s="109">
        <v>1</v>
      </c>
      <c r="AH30" s="109">
        <v>4410.3966499999997</v>
      </c>
      <c r="AI30" s="109">
        <v>0</v>
      </c>
      <c r="AJ30" s="109">
        <v>3</v>
      </c>
      <c r="AK30" s="109">
        <v>12867.49</v>
      </c>
      <c r="AL30" s="109">
        <v>3</v>
      </c>
      <c r="AM30" s="109">
        <v>12867.49</v>
      </c>
      <c r="AN30" s="109">
        <v>0</v>
      </c>
      <c r="AO30" s="109">
        <v>0</v>
      </c>
      <c r="AP30" s="109">
        <v>0</v>
      </c>
      <c r="AQ30" s="109">
        <v>0</v>
      </c>
      <c r="AR30" s="109">
        <v>0</v>
      </c>
      <c r="AS30" s="109">
        <v>0</v>
      </c>
      <c r="AT30" s="109">
        <v>0</v>
      </c>
      <c r="AU30" s="109">
        <v>0</v>
      </c>
      <c r="AV30" s="109">
        <v>0</v>
      </c>
      <c r="AW30" s="109">
        <v>0</v>
      </c>
      <c r="AX30" s="109">
        <v>0</v>
      </c>
      <c r="AY30" s="109">
        <v>0</v>
      </c>
    </row>
    <row r="31" spans="1:51">
      <c r="A31" s="248">
        <v>13</v>
      </c>
      <c r="B31" s="98" t="s">
        <v>56</v>
      </c>
      <c r="C31" s="109">
        <v>1790.640084670503</v>
      </c>
      <c r="D31" s="109">
        <v>5769708.0920199994</v>
      </c>
      <c r="E31" s="109">
        <v>1314.4182487282462</v>
      </c>
      <c r="F31" s="109">
        <v>1832940.9777534422</v>
      </c>
      <c r="G31" s="109">
        <v>372.68498542768106</v>
      </c>
      <c r="H31" s="109">
        <v>1681481.8587994627</v>
      </c>
      <c r="I31" s="109">
        <v>48</v>
      </c>
      <c r="J31" s="109">
        <v>285100.34466584784</v>
      </c>
      <c r="K31" s="109">
        <v>15</v>
      </c>
      <c r="L31" s="109">
        <v>415189.12178879959</v>
      </c>
      <c r="M31" s="109">
        <v>14</v>
      </c>
      <c r="N31" s="109">
        <v>637006.71</v>
      </c>
      <c r="O31" s="109">
        <v>8</v>
      </c>
      <c r="P31" s="109">
        <v>232538.89496864477</v>
      </c>
      <c r="Q31" s="109">
        <v>4.536850514575729</v>
      </c>
      <c r="R31" s="109">
        <v>155503.41999999998</v>
      </c>
      <c r="S31" s="109">
        <v>11</v>
      </c>
      <c r="T31" s="109">
        <v>489687.46705373452</v>
      </c>
      <c r="U31" s="109">
        <v>3</v>
      </c>
      <c r="V31" s="109">
        <v>40259.296990068811</v>
      </c>
      <c r="W31" s="109">
        <v>1501.6400846705028</v>
      </c>
      <c r="X31" s="109">
        <v>2916898.5396496509</v>
      </c>
      <c r="Y31" s="109">
        <v>241</v>
      </c>
      <c r="Z31" s="109">
        <v>1392899.7384603531</v>
      </c>
      <c r="AA31" s="109">
        <v>24</v>
      </c>
      <c r="AB31" s="109">
        <v>503589.46772101807</v>
      </c>
      <c r="AC31" s="109">
        <v>12</v>
      </c>
      <c r="AD31" s="109">
        <v>621347.18618897838</v>
      </c>
      <c r="AE31" s="109">
        <v>12</v>
      </c>
      <c r="AF31" s="109">
        <v>334973.16000000003</v>
      </c>
      <c r="AG31" s="109">
        <v>1063</v>
      </c>
      <c r="AH31" s="109">
        <v>4276228.3888467001</v>
      </c>
      <c r="AI31" s="109">
        <v>2731.48</v>
      </c>
      <c r="AJ31" s="109">
        <v>2625.5368505145757</v>
      </c>
      <c r="AK31" s="109">
        <v>14426347.178010598</v>
      </c>
      <c r="AL31" s="109">
        <v>2137</v>
      </c>
      <c r="AM31" s="109">
        <v>4942119.7975634988</v>
      </c>
      <c r="AN31" s="109">
        <v>282</v>
      </c>
      <c r="AO31" s="109">
        <v>2841420.03101</v>
      </c>
      <c r="AP31" s="109">
        <v>68</v>
      </c>
      <c r="AQ31" s="109">
        <v>799981.45000000019</v>
      </c>
      <c r="AR31" s="109">
        <v>33</v>
      </c>
      <c r="AS31" s="109">
        <v>1259671.75</v>
      </c>
      <c r="AT31" s="109">
        <v>32</v>
      </c>
      <c r="AU31" s="109">
        <v>1062951.8900000001</v>
      </c>
      <c r="AV31" s="109">
        <v>37</v>
      </c>
      <c r="AW31" s="109">
        <v>1835871.1499999997</v>
      </c>
      <c r="AX31" s="109">
        <v>36.536850514575733</v>
      </c>
      <c r="AY31" s="109">
        <v>1684332.1094370999</v>
      </c>
    </row>
    <row r="32" spans="1:51">
      <c r="A32" s="248">
        <v>14</v>
      </c>
      <c r="B32" s="98" t="s">
        <v>57</v>
      </c>
      <c r="C32" s="109">
        <v>119</v>
      </c>
      <c r="D32" s="109">
        <v>5428128.5</v>
      </c>
      <c r="E32" s="109">
        <v>104</v>
      </c>
      <c r="F32" s="109">
        <v>3479523.17</v>
      </c>
      <c r="G32" s="109">
        <v>11</v>
      </c>
      <c r="H32" s="109">
        <v>365069.63</v>
      </c>
      <c r="I32" s="109">
        <v>0</v>
      </c>
      <c r="J32" s="109">
        <v>0</v>
      </c>
      <c r="K32" s="109">
        <v>0</v>
      </c>
      <c r="L32" s="109">
        <v>0</v>
      </c>
      <c r="M32" s="109">
        <v>3</v>
      </c>
      <c r="N32" s="109">
        <v>428900.58413140214</v>
      </c>
      <c r="O32" s="109">
        <v>1</v>
      </c>
      <c r="P32" s="109">
        <v>1154635.115868598</v>
      </c>
      <c r="Q32" s="109">
        <v>0</v>
      </c>
      <c r="R32" s="109">
        <v>0</v>
      </c>
      <c r="S32" s="109">
        <v>0</v>
      </c>
      <c r="T32" s="109">
        <v>0</v>
      </c>
      <c r="U32" s="109">
        <v>0</v>
      </c>
      <c r="V32" s="109">
        <v>0</v>
      </c>
      <c r="W32" s="109">
        <v>108</v>
      </c>
      <c r="X32" s="109">
        <v>3808955.5</v>
      </c>
      <c r="Y32" s="109">
        <v>7</v>
      </c>
      <c r="Z32" s="109">
        <v>35637.300000000003</v>
      </c>
      <c r="AA32" s="109">
        <v>0</v>
      </c>
      <c r="AB32" s="109">
        <v>0</v>
      </c>
      <c r="AC32" s="109">
        <v>1</v>
      </c>
      <c r="AD32" s="109">
        <v>47602.35</v>
      </c>
      <c r="AE32" s="109">
        <v>3</v>
      </c>
      <c r="AF32" s="109">
        <v>1535933.3499999999</v>
      </c>
      <c r="AG32" s="109">
        <v>10</v>
      </c>
      <c r="AH32" s="109">
        <v>3218851.15</v>
      </c>
      <c r="AI32" s="109">
        <v>407988.15</v>
      </c>
      <c r="AJ32" s="109">
        <v>161</v>
      </c>
      <c r="AK32" s="109">
        <v>4303563.09</v>
      </c>
      <c r="AL32" s="109">
        <v>154</v>
      </c>
      <c r="AM32" s="109">
        <v>3845827.94</v>
      </c>
      <c r="AN32" s="109">
        <v>6</v>
      </c>
      <c r="AO32" s="109">
        <v>342735.15</v>
      </c>
      <c r="AP32" s="109">
        <v>0</v>
      </c>
      <c r="AQ32" s="109">
        <v>0</v>
      </c>
      <c r="AR32" s="109">
        <v>0</v>
      </c>
      <c r="AS32" s="109">
        <v>0</v>
      </c>
      <c r="AT32" s="109">
        <v>0</v>
      </c>
      <c r="AU32" s="109">
        <v>0</v>
      </c>
      <c r="AV32" s="109">
        <v>1</v>
      </c>
      <c r="AW32" s="109">
        <v>115000</v>
      </c>
      <c r="AX32" s="109">
        <v>0</v>
      </c>
      <c r="AY32" s="109">
        <v>0</v>
      </c>
    </row>
    <row r="33" spans="1:51">
      <c r="A33" s="248">
        <v>15</v>
      </c>
      <c r="B33" s="98" t="s">
        <v>58</v>
      </c>
      <c r="C33" s="109">
        <v>1908</v>
      </c>
      <c r="D33" s="109">
        <v>4720523.63</v>
      </c>
      <c r="E33" s="109">
        <v>1432</v>
      </c>
      <c r="F33" s="109">
        <v>4414194.87</v>
      </c>
      <c r="G33" s="109">
        <v>474</v>
      </c>
      <c r="H33" s="109">
        <v>306126.07999999996</v>
      </c>
      <c r="I33" s="109">
        <v>2</v>
      </c>
      <c r="J33" s="109">
        <v>202.68</v>
      </c>
      <c r="K33" s="109">
        <v>0</v>
      </c>
      <c r="L33" s="109">
        <v>0</v>
      </c>
      <c r="M33" s="109">
        <v>0</v>
      </c>
      <c r="N33" s="109">
        <v>0</v>
      </c>
      <c r="O33" s="109">
        <v>0</v>
      </c>
      <c r="P33" s="109">
        <v>0</v>
      </c>
      <c r="Q33" s="109">
        <v>0</v>
      </c>
      <c r="R33" s="109">
        <v>0</v>
      </c>
      <c r="S33" s="109">
        <v>0</v>
      </c>
      <c r="T33" s="109">
        <v>0</v>
      </c>
      <c r="U33" s="109">
        <v>0</v>
      </c>
      <c r="V33" s="109">
        <v>0</v>
      </c>
      <c r="W33" s="109">
        <v>1509</v>
      </c>
      <c r="X33" s="109">
        <v>4432320.67</v>
      </c>
      <c r="Y33" s="109">
        <v>399</v>
      </c>
      <c r="Z33" s="109">
        <v>288202.95999999996</v>
      </c>
      <c r="AA33" s="109">
        <v>0</v>
      </c>
      <c r="AB33" s="109">
        <v>0</v>
      </c>
      <c r="AC33" s="109">
        <v>0</v>
      </c>
      <c r="AD33" s="109">
        <v>0</v>
      </c>
      <c r="AE33" s="109">
        <v>0</v>
      </c>
      <c r="AF33" s="109">
        <v>0</v>
      </c>
      <c r="AG33" s="109">
        <v>15</v>
      </c>
      <c r="AH33" s="109">
        <v>337709.68</v>
      </c>
      <c r="AI33" s="109">
        <v>3050</v>
      </c>
      <c r="AJ33" s="109">
        <v>1535</v>
      </c>
      <c r="AK33" s="109">
        <v>5243032.62</v>
      </c>
      <c r="AL33" s="109">
        <v>1451</v>
      </c>
      <c r="AM33" s="109">
        <v>4673922.2299999995</v>
      </c>
      <c r="AN33" s="109">
        <v>82</v>
      </c>
      <c r="AO33" s="109">
        <v>343137.62</v>
      </c>
      <c r="AP33" s="109">
        <v>2</v>
      </c>
      <c r="AQ33" s="109">
        <v>225972.77</v>
      </c>
      <c r="AR33" s="109">
        <v>0</v>
      </c>
      <c r="AS33" s="109">
        <v>0</v>
      </c>
      <c r="AT33" s="109">
        <v>0</v>
      </c>
      <c r="AU33" s="109">
        <v>0</v>
      </c>
      <c r="AV33" s="109">
        <v>0</v>
      </c>
      <c r="AW33" s="109">
        <v>0</v>
      </c>
      <c r="AX33" s="109">
        <v>0</v>
      </c>
      <c r="AY33" s="109">
        <v>0</v>
      </c>
    </row>
    <row r="34" spans="1:51">
      <c r="A34" s="248">
        <v>16</v>
      </c>
      <c r="B34" s="98" t="s">
        <v>59</v>
      </c>
      <c r="C34" s="109">
        <v>899</v>
      </c>
      <c r="D34" s="109">
        <v>7169272.6099999994</v>
      </c>
      <c r="E34" s="109">
        <v>746</v>
      </c>
      <c r="F34" s="109">
        <v>5530212.1734655602</v>
      </c>
      <c r="G34" s="109">
        <v>137</v>
      </c>
      <c r="H34" s="109">
        <v>1087822.4733148753</v>
      </c>
      <c r="I34" s="109">
        <v>3</v>
      </c>
      <c r="J34" s="109">
        <v>61241.883219564537</v>
      </c>
      <c r="K34" s="109">
        <v>1</v>
      </c>
      <c r="L34" s="109">
        <v>7075.88</v>
      </c>
      <c r="M34" s="109">
        <v>2</v>
      </c>
      <c r="N34" s="109">
        <v>47502.9</v>
      </c>
      <c r="O34" s="109">
        <v>0</v>
      </c>
      <c r="P34" s="109">
        <v>0</v>
      </c>
      <c r="Q34" s="109">
        <v>1</v>
      </c>
      <c r="R34" s="109">
        <v>0</v>
      </c>
      <c r="S34" s="109">
        <v>0</v>
      </c>
      <c r="T34" s="109">
        <v>0</v>
      </c>
      <c r="U34" s="109">
        <v>9</v>
      </c>
      <c r="V34" s="109">
        <v>435417.3</v>
      </c>
      <c r="W34" s="109">
        <v>807</v>
      </c>
      <c r="X34" s="109">
        <v>5701015.3237555809</v>
      </c>
      <c r="Y34" s="109">
        <v>80</v>
      </c>
      <c r="Z34" s="109">
        <v>985337.08624441945</v>
      </c>
      <c r="AA34" s="109">
        <v>0</v>
      </c>
      <c r="AB34" s="109">
        <v>0</v>
      </c>
      <c r="AC34" s="109">
        <v>0</v>
      </c>
      <c r="AD34" s="109">
        <v>0</v>
      </c>
      <c r="AE34" s="109">
        <v>12</v>
      </c>
      <c r="AF34" s="109">
        <v>482920.2</v>
      </c>
      <c r="AG34" s="109">
        <v>300</v>
      </c>
      <c r="AH34" s="109">
        <v>1235667.6735999999</v>
      </c>
      <c r="AI34" s="109">
        <v>1843552.45</v>
      </c>
      <c r="AJ34" s="109">
        <v>1028</v>
      </c>
      <c r="AK34" s="109">
        <v>6692417.1835954003</v>
      </c>
      <c r="AL34" s="109">
        <v>932</v>
      </c>
      <c r="AM34" s="109">
        <v>6505482.2709365999</v>
      </c>
      <c r="AN34" s="109">
        <v>92</v>
      </c>
      <c r="AO34" s="109">
        <v>173240.65265880001</v>
      </c>
      <c r="AP34" s="109">
        <v>3</v>
      </c>
      <c r="AQ34" s="109">
        <v>6618.3799999999992</v>
      </c>
      <c r="AR34" s="109">
        <v>1</v>
      </c>
      <c r="AS34" s="109">
        <v>7075.88</v>
      </c>
      <c r="AT34" s="109">
        <v>0</v>
      </c>
      <c r="AU34" s="109">
        <v>0</v>
      </c>
      <c r="AV34" s="109">
        <v>0</v>
      </c>
      <c r="AW34" s="109">
        <v>0</v>
      </c>
      <c r="AX34" s="109">
        <v>0</v>
      </c>
      <c r="AY34" s="109">
        <v>0</v>
      </c>
    </row>
    <row r="35" spans="1:51">
      <c r="A35" s="248">
        <v>17</v>
      </c>
      <c r="B35" s="98" t="s">
        <v>60</v>
      </c>
      <c r="C35" s="109">
        <v>0</v>
      </c>
      <c r="D35" s="109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  <c r="J35" s="109">
        <v>0</v>
      </c>
      <c r="K35" s="109">
        <v>0</v>
      </c>
      <c r="L35" s="109">
        <v>0</v>
      </c>
      <c r="M35" s="109">
        <v>0</v>
      </c>
      <c r="N35" s="109">
        <v>0</v>
      </c>
      <c r="O35" s="109">
        <v>0</v>
      </c>
      <c r="P35" s="109">
        <v>0</v>
      </c>
      <c r="Q35" s="109">
        <v>0</v>
      </c>
      <c r="R35" s="109">
        <v>0</v>
      </c>
      <c r="S35" s="109">
        <v>0</v>
      </c>
      <c r="T35" s="109">
        <v>0</v>
      </c>
      <c r="U35" s="109">
        <v>0</v>
      </c>
      <c r="V35" s="109">
        <v>0</v>
      </c>
      <c r="W35" s="109">
        <v>0</v>
      </c>
      <c r="X35" s="109">
        <v>0</v>
      </c>
      <c r="Y35" s="109">
        <v>0</v>
      </c>
      <c r="Z35" s="109">
        <v>0</v>
      </c>
      <c r="AA35" s="109">
        <v>0</v>
      </c>
      <c r="AB35" s="109">
        <v>0</v>
      </c>
      <c r="AC35" s="109">
        <v>0</v>
      </c>
      <c r="AD35" s="109">
        <v>0</v>
      </c>
      <c r="AE35" s="109">
        <v>0</v>
      </c>
      <c r="AF35" s="109">
        <v>0</v>
      </c>
      <c r="AG35" s="109">
        <v>0</v>
      </c>
      <c r="AH35" s="109">
        <v>0</v>
      </c>
      <c r="AI35" s="109">
        <v>0</v>
      </c>
      <c r="AJ35" s="109">
        <v>1</v>
      </c>
      <c r="AK35" s="109">
        <v>5867.49</v>
      </c>
      <c r="AL35" s="109">
        <v>1</v>
      </c>
      <c r="AM35" s="109">
        <v>5867.49</v>
      </c>
      <c r="AN35" s="109">
        <v>0</v>
      </c>
      <c r="AO35" s="109">
        <v>0</v>
      </c>
      <c r="AP35" s="109">
        <v>0</v>
      </c>
      <c r="AQ35" s="109">
        <v>0</v>
      </c>
      <c r="AR35" s="109">
        <v>0</v>
      </c>
      <c r="AS35" s="109">
        <v>0</v>
      </c>
      <c r="AT35" s="109">
        <v>0</v>
      </c>
      <c r="AU35" s="109">
        <v>0</v>
      </c>
      <c r="AV35" s="109">
        <v>0</v>
      </c>
      <c r="AW35" s="109">
        <v>0</v>
      </c>
      <c r="AX35" s="109">
        <v>0</v>
      </c>
      <c r="AY35" s="109">
        <v>0</v>
      </c>
    </row>
    <row r="36" spans="1:51">
      <c r="A36" s="248">
        <v>18</v>
      </c>
      <c r="B36" s="98" t="s">
        <v>61</v>
      </c>
      <c r="C36" s="109">
        <v>15719.306212146797</v>
      </c>
      <c r="D36" s="109">
        <v>8719225.1539224293</v>
      </c>
      <c r="E36" s="109">
        <v>11538.782707560451</v>
      </c>
      <c r="F36" s="109">
        <v>6022301.4256125083</v>
      </c>
      <c r="G36" s="109">
        <v>3897.5235045863469</v>
      </c>
      <c r="H36" s="109">
        <v>2321383.8564193752</v>
      </c>
      <c r="I36" s="109">
        <v>209</v>
      </c>
      <c r="J36" s="109">
        <v>225411.42224433605</v>
      </c>
      <c r="K36" s="109">
        <v>73</v>
      </c>
      <c r="L36" s="109">
        <v>72677.749646210155</v>
      </c>
      <c r="M36" s="109">
        <v>0</v>
      </c>
      <c r="N36" s="109">
        <v>0</v>
      </c>
      <c r="O36" s="109">
        <v>1</v>
      </c>
      <c r="P36" s="109">
        <v>77449.67</v>
      </c>
      <c r="Q36" s="109">
        <v>0</v>
      </c>
      <c r="R36" s="109">
        <v>0</v>
      </c>
      <c r="S36" s="109">
        <v>0</v>
      </c>
      <c r="T36" s="109">
        <v>0</v>
      </c>
      <c r="U36" s="109">
        <v>0</v>
      </c>
      <c r="V36" s="109">
        <v>0</v>
      </c>
      <c r="W36" s="109">
        <v>12835.782707560449</v>
      </c>
      <c r="X36" s="109">
        <v>6676890.8152934033</v>
      </c>
      <c r="Y36" s="109">
        <v>2756.5235045863469</v>
      </c>
      <c r="Z36" s="109">
        <v>1776770.1680620282</v>
      </c>
      <c r="AA36" s="109">
        <v>104</v>
      </c>
      <c r="AB36" s="109">
        <v>140210.39718095699</v>
      </c>
      <c r="AC36" s="109">
        <v>22</v>
      </c>
      <c r="AD36" s="109">
        <v>47905.063386045418</v>
      </c>
      <c r="AE36" s="109">
        <v>1</v>
      </c>
      <c r="AF36" s="109">
        <v>77449.67</v>
      </c>
      <c r="AG36" s="109">
        <v>1715</v>
      </c>
      <c r="AH36" s="109">
        <v>589258.47594790009</v>
      </c>
      <c r="AI36" s="109">
        <v>63231.08</v>
      </c>
      <c r="AJ36" s="109">
        <v>19735</v>
      </c>
      <c r="AK36" s="109">
        <v>9809593.4529729169</v>
      </c>
      <c r="AL36" s="109">
        <v>18194</v>
      </c>
      <c r="AM36" s="109">
        <v>9048403.7462065201</v>
      </c>
      <c r="AN36" s="109">
        <v>1453</v>
      </c>
      <c r="AO36" s="109">
        <v>651540.85826589959</v>
      </c>
      <c r="AP36" s="109">
        <v>57</v>
      </c>
      <c r="AQ36" s="109">
        <v>54903.208500499997</v>
      </c>
      <c r="AR36" s="109">
        <v>30</v>
      </c>
      <c r="AS36" s="109">
        <v>32436.58</v>
      </c>
      <c r="AT36" s="109">
        <v>1</v>
      </c>
      <c r="AU36" s="109">
        <v>22309.06</v>
      </c>
      <c r="AV36" s="109">
        <v>0</v>
      </c>
      <c r="AW36" s="109">
        <v>0</v>
      </c>
      <c r="AX36" s="109">
        <v>0</v>
      </c>
      <c r="AY36" s="109">
        <v>0</v>
      </c>
    </row>
    <row r="37" spans="1:51">
      <c r="A37" s="422" t="s">
        <v>276</v>
      </c>
      <c r="B37" s="423"/>
      <c r="C37" s="110">
        <v>1333944.3536365048</v>
      </c>
      <c r="D37" s="110">
        <v>1071162507.6251823</v>
      </c>
      <c r="E37" s="110">
        <v>1046196.082711776</v>
      </c>
      <c r="F37" s="110">
        <v>444506920.44109279</v>
      </c>
      <c r="G37" s="110">
        <v>244408.08645750239</v>
      </c>
      <c r="H37" s="110">
        <v>289997197.12300336</v>
      </c>
      <c r="I37" s="110">
        <v>28577.795501873108</v>
      </c>
      <c r="J37" s="110">
        <v>118099762.24644892</v>
      </c>
      <c r="K37" s="110">
        <v>10078.993554290577</v>
      </c>
      <c r="L37" s="110">
        <v>74368831.048816621</v>
      </c>
      <c r="M37" s="110">
        <v>3997.2289514400791</v>
      </c>
      <c r="N37" s="110">
        <v>66194682.567145154</v>
      </c>
      <c r="O37" s="110">
        <v>1861.0694067062541</v>
      </c>
      <c r="P37" s="110">
        <v>38809234.452159725</v>
      </c>
      <c r="Q37" s="110">
        <v>1006.3275611690251</v>
      </c>
      <c r="R37" s="110">
        <v>15641017.649810985</v>
      </c>
      <c r="S37" s="110">
        <v>436.96026946325003</v>
      </c>
      <c r="T37" s="110">
        <v>9849692.9688970912</v>
      </c>
      <c r="U37" s="110">
        <v>687.80922228421593</v>
      </c>
      <c r="V37" s="110">
        <v>13743154.788910214</v>
      </c>
      <c r="W37" s="110">
        <v>1140921.8384614086</v>
      </c>
      <c r="X37" s="110">
        <v>605183992.82916236</v>
      </c>
      <c r="Y37" s="110">
        <v>183667.92954937177</v>
      </c>
      <c r="Z37" s="110">
        <v>282081703.00709963</v>
      </c>
      <c r="AA37" s="110">
        <v>18513.318500810266</v>
      </c>
      <c r="AB37" s="110">
        <v>105195673.78774613</v>
      </c>
      <c r="AC37" s="110">
        <v>5950.8919466521802</v>
      </c>
      <c r="AD37" s="110">
        <v>44379938.73504512</v>
      </c>
      <c r="AE37" s="110">
        <v>2520.3751782620493</v>
      </c>
      <c r="AF37" s="110">
        <v>34282824.627231322</v>
      </c>
      <c r="AG37" s="110">
        <v>100227</v>
      </c>
      <c r="AH37" s="110">
        <v>102712057.14017484</v>
      </c>
      <c r="AI37" s="110">
        <v>93143899.46800001</v>
      </c>
      <c r="AJ37" s="110">
        <v>1390810.1876802123</v>
      </c>
      <c r="AK37" s="110">
        <v>1103616590.722687</v>
      </c>
      <c r="AL37" s="110">
        <v>1282361.1876802123</v>
      </c>
      <c r="AM37" s="110">
        <v>789913498.68847489</v>
      </c>
      <c r="AN37" s="110">
        <v>95811</v>
      </c>
      <c r="AO37" s="110">
        <v>136524769.21119225</v>
      </c>
      <c r="AP37" s="110">
        <v>5761</v>
      </c>
      <c r="AQ37" s="110">
        <v>49747616.904144585</v>
      </c>
      <c r="AR37" s="110">
        <v>3175</v>
      </c>
      <c r="AS37" s="110">
        <v>39645112.718126491</v>
      </c>
      <c r="AT37" s="110">
        <v>1571</v>
      </c>
      <c r="AU37" s="110">
        <v>31468246.024245869</v>
      </c>
      <c r="AV37" s="110">
        <v>991</v>
      </c>
      <c r="AW37" s="110">
        <v>24776608.275841415</v>
      </c>
      <c r="AX37" s="110">
        <v>1123</v>
      </c>
      <c r="AY37" s="110">
        <v>31404936.981763128</v>
      </c>
    </row>
    <row r="38" spans="1:51" ht="15.75" customHeight="1">
      <c r="B38" s="208"/>
      <c r="C38" s="208"/>
      <c r="D38" s="208"/>
      <c r="E38" s="208"/>
      <c r="F38" s="208"/>
      <c r="G38" s="208"/>
      <c r="H38" s="208"/>
      <c r="I38" s="208"/>
      <c r="J38" s="208"/>
      <c r="K38" s="208"/>
      <c r="L38" s="208"/>
      <c r="M38" s="208"/>
      <c r="N38" s="208"/>
      <c r="O38" s="208"/>
      <c r="P38" s="208"/>
      <c r="Q38" s="208"/>
      <c r="R38" s="208"/>
      <c r="S38" s="208"/>
      <c r="T38" s="208"/>
      <c r="U38" s="208"/>
      <c r="V38" s="208"/>
      <c r="W38" s="208"/>
      <c r="X38" s="208"/>
      <c r="Y38" s="208"/>
      <c r="Z38" s="208"/>
      <c r="AA38" s="208"/>
      <c r="AB38" s="208"/>
      <c r="AC38" s="208"/>
      <c r="AD38" s="208"/>
      <c r="AE38" s="208"/>
      <c r="AF38" s="208"/>
      <c r="AG38" s="208"/>
      <c r="AH38" s="208"/>
      <c r="AI38" s="208"/>
      <c r="AJ38" s="208"/>
      <c r="AK38" s="208"/>
      <c r="AL38" s="208"/>
      <c r="AM38" s="208"/>
    </row>
    <row r="39" spans="1:51" ht="16.5">
      <c r="A39" s="125" t="s">
        <v>360</v>
      </c>
    </row>
    <row r="40" spans="1:51">
      <c r="A40" s="2"/>
    </row>
  </sheetData>
  <mergeCells count="37">
    <mergeCell ref="E1:V1"/>
    <mergeCell ref="Y1:AP1"/>
    <mergeCell ref="C4:V4"/>
    <mergeCell ref="W4:AF4"/>
    <mergeCell ref="AG4:AH5"/>
    <mergeCell ref="AI4:AI7"/>
    <mergeCell ref="AJ4:AY5"/>
    <mergeCell ref="C5:D6"/>
    <mergeCell ref="E5:V5"/>
    <mergeCell ref="AG6:AG7"/>
    <mergeCell ref="W5:AF5"/>
    <mergeCell ref="E6:F6"/>
    <mergeCell ref="G6:H6"/>
    <mergeCell ref="I6:J6"/>
    <mergeCell ref="K6:L6"/>
    <mergeCell ref="AE6:AF6"/>
    <mergeCell ref="M6:N6"/>
    <mergeCell ref="O6:P6"/>
    <mergeCell ref="Q6:R6"/>
    <mergeCell ref="S6:T6"/>
    <mergeCell ref="U6:V6"/>
    <mergeCell ref="A37:B37"/>
    <mergeCell ref="B2:AY2"/>
    <mergeCell ref="A4:B7"/>
    <mergeCell ref="AT6:AU6"/>
    <mergeCell ref="AV6:AW6"/>
    <mergeCell ref="AX6:AY6"/>
    <mergeCell ref="AH6:AH7"/>
    <mergeCell ref="AJ6:AK6"/>
    <mergeCell ref="AL6:AM6"/>
    <mergeCell ref="AN6:AO6"/>
    <mergeCell ref="AP6:AQ6"/>
    <mergeCell ref="AR6:AS6"/>
    <mergeCell ref="W6:X6"/>
    <mergeCell ref="Y6:Z6"/>
    <mergeCell ref="AA6:AB6"/>
    <mergeCell ref="AC6:AD6"/>
  </mergeCells>
  <printOptions horizontalCentered="1" verticalCentered="1"/>
  <pageMargins left="0.27559055118110237" right="0.19685039370078741" top="0.43307086614173229" bottom="0.51181102362204722" header="0.19685039370078741" footer="0.23622047244094491"/>
  <pageSetup paperSize="9" scale="45" orientation="landscape" r:id="rId1"/>
  <headerFooter alignWithMargins="0"/>
  <colBreaks count="1" manualBreakCount="1">
    <brk id="27" max="38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AJ46"/>
  <sheetViews>
    <sheetView view="pageBreakPreview" zoomScaleNormal="100" zoomScaleSheetLayoutView="100" workbookViewId="0">
      <selection activeCell="B2" sqref="B2:Z2"/>
    </sheetView>
  </sheetViews>
  <sheetFormatPr defaultColWidth="11.42578125" defaultRowHeight="15.75"/>
  <cols>
    <col min="1" max="1" width="11.42578125" style="202"/>
    <col min="2" max="2" width="51.28515625" style="202" customWidth="1"/>
    <col min="3" max="3" width="22.42578125" style="202" customWidth="1"/>
    <col min="4" max="5" width="13.85546875" style="202" customWidth="1"/>
    <col min="6" max="6" width="20.42578125" style="202" customWidth="1"/>
    <col min="7" max="8" width="13.85546875" style="202" customWidth="1"/>
    <col min="9" max="9" width="24" style="202" customWidth="1"/>
    <col min="10" max="17" width="13.85546875" style="202" customWidth="1"/>
    <col min="18" max="18" width="23.5703125" style="202" customWidth="1"/>
    <col min="19" max="19" width="13.85546875" style="202" customWidth="1"/>
    <col min="20" max="20" width="17.28515625" style="202" customWidth="1"/>
    <col min="21" max="21" width="13.85546875" style="202" customWidth="1"/>
    <col min="22" max="22" width="22.140625" style="202" customWidth="1"/>
    <col min="23" max="23" width="13.85546875" style="202" customWidth="1"/>
    <col min="24" max="24" width="23.42578125" style="202" customWidth="1"/>
    <col min="25" max="25" width="13.85546875" style="202" customWidth="1"/>
    <col min="26" max="26" width="22.5703125" style="202" customWidth="1"/>
    <col min="27" max="257" width="11.42578125" style="202"/>
    <col min="258" max="258" width="64.7109375" style="202" customWidth="1"/>
    <col min="259" max="259" width="28.28515625" style="202" customWidth="1"/>
    <col min="260" max="261" width="13.85546875" style="202" customWidth="1"/>
    <col min="262" max="262" width="20.42578125" style="202" customWidth="1"/>
    <col min="263" max="264" width="13.85546875" style="202" customWidth="1"/>
    <col min="265" max="265" width="24" style="202" customWidth="1"/>
    <col min="266" max="273" width="13.85546875" style="202" customWidth="1"/>
    <col min="274" max="274" width="23.5703125" style="202" customWidth="1"/>
    <col min="275" max="275" width="13.85546875" style="202" customWidth="1"/>
    <col min="276" max="276" width="17.28515625" style="202" customWidth="1"/>
    <col min="277" max="277" width="13.85546875" style="202" customWidth="1"/>
    <col min="278" max="278" width="22.140625" style="202" customWidth="1"/>
    <col min="279" max="279" width="13.85546875" style="202" customWidth="1"/>
    <col min="280" max="280" width="23.42578125" style="202" customWidth="1"/>
    <col min="281" max="281" width="13.85546875" style="202" customWidth="1"/>
    <col min="282" max="282" width="22.5703125" style="202" customWidth="1"/>
    <col min="283" max="513" width="11.42578125" style="202"/>
    <col min="514" max="514" width="64.7109375" style="202" customWidth="1"/>
    <col min="515" max="515" width="28.28515625" style="202" customWidth="1"/>
    <col min="516" max="517" width="13.85546875" style="202" customWidth="1"/>
    <col min="518" max="518" width="20.42578125" style="202" customWidth="1"/>
    <col min="519" max="520" width="13.85546875" style="202" customWidth="1"/>
    <col min="521" max="521" width="24" style="202" customWidth="1"/>
    <col min="522" max="529" width="13.85546875" style="202" customWidth="1"/>
    <col min="530" max="530" width="23.5703125" style="202" customWidth="1"/>
    <col min="531" max="531" width="13.85546875" style="202" customWidth="1"/>
    <col min="532" max="532" width="17.28515625" style="202" customWidth="1"/>
    <col min="533" max="533" width="13.85546875" style="202" customWidth="1"/>
    <col min="534" max="534" width="22.140625" style="202" customWidth="1"/>
    <col min="535" max="535" width="13.85546875" style="202" customWidth="1"/>
    <col min="536" max="536" width="23.42578125" style="202" customWidth="1"/>
    <col min="537" max="537" width="13.85546875" style="202" customWidth="1"/>
    <col min="538" max="538" width="22.5703125" style="202" customWidth="1"/>
    <col min="539" max="769" width="11.42578125" style="202"/>
    <col min="770" max="770" width="64.7109375" style="202" customWidth="1"/>
    <col min="771" max="771" width="28.28515625" style="202" customWidth="1"/>
    <col min="772" max="773" width="13.85546875" style="202" customWidth="1"/>
    <col min="774" max="774" width="20.42578125" style="202" customWidth="1"/>
    <col min="775" max="776" width="13.85546875" style="202" customWidth="1"/>
    <col min="777" max="777" width="24" style="202" customWidth="1"/>
    <col min="778" max="785" width="13.85546875" style="202" customWidth="1"/>
    <col min="786" max="786" width="23.5703125" style="202" customWidth="1"/>
    <col min="787" max="787" width="13.85546875" style="202" customWidth="1"/>
    <col min="788" max="788" width="17.28515625" style="202" customWidth="1"/>
    <col min="789" max="789" width="13.85546875" style="202" customWidth="1"/>
    <col min="790" max="790" width="22.140625" style="202" customWidth="1"/>
    <col min="791" max="791" width="13.85546875" style="202" customWidth="1"/>
    <col min="792" max="792" width="23.42578125" style="202" customWidth="1"/>
    <col min="793" max="793" width="13.85546875" style="202" customWidth="1"/>
    <col min="794" max="794" width="22.5703125" style="202" customWidth="1"/>
    <col min="795" max="1025" width="11.42578125" style="202"/>
    <col min="1026" max="1026" width="64.7109375" style="202" customWidth="1"/>
    <col min="1027" max="1027" width="28.28515625" style="202" customWidth="1"/>
    <col min="1028" max="1029" width="13.85546875" style="202" customWidth="1"/>
    <col min="1030" max="1030" width="20.42578125" style="202" customWidth="1"/>
    <col min="1031" max="1032" width="13.85546875" style="202" customWidth="1"/>
    <col min="1033" max="1033" width="24" style="202" customWidth="1"/>
    <col min="1034" max="1041" width="13.85546875" style="202" customWidth="1"/>
    <col min="1042" max="1042" width="23.5703125" style="202" customWidth="1"/>
    <col min="1043" max="1043" width="13.85546875" style="202" customWidth="1"/>
    <col min="1044" max="1044" width="17.28515625" style="202" customWidth="1"/>
    <col min="1045" max="1045" width="13.85546875" style="202" customWidth="1"/>
    <col min="1046" max="1046" width="22.140625" style="202" customWidth="1"/>
    <col min="1047" max="1047" width="13.85546875" style="202" customWidth="1"/>
    <col min="1048" max="1048" width="23.42578125" style="202" customWidth="1"/>
    <col min="1049" max="1049" width="13.85546875" style="202" customWidth="1"/>
    <col min="1050" max="1050" width="22.5703125" style="202" customWidth="1"/>
    <col min="1051" max="1281" width="11.42578125" style="202"/>
    <col min="1282" max="1282" width="64.7109375" style="202" customWidth="1"/>
    <col min="1283" max="1283" width="28.28515625" style="202" customWidth="1"/>
    <col min="1284" max="1285" width="13.85546875" style="202" customWidth="1"/>
    <col min="1286" max="1286" width="20.42578125" style="202" customWidth="1"/>
    <col min="1287" max="1288" width="13.85546875" style="202" customWidth="1"/>
    <col min="1289" max="1289" width="24" style="202" customWidth="1"/>
    <col min="1290" max="1297" width="13.85546875" style="202" customWidth="1"/>
    <col min="1298" max="1298" width="23.5703125" style="202" customWidth="1"/>
    <col min="1299" max="1299" width="13.85546875" style="202" customWidth="1"/>
    <col min="1300" max="1300" width="17.28515625" style="202" customWidth="1"/>
    <col min="1301" max="1301" width="13.85546875" style="202" customWidth="1"/>
    <col min="1302" max="1302" width="22.140625" style="202" customWidth="1"/>
    <col min="1303" max="1303" width="13.85546875" style="202" customWidth="1"/>
    <col min="1304" max="1304" width="23.42578125" style="202" customWidth="1"/>
    <col min="1305" max="1305" width="13.85546875" style="202" customWidth="1"/>
    <col min="1306" max="1306" width="22.5703125" style="202" customWidth="1"/>
    <col min="1307" max="1537" width="11.42578125" style="202"/>
    <col min="1538" max="1538" width="64.7109375" style="202" customWidth="1"/>
    <col min="1539" max="1539" width="28.28515625" style="202" customWidth="1"/>
    <col min="1540" max="1541" width="13.85546875" style="202" customWidth="1"/>
    <col min="1542" max="1542" width="20.42578125" style="202" customWidth="1"/>
    <col min="1543" max="1544" width="13.85546875" style="202" customWidth="1"/>
    <col min="1545" max="1545" width="24" style="202" customWidth="1"/>
    <col min="1546" max="1553" width="13.85546875" style="202" customWidth="1"/>
    <col min="1554" max="1554" width="23.5703125" style="202" customWidth="1"/>
    <col min="1555" max="1555" width="13.85546875" style="202" customWidth="1"/>
    <col min="1556" max="1556" width="17.28515625" style="202" customWidth="1"/>
    <col min="1557" max="1557" width="13.85546875" style="202" customWidth="1"/>
    <col min="1558" max="1558" width="22.140625" style="202" customWidth="1"/>
    <col min="1559" max="1559" width="13.85546875" style="202" customWidth="1"/>
    <col min="1560" max="1560" width="23.42578125" style="202" customWidth="1"/>
    <col min="1561" max="1561" width="13.85546875" style="202" customWidth="1"/>
    <col min="1562" max="1562" width="22.5703125" style="202" customWidth="1"/>
    <col min="1563" max="1793" width="11.42578125" style="202"/>
    <col min="1794" max="1794" width="64.7109375" style="202" customWidth="1"/>
    <col min="1795" max="1795" width="28.28515625" style="202" customWidth="1"/>
    <col min="1796" max="1797" width="13.85546875" style="202" customWidth="1"/>
    <col min="1798" max="1798" width="20.42578125" style="202" customWidth="1"/>
    <col min="1799" max="1800" width="13.85546875" style="202" customWidth="1"/>
    <col min="1801" max="1801" width="24" style="202" customWidth="1"/>
    <col min="1802" max="1809" width="13.85546875" style="202" customWidth="1"/>
    <col min="1810" max="1810" width="23.5703125" style="202" customWidth="1"/>
    <col min="1811" max="1811" width="13.85546875" style="202" customWidth="1"/>
    <col min="1812" max="1812" width="17.28515625" style="202" customWidth="1"/>
    <col min="1813" max="1813" width="13.85546875" style="202" customWidth="1"/>
    <col min="1814" max="1814" width="22.140625" style="202" customWidth="1"/>
    <col min="1815" max="1815" width="13.85546875" style="202" customWidth="1"/>
    <col min="1816" max="1816" width="23.42578125" style="202" customWidth="1"/>
    <col min="1817" max="1817" width="13.85546875" style="202" customWidth="1"/>
    <col min="1818" max="1818" width="22.5703125" style="202" customWidth="1"/>
    <col min="1819" max="2049" width="11.42578125" style="202"/>
    <col min="2050" max="2050" width="64.7109375" style="202" customWidth="1"/>
    <col min="2051" max="2051" width="28.28515625" style="202" customWidth="1"/>
    <col min="2052" max="2053" width="13.85546875" style="202" customWidth="1"/>
    <col min="2054" max="2054" width="20.42578125" style="202" customWidth="1"/>
    <col min="2055" max="2056" width="13.85546875" style="202" customWidth="1"/>
    <col min="2057" max="2057" width="24" style="202" customWidth="1"/>
    <col min="2058" max="2065" width="13.85546875" style="202" customWidth="1"/>
    <col min="2066" max="2066" width="23.5703125" style="202" customWidth="1"/>
    <col min="2067" max="2067" width="13.85546875" style="202" customWidth="1"/>
    <col min="2068" max="2068" width="17.28515625" style="202" customWidth="1"/>
    <col min="2069" max="2069" width="13.85546875" style="202" customWidth="1"/>
    <col min="2070" max="2070" width="22.140625" style="202" customWidth="1"/>
    <col min="2071" max="2071" width="13.85546875" style="202" customWidth="1"/>
    <col min="2072" max="2072" width="23.42578125" style="202" customWidth="1"/>
    <col min="2073" max="2073" width="13.85546875" style="202" customWidth="1"/>
    <col min="2074" max="2074" width="22.5703125" style="202" customWidth="1"/>
    <col min="2075" max="2305" width="11.42578125" style="202"/>
    <col min="2306" max="2306" width="64.7109375" style="202" customWidth="1"/>
    <col min="2307" max="2307" width="28.28515625" style="202" customWidth="1"/>
    <col min="2308" max="2309" width="13.85546875" style="202" customWidth="1"/>
    <col min="2310" max="2310" width="20.42578125" style="202" customWidth="1"/>
    <col min="2311" max="2312" width="13.85546875" style="202" customWidth="1"/>
    <col min="2313" max="2313" width="24" style="202" customWidth="1"/>
    <col min="2314" max="2321" width="13.85546875" style="202" customWidth="1"/>
    <col min="2322" max="2322" width="23.5703125" style="202" customWidth="1"/>
    <col min="2323" max="2323" width="13.85546875" style="202" customWidth="1"/>
    <col min="2324" max="2324" width="17.28515625" style="202" customWidth="1"/>
    <col min="2325" max="2325" width="13.85546875" style="202" customWidth="1"/>
    <col min="2326" max="2326" width="22.140625" style="202" customWidth="1"/>
    <col min="2327" max="2327" width="13.85546875" style="202" customWidth="1"/>
    <col min="2328" max="2328" width="23.42578125" style="202" customWidth="1"/>
    <col min="2329" max="2329" width="13.85546875" style="202" customWidth="1"/>
    <col min="2330" max="2330" width="22.5703125" style="202" customWidth="1"/>
    <col min="2331" max="2561" width="11.42578125" style="202"/>
    <col min="2562" max="2562" width="64.7109375" style="202" customWidth="1"/>
    <col min="2563" max="2563" width="28.28515625" style="202" customWidth="1"/>
    <col min="2564" max="2565" width="13.85546875" style="202" customWidth="1"/>
    <col min="2566" max="2566" width="20.42578125" style="202" customWidth="1"/>
    <col min="2567" max="2568" width="13.85546875" style="202" customWidth="1"/>
    <col min="2569" max="2569" width="24" style="202" customWidth="1"/>
    <col min="2570" max="2577" width="13.85546875" style="202" customWidth="1"/>
    <col min="2578" max="2578" width="23.5703125" style="202" customWidth="1"/>
    <col min="2579" max="2579" width="13.85546875" style="202" customWidth="1"/>
    <col min="2580" max="2580" width="17.28515625" style="202" customWidth="1"/>
    <col min="2581" max="2581" width="13.85546875" style="202" customWidth="1"/>
    <col min="2582" max="2582" width="22.140625" style="202" customWidth="1"/>
    <col min="2583" max="2583" width="13.85546875" style="202" customWidth="1"/>
    <col min="2584" max="2584" width="23.42578125" style="202" customWidth="1"/>
    <col min="2585" max="2585" width="13.85546875" style="202" customWidth="1"/>
    <col min="2586" max="2586" width="22.5703125" style="202" customWidth="1"/>
    <col min="2587" max="2817" width="11.42578125" style="202"/>
    <col min="2818" max="2818" width="64.7109375" style="202" customWidth="1"/>
    <col min="2819" max="2819" width="28.28515625" style="202" customWidth="1"/>
    <col min="2820" max="2821" width="13.85546875" style="202" customWidth="1"/>
    <col min="2822" max="2822" width="20.42578125" style="202" customWidth="1"/>
    <col min="2823" max="2824" width="13.85546875" style="202" customWidth="1"/>
    <col min="2825" max="2825" width="24" style="202" customWidth="1"/>
    <col min="2826" max="2833" width="13.85546875" style="202" customWidth="1"/>
    <col min="2834" max="2834" width="23.5703125" style="202" customWidth="1"/>
    <col min="2835" max="2835" width="13.85546875" style="202" customWidth="1"/>
    <col min="2836" max="2836" width="17.28515625" style="202" customWidth="1"/>
    <col min="2837" max="2837" width="13.85546875" style="202" customWidth="1"/>
    <col min="2838" max="2838" width="22.140625" style="202" customWidth="1"/>
    <col min="2839" max="2839" width="13.85546875" style="202" customWidth="1"/>
    <col min="2840" max="2840" width="23.42578125" style="202" customWidth="1"/>
    <col min="2841" max="2841" width="13.85546875" style="202" customWidth="1"/>
    <col min="2842" max="2842" width="22.5703125" style="202" customWidth="1"/>
    <col min="2843" max="3073" width="11.42578125" style="202"/>
    <col min="3074" max="3074" width="64.7109375" style="202" customWidth="1"/>
    <col min="3075" max="3075" width="28.28515625" style="202" customWidth="1"/>
    <col min="3076" max="3077" width="13.85546875" style="202" customWidth="1"/>
    <col min="3078" max="3078" width="20.42578125" style="202" customWidth="1"/>
    <col min="3079" max="3080" width="13.85546875" style="202" customWidth="1"/>
    <col min="3081" max="3081" width="24" style="202" customWidth="1"/>
    <col min="3082" max="3089" width="13.85546875" style="202" customWidth="1"/>
    <col min="3090" max="3090" width="23.5703125" style="202" customWidth="1"/>
    <col min="3091" max="3091" width="13.85546875" style="202" customWidth="1"/>
    <col min="3092" max="3092" width="17.28515625" style="202" customWidth="1"/>
    <col min="3093" max="3093" width="13.85546875" style="202" customWidth="1"/>
    <col min="3094" max="3094" width="22.140625" style="202" customWidth="1"/>
    <col min="3095" max="3095" width="13.85546875" style="202" customWidth="1"/>
    <col min="3096" max="3096" width="23.42578125" style="202" customWidth="1"/>
    <col min="3097" max="3097" width="13.85546875" style="202" customWidth="1"/>
    <col min="3098" max="3098" width="22.5703125" style="202" customWidth="1"/>
    <col min="3099" max="3329" width="11.42578125" style="202"/>
    <col min="3330" max="3330" width="64.7109375" style="202" customWidth="1"/>
    <col min="3331" max="3331" width="28.28515625" style="202" customWidth="1"/>
    <col min="3332" max="3333" width="13.85546875" style="202" customWidth="1"/>
    <col min="3334" max="3334" width="20.42578125" style="202" customWidth="1"/>
    <col min="3335" max="3336" width="13.85546875" style="202" customWidth="1"/>
    <col min="3337" max="3337" width="24" style="202" customWidth="1"/>
    <col min="3338" max="3345" width="13.85546875" style="202" customWidth="1"/>
    <col min="3346" max="3346" width="23.5703125" style="202" customWidth="1"/>
    <col min="3347" max="3347" width="13.85546875" style="202" customWidth="1"/>
    <col min="3348" max="3348" width="17.28515625" style="202" customWidth="1"/>
    <col min="3349" max="3349" width="13.85546875" style="202" customWidth="1"/>
    <col min="3350" max="3350" width="22.140625" style="202" customWidth="1"/>
    <col min="3351" max="3351" width="13.85546875" style="202" customWidth="1"/>
    <col min="3352" max="3352" width="23.42578125" style="202" customWidth="1"/>
    <col min="3353" max="3353" width="13.85546875" style="202" customWidth="1"/>
    <col min="3354" max="3354" width="22.5703125" style="202" customWidth="1"/>
    <col min="3355" max="3585" width="11.42578125" style="202"/>
    <col min="3586" max="3586" width="64.7109375" style="202" customWidth="1"/>
    <col min="3587" max="3587" width="28.28515625" style="202" customWidth="1"/>
    <col min="3588" max="3589" width="13.85546875" style="202" customWidth="1"/>
    <col min="3590" max="3590" width="20.42578125" style="202" customWidth="1"/>
    <col min="3591" max="3592" width="13.85546875" style="202" customWidth="1"/>
    <col min="3593" max="3593" width="24" style="202" customWidth="1"/>
    <col min="3594" max="3601" width="13.85546875" style="202" customWidth="1"/>
    <col min="3602" max="3602" width="23.5703125" style="202" customWidth="1"/>
    <col min="3603" max="3603" width="13.85546875" style="202" customWidth="1"/>
    <col min="3604" max="3604" width="17.28515625" style="202" customWidth="1"/>
    <col min="3605" max="3605" width="13.85546875" style="202" customWidth="1"/>
    <col min="3606" max="3606" width="22.140625" style="202" customWidth="1"/>
    <col min="3607" max="3607" width="13.85546875" style="202" customWidth="1"/>
    <col min="3608" max="3608" width="23.42578125" style="202" customWidth="1"/>
    <col min="3609" max="3609" width="13.85546875" style="202" customWidth="1"/>
    <col min="3610" max="3610" width="22.5703125" style="202" customWidth="1"/>
    <col min="3611" max="3841" width="11.42578125" style="202"/>
    <col min="3842" max="3842" width="64.7109375" style="202" customWidth="1"/>
    <col min="3843" max="3843" width="28.28515625" style="202" customWidth="1"/>
    <col min="3844" max="3845" width="13.85546875" style="202" customWidth="1"/>
    <col min="3846" max="3846" width="20.42578125" style="202" customWidth="1"/>
    <col min="3847" max="3848" width="13.85546875" style="202" customWidth="1"/>
    <col min="3849" max="3849" width="24" style="202" customWidth="1"/>
    <col min="3850" max="3857" width="13.85546875" style="202" customWidth="1"/>
    <col min="3858" max="3858" width="23.5703125" style="202" customWidth="1"/>
    <col min="3859" max="3859" width="13.85546875" style="202" customWidth="1"/>
    <col min="3860" max="3860" width="17.28515625" style="202" customWidth="1"/>
    <col min="3861" max="3861" width="13.85546875" style="202" customWidth="1"/>
    <col min="3862" max="3862" width="22.140625" style="202" customWidth="1"/>
    <col min="3863" max="3863" width="13.85546875" style="202" customWidth="1"/>
    <col min="3864" max="3864" width="23.42578125" style="202" customWidth="1"/>
    <col min="3865" max="3865" width="13.85546875" style="202" customWidth="1"/>
    <col min="3866" max="3866" width="22.5703125" style="202" customWidth="1"/>
    <col min="3867" max="4097" width="11.42578125" style="202"/>
    <col min="4098" max="4098" width="64.7109375" style="202" customWidth="1"/>
    <col min="4099" max="4099" width="28.28515625" style="202" customWidth="1"/>
    <col min="4100" max="4101" width="13.85546875" style="202" customWidth="1"/>
    <col min="4102" max="4102" width="20.42578125" style="202" customWidth="1"/>
    <col min="4103" max="4104" width="13.85546875" style="202" customWidth="1"/>
    <col min="4105" max="4105" width="24" style="202" customWidth="1"/>
    <col min="4106" max="4113" width="13.85546875" style="202" customWidth="1"/>
    <col min="4114" max="4114" width="23.5703125" style="202" customWidth="1"/>
    <col min="4115" max="4115" width="13.85546875" style="202" customWidth="1"/>
    <col min="4116" max="4116" width="17.28515625" style="202" customWidth="1"/>
    <col min="4117" max="4117" width="13.85546875" style="202" customWidth="1"/>
    <col min="4118" max="4118" width="22.140625" style="202" customWidth="1"/>
    <col min="4119" max="4119" width="13.85546875" style="202" customWidth="1"/>
    <col min="4120" max="4120" width="23.42578125" style="202" customWidth="1"/>
    <col min="4121" max="4121" width="13.85546875" style="202" customWidth="1"/>
    <col min="4122" max="4122" width="22.5703125" style="202" customWidth="1"/>
    <col min="4123" max="4353" width="11.42578125" style="202"/>
    <col min="4354" max="4354" width="64.7109375" style="202" customWidth="1"/>
    <col min="4355" max="4355" width="28.28515625" style="202" customWidth="1"/>
    <col min="4356" max="4357" width="13.85546875" style="202" customWidth="1"/>
    <col min="4358" max="4358" width="20.42578125" style="202" customWidth="1"/>
    <col min="4359" max="4360" width="13.85546875" style="202" customWidth="1"/>
    <col min="4361" max="4361" width="24" style="202" customWidth="1"/>
    <col min="4362" max="4369" width="13.85546875" style="202" customWidth="1"/>
    <col min="4370" max="4370" width="23.5703125" style="202" customWidth="1"/>
    <col min="4371" max="4371" width="13.85546875" style="202" customWidth="1"/>
    <col min="4372" max="4372" width="17.28515625" style="202" customWidth="1"/>
    <col min="4373" max="4373" width="13.85546875" style="202" customWidth="1"/>
    <col min="4374" max="4374" width="22.140625" style="202" customWidth="1"/>
    <col min="4375" max="4375" width="13.85546875" style="202" customWidth="1"/>
    <col min="4376" max="4376" width="23.42578125" style="202" customWidth="1"/>
    <col min="4377" max="4377" width="13.85546875" style="202" customWidth="1"/>
    <col min="4378" max="4378" width="22.5703125" style="202" customWidth="1"/>
    <col min="4379" max="4609" width="11.42578125" style="202"/>
    <col min="4610" max="4610" width="64.7109375" style="202" customWidth="1"/>
    <col min="4611" max="4611" width="28.28515625" style="202" customWidth="1"/>
    <col min="4612" max="4613" width="13.85546875" style="202" customWidth="1"/>
    <col min="4614" max="4614" width="20.42578125" style="202" customWidth="1"/>
    <col min="4615" max="4616" width="13.85546875" style="202" customWidth="1"/>
    <col min="4617" max="4617" width="24" style="202" customWidth="1"/>
    <col min="4618" max="4625" width="13.85546875" style="202" customWidth="1"/>
    <col min="4626" max="4626" width="23.5703125" style="202" customWidth="1"/>
    <col min="4627" max="4627" width="13.85546875" style="202" customWidth="1"/>
    <col min="4628" max="4628" width="17.28515625" style="202" customWidth="1"/>
    <col min="4629" max="4629" width="13.85546875" style="202" customWidth="1"/>
    <col min="4630" max="4630" width="22.140625" style="202" customWidth="1"/>
    <col min="4631" max="4631" width="13.85546875" style="202" customWidth="1"/>
    <col min="4632" max="4632" width="23.42578125" style="202" customWidth="1"/>
    <col min="4633" max="4633" width="13.85546875" style="202" customWidth="1"/>
    <col min="4634" max="4634" width="22.5703125" style="202" customWidth="1"/>
    <col min="4635" max="4865" width="11.42578125" style="202"/>
    <col min="4866" max="4866" width="64.7109375" style="202" customWidth="1"/>
    <col min="4867" max="4867" width="28.28515625" style="202" customWidth="1"/>
    <col min="4868" max="4869" width="13.85546875" style="202" customWidth="1"/>
    <col min="4870" max="4870" width="20.42578125" style="202" customWidth="1"/>
    <col min="4871" max="4872" width="13.85546875" style="202" customWidth="1"/>
    <col min="4873" max="4873" width="24" style="202" customWidth="1"/>
    <col min="4874" max="4881" width="13.85546875" style="202" customWidth="1"/>
    <col min="4882" max="4882" width="23.5703125" style="202" customWidth="1"/>
    <col min="4883" max="4883" width="13.85546875" style="202" customWidth="1"/>
    <col min="4884" max="4884" width="17.28515625" style="202" customWidth="1"/>
    <col min="4885" max="4885" width="13.85546875" style="202" customWidth="1"/>
    <col min="4886" max="4886" width="22.140625" style="202" customWidth="1"/>
    <col min="4887" max="4887" width="13.85546875" style="202" customWidth="1"/>
    <col min="4888" max="4888" width="23.42578125" style="202" customWidth="1"/>
    <col min="4889" max="4889" width="13.85546875" style="202" customWidth="1"/>
    <col min="4890" max="4890" width="22.5703125" style="202" customWidth="1"/>
    <col min="4891" max="5121" width="11.42578125" style="202"/>
    <col min="5122" max="5122" width="64.7109375" style="202" customWidth="1"/>
    <col min="5123" max="5123" width="28.28515625" style="202" customWidth="1"/>
    <col min="5124" max="5125" width="13.85546875" style="202" customWidth="1"/>
    <col min="5126" max="5126" width="20.42578125" style="202" customWidth="1"/>
    <col min="5127" max="5128" width="13.85546875" style="202" customWidth="1"/>
    <col min="5129" max="5129" width="24" style="202" customWidth="1"/>
    <col min="5130" max="5137" width="13.85546875" style="202" customWidth="1"/>
    <col min="5138" max="5138" width="23.5703125" style="202" customWidth="1"/>
    <col min="5139" max="5139" width="13.85546875" style="202" customWidth="1"/>
    <col min="5140" max="5140" width="17.28515625" style="202" customWidth="1"/>
    <col min="5141" max="5141" width="13.85546875" style="202" customWidth="1"/>
    <col min="5142" max="5142" width="22.140625" style="202" customWidth="1"/>
    <col min="5143" max="5143" width="13.85546875" style="202" customWidth="1"/>
    <col min="5144" max="5144" width="23.42578125" style="202" customWidth="1"/>
    <col min="5145" max="5145" width="13.85546875" style="202" customWidth="1"/>
    <col min="5146" max="5146" width="22.5703125" style="202" customWidth="1"/>
    <col min="5147" max="5377" width="11.42578125" style="202"/>
    <col min="5378" max="5378" width="64.7109375" style="202" customWidth="1"/>
    <col min="5379" max="5379" width="28.28515625" style="202" customWidth="1"/>
    <col min="5380" max="5381" width="13.85546875" style="202" customWidth="1"/>
    <col min="5382" max="5382" width="20.42578125" style="202" customWidth="1"/>
    <col min="5383" max="5384" width="13.85546875" style="202" customWidth="1"/>
    <col min="5385" max="5385" width="24" style="202" customWidth="1"/>
    <col min="5386" max="5393" width="13.85546875" style="202" customWidth="1"/>
    <col min="5394" max="5394" width="23.5703125" style="202" customWidth="1"/>
    <col min="5395" max="5395" width="13.85546875" style="202" customWidth="1"/>
    <col min="5396" max="5396" width="17.28515625" style="202" customWidth="1"/>
    <col min="5397" max="5397" width="13.85546875" style="202" customWidth="1"/>
    <col min="5398" max="5398" width="22.140625" style="202" customWidth="1"/>
    <col min="5399" max="5399" width="13.85546875" style="202" customWidth="1"/>
    <col min="5400" max="5400" width="23.42578125" style="202" customWidth="1"/>
    <col min="5401" max="5401" width="13.85546875" style="202" customWidth="1"/>
    <col min="5402" max="5402" width="22.5703125" style="202" customWidth="1"/>
    <col min="5403" max="5633" width="11.42578125" style="202"/>
    <col min="5634" max="5634" width="64.7109375" style="202" customWidth="1"/>
    <col min="5635" max="5635" width="28.28515625" style="202" customWidth="1"/>
    <col min="5636" max="5637" width="13.85546875" style="202" customWidth="1"/>
    <col min="5638" max="5638" width="20.42578125" style="202" customWidth="1"/>
    <col min="5639" max="5640" width="13.85546875" style="202" customWidth="1"/>
    <col min="5641" max="5641" width="24" style="202" customWidth="1"/>
    <col min="5642" max="5649" width="13.85546875" style="202" customWidth="1"/>
    <col min="5650" max="5650" width="23.5703125" style="202" customWidth="1"/>
    <col min="5651" max="5651" width="13.85546875" style="202" customWidth="1"/>
    <col min="5652" max="5652" width="17.28515625" style="202" customWidth="1"/>
    <col min="5653" max="5653" width="13.85546875" style="202" customWidth="1"/>
    <col min="5654" max="5654" width="22.140625" style="202" customWidth="1"/>
    <col min="5655" max="5655" width="13.85546875" style="202" customWidth="1"/>
    <col min="5656" max="5656" width="23.42578125" style="202" customWidth="1"/>
    <col min="5657" max="5657" width="13.85546875" style="202" customWidth="1"/>
    <col min="5658" max="5658" width="22.5703125" style="202" customWidth="1"/>
    <col min="5659" max="5889" width="11.42578125" style="202"/>
    <col min="5890" max="5890" width="64.7109375" style="202" customWidth="1"/>
    <col min="5891" max="5891" width="28.28515625" style="202" customWidth="1"/>
    <col min="5892" max="5893" width="13.85546875" style="202" customWidth="1"/>
    <col min="5894" max="5894" width="20.42578125" style="202" customWidth="1"/>
    <col min="5895" max="5896" width="13.85546875" style="202" customWidth="1"/>
    <col min="5897" max="5897" width="24" style="202" customWidth="1"/>
    <col min="5898" max="5905" width="13.85546875" style="202" customWidth="1"/>
    <col min="5906" max="5906" width="23.5703125" style="202" customWidth="1"/>
    <col min="5907" max="5907" width="13.85546875" style="202" customWidth="1"/>
    <col min="5908" max="5908" width="17.28515625" style="202" customWidth="1"/>
    <col min="5909" max="5909" width="13.85546875" style="202" customWidth="1"/>
    <col min="5910" max="5910" width="22.140625" style="202" customWidth="1"/>
    <col min="5911" max="5911" width="13.85546875" style="202" customWidth="1"/>
    <col min="5912" max="5912" width="23.42578125" style="202" customWidth="1"/>
    <col min="5913" max="5913" width="13.85546875" style="202" customWidth="1"/>
    <col min="5914" max="5914" width="22.5703125" style="202" customWidth="1"/>
    <col min="5915" max="6145" width="11.42578125" style="202"/>
    <col min="6146" max="6146" width="64.7109375" style="202" customWidth="1"/>
    <col min="6147" max="6147" width="28.28515625" style="202" customWidth="1"/>
    <col min="6148" max="6149" width="13.85546875" style="202" customWidth="1"/>
    <col min="6150" max="6150" width="20.42578125" style="202" customWidth="1"/>
    <col min="6151" max="6152" width="13.85546875" style="202" customWidth="1"/>
    <col min="6153" max="6153" width="24" style="202" customWidth="1"/>
    <col min="6154" max="6161" width="13.85546875" style="202" customWidth="1"/>
    <col min="6162" max="6162" width="23.5703125" style="202" customWidth="1"/>
    <col min="6163" max="6163" width="13.85546875" style="202" customWidth="1"/>
    <col min="6164" max="6164" width="17.28515625" style="202" customWidth="1"/>
    <col min="6165" max="6165" width="13.85546875" style="202" customWidth="1"/>
    <col min="6166" max="6166" width="22.140625" style="202" customWidth="1"/>
    <col min="6167" max="6167" width="13.85546875" style="202" customWidth="1"/>
    <col min="6168" max="6168" width="23.42578125" style="202" customWidth="1"/>
    <col min="6169" max="6169" width="13.85546875" style="202" customWidth="1"/>
    <col min="6170" max="6170" width="22.5703125" style="202" customWidth="1"/>
    <col min="6171" max="6401" width="11.42578125" style="202"/>
    <col min="6402" max="6402" width="64.7109375" style="202" customWidth="1"/>
    <col min="6403" max="6403" width="28.28515625" style="202" customWidth="1"/>
    <col min="6404" max="6405" width="13.85546875" style="202" customWidth="1"/>
    <col min="6406" max="6406" width="20.42578125" style="202" customWidth="1"/>
    <col min="6407" max="6408" width="13.85546875" style="202" customWidth="1"/>
    <col min="6409" max="6409" width="24" style="202" customWidth="1"/>
    <col min="6410" max="6417" width="13.85546875" style="202" customWidth="1"/>
    <col min="6418" max="6418" width="23.5703125" style="202" customWidth="1"/>
    <col min="6419" max="6419" width="13.85546875" style="202" customWidth="1"/>
    <col min="6420" max="6420" width="17.28515625" style="202" customWidth="1"/>
    <col min="6421" max="6421" width="13.85546875" style="202" customWidth="1"/>
    <col min="6422" max="6422" width="22.140625" style="202" customWidth="1"/>
    <col min="6423" max="6423" width="13.85546875" style="202" customWidth="1"/>
    <col min="6424" max="6424" width="23.42578125" style="202" customWidth="1"/>
    <col min="6425" max="6425" width="13.85546875" style="202" customWidth="1"/>
    <col min="6426" max="6426" width="22.5703125" style="202" customWidth="1"/>
    <col min="6427" max="6657" width="11.42578125" style="202"/>
    <col min="6658" max="6658" width="64.7109375" style="202" customWidth="1"/>
    <col min="6659" max="6659" width="28.28515625" style="202" customWidth="1"/>
    <col min="6660" max="6661" width="13.85546875" style="202" customWidth="1"/>
    <col min="6662" max="6662" width="20.42578125" style="202" customWidth="1"/>
    <col min="6663" max="6664" width="13.85546875" style="202" customWidth="1"/>
    <col min="6665" max="6665" width="24" style="202" customWidth="1"/>
    <col min="6666" max="6673" width="13.85546875" style="202" customWidth="1"/>
    <col min="6674" max="6674" width="23.5703125" style="202" customWidth="1"/>
    <col min="6675" max="6675" width="13.85546875" style="202" customWidth="1"/>
    <col min="6676" max="6676" width="17.28515625" style="202" customWidth="1"/>
    <col min="6677" max="6677" width="13.85546875" style="202" customWidth="1"/>
    <col min="6678" max="6678" width="22.140625" style="202" customWidth="1"/>
    <col min="6679" max="6679" width="13.85546875" style="202" customWidth="1"/>
    <col min="6680" max="6680" width="23.42578125" style="202" customWidth="1"/>
    <col min="6681" max="6681" width="13.85546875" style="202" customWidth="1"/>
    <col min="6682" max="6682" width="22.5703125" style="202" customWidth="1"/>
    <col min="6683" max="6913" width="11.42578125" style="202"/>
    <col min="6914" max="6914" width="64.7109375" style="202" customWidth="1"/>
    <col min="6915" max="6915" width="28.28515625" style="202" customWidth="1"/>
    <col min="6916" max="6917" width="13.85546875" style="202" customWidth="1"/>
    <col min="6918" max="6918" width="20.42578125" style="202" customWidth="1"/>
    <col min="6919" max="6920" width="13.85546875" style="202" customWidth="1"/>
    <col min="6921" max="6921" width="24" style="202" customWidth="1"/>
    <col min="6922" max="6929" width="13.85546875" style="202" customWidth="1"/>
    <col min="6930" max="6930" width="23.5703125" style="202" customWidth="1"/>
    <col min="6931" max="6931" width="13.85546875" style="202" customWidth="1"/>
    <col min="6932" max="6932" width="17.28515625" style="202" customWidth="1"/>
    <col min="6933" max="6933" width="13.85546875" style="202" customWidth="1"/>
    <col min="6934" max="6934" width="22.140625" style="202" customWidth="1"/>
    <col min="6935" max="6935" width="13.85546875" style="202" customWidth="1"/>
    <col min="6936" max="6936" width="23.42578125" style="202" customWidth="1"/>
    <col min="6937" max="6937" width="13.85546875" style="202" customWidth="1"/>
    <col min="6938" max="6938" width="22.5703125" style="202" customWidth="1"/>
    <col min="6939" max="7169" width="11.42578125" style="202"/>
    <col min="7170" max="7170" width="64.7109375" style="202" customWidth="1"/>
    <col min="7171" max="7171" width="28.28515625" style="202" customWidth="1"/>
    <col min="7172" max="7173" width="13.85546875" style="202" customWidth="1"/>
    <col min="7174" max="7174" width="20.42578125" style="202" customWidth="1"/>
    <col min="7175" max="7176" width="13.85546875" style="202" customWidth="1"/>
    <col min="7177" max="7177" width="24" style="202" customWidth="1"/>
    <col min="7178" max="7185" width="13.85546875" style="202" customWidth="1"/>
    <col min="7186" max="7186" width="23.5703125" style="202" customWidth="1"/>
    <col min="7187" max="7187" width="13.85546875" style="202" customWidth="1"/>
    <col min="7188" max="7188" width="17.28515625" style="202" customWidth="1"/>
    <col min="7189" max="7189" width="13.85546875" style="202" customWidth="1"/>
    <col min="7190" max="7190" width="22.140625" style="202" customWidth="1"/>
    <col min="7191" max="7191" width="13.85546875" style="202" customWidth="1"/>
    <col min="7192" max="7192" width="23.42578125" style="202" customWidth="1"/>
    <col min="7193" max="7193" width="13.85546875" style="202" customWidth="1"/>
    <col min="7194" max="7194" width="22.5703125" style="202" customWidth="1"/>
    <col min="7195" max="7425" width="11.42578125" style="202"/>
    <col min="7426" max="7426" width="64.7109375" style="202" customWidth="1"/>
    <col min="7427" max="7427" width="28.28515625" style="202" customWidth="1"/>
    <col min="7428" max="7429" width="13.85546875" style="202" customWidth="1"/>
    <col min="7430" max="7430" width="20.42578125" style="202" customWidth="1"/>
    <col min="7431" max="7432" width="13.85546875" style="202" customWidth="1"/>
    <col min="7433" max="7433" width="24" style="202" customWidth="1"/>
    <col min="7434" max="7441" width="13.85546875" style="202" customWidth="1"/>
    <col min="7442" max="7442" width="23.5703125" style="202" customWidth="1"/>
    <col min="7443" max="7443" width="13.85546875" style="202" customWidth="1"/>
    <col min="7444" max="7444" width="17.28515625" style="202" customWidth="1"/>
    <col min="7445" max="7445" width="13.85546875" style="202" customWidth="1"/>
    <col min="7446" max="7446" width="22.140625" style="202" customWidth="1"/>
    <col min="7447" max="7447" width="13.85546875" style="202" customWidth="1"/>
    <col min="7448" max="7448" width="23.42578125" style="202" customWidth="1"/>
    <col min="7449" max="7449" width="13.85546875" style="202" customWidth="1"/>
    <col min="7450" max="7450" width="22.5703125" style="202" customWidth="1"/>
    <col min="7451" max="7681" width="11.42578125" style="202"/>
    <col min="7682" max="7682" width="64.7109375" style="202" customWidth="1"/>
    <col min="7683" max="7683" width="28.28515625" style="202" customWidth="1"/>
    <col min="7684" max="7685" width="13.85546875" style="202" customWidth="1"/>
    <col min="7686" max="7686" width="20.42578125" style="202" customWidth="1"/>
    <col min="7687" max="7688" width="13.85546875" style="202" customWidth="1"/>
    <col min="7689" max="7689" width="24" style="202" customWidth="1"/>
    <col min="7690" max="7697" width="13.85546875" style="202" customWidth="1"/>
    <col min="7698" max="7698" width="23.5703125" style="202" customWidth="1"/>
    <col min="7699" max="7699" width="13.85546875" style="202" customWidth="1"/>
    <col min="7700" max="7700" width="17.28515625" style="202" customWidth="1"/>
    <col min="7701" max="7701" width="13.85546875" style="202" customWidth="1"/>
    <col min="7702" max="7702" width="22.140625" style="202" customWidth="1"/>
    <col min="7703" max="7703" width="13.85546875" style="202" customWidth="1"/>
    <col min="7704" max="7704" width="23.42578125" style="202" customWidth="1"/>
    <col min="7705" max="7705" width="13.85546875" style="202" customWidth="1"/>
    <col min="7706" max="7706" width="22.5703125" style="202" customWidth="1"/>
    <col min="7707" max="7937" width="11.42578125" style="202"/>
    <col min="7938" max="7938" width="64.7109375" style="202" customWidth="1"/>
    <col min="7939" max="7939" width="28.28515625" style="202" customWidth="1"/>
    <col min="7940" max="7941" width="13.85546875" style="202" customWidth="1"/>
    <col min="7942" max="7942" width="20.42578125" style="202" customWidth="1"/>
    <col min="7943" max="7944" width="13.85546875" style="202" customWidth="1"/>
    <col min="7945" max="7945" width="24" style="202" customWidth="1"/>
    <col min="7946" max="7953" width="13.85546875" style="202" customWidth="1"/>
    <col min="7954" max="7954" width="23.5703125" style="202" customWidth="1"/>
    <col min="7955" max="7955" width="13.85546875" style="202" customWidth="1"/>
    <col min="7956" max="7956" width="17.28515625" style="202" customWidth="1"/>
    <col min="7957" max="7957" width="13.85546875" style="202" customWidth="1"/>
    <col min="7958" max="7958" width="22.140625" style="202" customWidth="1"/>
    <col min="7959" max="7959" width="13.85546875" style="202" customWidth="1"/>
    <col min="7960" max="7960" width="23.42578125" style="202" customWidth="1"/>
    <col min="7961" max="7961" width="13.85546875" style="202" customWidth="1"/>
    <col min="7962" max="7962" width="22.5703125" style="202" customWidth="1"/>
    <col min="7963" max="8193" width="11.42578125" style="202"/>
    <col min="8194" max="8194" width="64.7109375" style="202" customWidth="1"/>
    <col min="8195" max="8195" width="28.28515625" style="202" customWidth="1"/>
    <col min="8196" max="8197" width="13.85546875" style="202" customWidth="1"/>
    <col min="8198" max="8198" width="20.42578125" style="202" customWidth="1"/>
    <col min="8199" max="8200" width="13.85546875" style="202" customWidth="1"/>
    <col min="8201" max="8201" width="24" style="202" customWidth="1"/>
    <col min="8202" max="8209" width="13.85546875" style="202" customWidth="1"/>
    <col min="8210" max="8210" width="23.5703125" style="202" customWidth="1"/>
    <col min="8211" max="8211" width="13.85546875" style="202" customWidth="1"/>
    <col min="8212" max="8212" width="17.28515625" style="202" customWidth="1"/>
    <col min="8213" max="8213" width="13.85546875" style="202" customWidth="1"/>
    <col min="8214" max="8214" width="22.140625" style="202" customWidth="1"/>
    <col min="8215" max="8215" width="13.85546875" style="202" customWidth="1"/>
    <col min="8216" max="8216" width="23.42578125" style="202" customWidth="1"/>
    <col min="8217" max="8217" width="13.85546875" style="202" customWidth="1"/>
    <col min="8218" max="8218" width="22.5703125" style="202" customWidth="1"/>
    <col min="8219" max="8449" width="11.42578125" style="202"/>
    <col min="8450" max="8450" width="64.7109375" style="202" customWidth="1"/>
    <col min="8451" max="8451" width="28.28515625" style="202" customWidth="1"/>
    <col min="8452" max="8453" width="13.85546875" style="202" customWidth="1"/>
    <col min="8454" max="8454" width="20.42578125" style="202" customWidth="1"/>
    <col min="8455" max="8456" width="13.85546875" style="202" customWidth="1"/>
    <col min="8457" max="8457" width="24" style="202" customWidth="1"/>
    <col min="8458" max="8465" width="13.85546875" style="202" customWidth="1"/>
    <col min="8466" max="8466" width="23.5703125" style="202" customWidth="1"/>
    <col min="8467" max="8467" width="13.85546875" style="202" customWidth="1"/>
    <col min="8468" max="8468" width="17.28515625" style="202" customWidth="1"/>
    <col min="8469" max="8469" width="13.85546875" style="202" customWidth="1"/>
    <col min="8470" max="8470" width="22.140625" style="202" customWidth="1"/>
    <col min="8471" max="8471" width="13.85546875" style="202" customWidth="1"/>
    <col min="8472" max="8472" width="23.42578125" style="202" customWidth="1"/>
    <col min="8473" max="8473" width="13.85546875" style="202" customWidth="1"/>
    <col min="8474" max="8474" width="22.5703125" style="202" customWidth="1"/>
    <col min="8475" max="8705" width="11.42578125" style="202"/>
    <col min="8706" max="8706" width="64.7109375" style="202" customWidth="1"/>
    <col min="8707" max="8707" width="28.28515625" style="202" customWidth="1"/>
    <col min="8708" max="8709" width="13.85546875" style="202" customWidth="1"/>
    <col min="8710" max="8710" width="20.42578125" style="202" customWidth="1"/>
    <col min="8711" max="8712" width="13.85546875" style="202" customWidth="1"/>
    <col min="8713" max="8713" width="24" style="202" customWidth="1"/>
    <col min="8714" max="8721" width="13.85546875" style="202" customWidth="1"/>
    <col min="8722" max="8722" width="23.5703125" style="202" customWidth="1"/>
    <col min="8723" max="8723" width="13.85546875" style="202" customWidth="1"/>
    <col min="8724" max="8724" width="17.28515625" style="202" customWidth="1"/>
    <col min="8725" max="8725" width="13.85546875" style="202" customWidth="1"/>
    <col min="8726" max="8726" width="22.140625" style="202" customWidth="1"/>
    <col min="8727" max="8727" width="13.85546875" style="202" customWidth="1"/>
    <col min="8728" max="8728" width="23.42578125" style="202" customWidth="1"/>
    <col min="8729" max="8729" width="13.85546875" style="202" customWidth="1"/>
    <col min="8730" max="8730" width="22.5703125" style="202" customWidth="1"/>
    <col min="8731" max="8961" width="11.42578125" style="202"/>
    <col min="8962" max="8962" width="64.7109375" style="202" customWidth="1"/>
    <col min="8963" max="8963" width="28.28515625" style="202" customWidth="1"/>
    <col min="8964" max="8965" width="13.85546875" style="202" customWidth="1"/>
    <col min="8966" max="8966" width="20.42578125" style="202" customWidth="1"/>
    <col min="8967" max="8968" width="13.85546875" style="202" customWidth="1"/>
    <col min="8969" max="8969" width="24" style="202" customWidth="1"/>
    <col min="8970" max="8977" width="13.85546875" style="202" customWidth="1"/>
    <col min="8978" max="8978" width="23.5703125" style="202" customWidth="1"/>
    <col min="8979" max="8979" width="13.85546875" style="202" customWidth="1"/>
    <col min="8980" max="8980" width="17.28515625" style="202" customWidth="1"/>
    <col min="8981" max="8981" width="13.85546875" style="202" customWidth="1"/>
    <col min="8982" max="8982" width="22.140625" style="202" customWidth="1"/>
    <col min="8983" max="8983" width="13.85546875" style="202" customWidth="1"/>
    <col min="8984" max="8984" width="23.42578125" style="202" customWidth="1"/>
    <col min="8985" max="8985" width="13.85546875" style="202" customWidth="1"/>
    <col min="8986" max="8986" width="22.5703125" style="202" customWidth="1"/>
    <col min="8987" max="9217" width="11.42578125" style="202"/>
    <col min="9218" max="9218" width="64.7109375" style="202" customWidth="1"/>
    <col min="9219" max="9219" width="28.28515625" style="202" customWidth="1"/>
    <col min="9220" max="9221" width="13.85546875" style="202" customWidth="1"/>
    <col min="9222" max="9222" width="20.42578125" style="202" customWidth="1"/>
    <col min="9223" max="9224" width="13.85546875" style="202" customWidth="1"/>
    <col min="9225" max="9225" width="24" style="202" customWidth="1"/>
    <col min="9226" max="9233" width="13.85546875" style="202" customWidth="1"/>
    <col min="9234" max="9234" width="23.5703125" style="202" customWidth="1"/>
    <col min="9235" max="9235" width="13.85546875" style="202" customWidth="1"/>
    <col min="9236" max="9236" width="17.28515625" style="202" customWidth="1"/>
    <col min="9237" max="9237" width="13.85546875" style="202" customWidth="1"/>
    <col min="9238" max="9238" width="22.140625" style="202" customWidth="1"/>
    <col min="9239" max="9239" width="13.85546875" style="202" customWidth="1"/>
    <col min="9240" max="9240" width="23.42578125" style="202" customWidth="1"/>
    <col min="9241" max="9241" width="13.85546875" style="202" customWidth="1"/>
    <col min="9242" max="9242" width="22.5703125" style="202" customWidth="1"/>
    <col min="9243" max="9473" width="11.42578125" style="202"/>
    <col min="9474" max="9474" width="64.7109375" style="202" customWidth="1"/>
    <col min="9475" max="9475" width="28.28515625" style="202" customWidth="1"/>
    <col min="9476" max="9477" width="13.85546875" style="202" customWidth="1"/>
    <col min="9478" max="9478" width="20.42578125" style="202" customWidth="1"/>
    <col min="9479" max="9480" width="13.85546875" style="202" customWidth="1"/>
    <col min="9481" max="9481" width="24" style="202" customWidth="1"/>
    <col min="9482" max="9489" width="13.85546875" style="202" customWidth="1"/>
    <col min="9490" max="9490" width="23.5703125" style="202" customWidth="1"/>
    <col min="9491" max="9491" width="13.85546875" style="202" customWidth="1"/>
    <col min="9492" max="9492" width="17.28515625" style="202" customWidth="1"/>
    <col min="9493" max="9493" width="13.85546875" style="202" customWidth="1"/>
    <col min="9494" max="9494" width="22.140625" style="202" customWidth="1"/>
    <col min="9495" max="9495" width="13.85546875" style="202" customWidth="1"/>
    <col min="9496" max="9496" width="23.42578125" style="202" customWidth="1"/>
    <col min="9497" max="9497" width="13.85546875" style="202" customWidth="1"/>
    <col min="9498" max="9498" width="22.5703125" style="202" customWidth="1"/>
    <col min="9499" max="9729" width="11.42578125" style="202"/>
    <col min="9730" max="9730" width="64.7109375" style="202" customWidth="1"/>
    <col min="9731" max="9731" width="28.28515625" style="202" customWidth="1"/>
    <col min="9732" max="9733" width="13.85546875" style="202" customWidth="1"/>
    <col min="9734" max="9734" width="20.42578125" style="202" customWidth="1"/>
    <col min="9735" max="9736" width="13.85546875" style="202" customWidth="1"/>
    <col min="9737" max="9737" width="24" style="202" customWidth="1"/>
    <col min="9738" max="9745" width="13.85546875" style="202" customWidth="1"/>
    <col min="9746" max="9746" width="23.5703125" style="202" customWidth="1"/>
    <col min="9747" max="9747" width="13.85546875" style="202" customWidth="1"/>
    <col min="9748" max="9748" width="17.28515625" style="202" customWidth="1"/>
    <col min="9749" max="9749" width="13.85546875" style="202" customWidth="1"/>
    <col min="9750" max="9750" width="22.140625" style="202" customWidth="1"/>
    <col min="9751" max="9751" width="13.85546875" style="202" customWidth="1"/>
    <col min="9752" max="9752" width="23.42578125" style="202" customWidth="1"/>
    <col min="9753" max="9753" width="13.85546875" style="202" customWidth="1"/>
    <col min="9754" max="9754" width="22.5703125" style="202" customWidth="1"/>
    <col min="9755" max="9985" width="11.42578125" style="202"/>
    <col min="9986" max="9986" width="64.7109375" style="202" customWidth="1"/>
    <col min="9987" max="9987" width="28.28515625" style="202" customWidth="1"/>
    <col min="9988" max="9989" width="13.85546875" style="202" customWidth="1"/>
    <col min="9990" max="9990" width="20.42578125" style="202" customWidth="1"/>
    <col min="9991" max="9992" width="13.85546875" style="202" customWidth="1"/>
    <col min="9993" max="9993" width="24" style="202" customWidth="1"/>
    <col min="9994" max="10001" width="13.85546875" style="202" customWidth="1"/>
    <col min="10002" max="10002" width="23.5703125" style="202" customWidth="1"/>
    <col min="10003" max="10003" width="13.85546875" style="202" customWidth="1"/>
    <col min="10004" max="10004" width="17.28515625" style="202" customWidth="1"/>
    <col min="10005" max="10005" width="13.85546875" style="202" customWidth="1"/>
    <col min="10006" max="10006" width="22.140625" style="202" customWidth="1"/>
    <col min="10007" max="10007" width="13.85546875" style="202" customWidth="1"/>
    <col min="10008" max="10008" width="23.42578125" style="202" customWidth="1"/>
    <col min="10009" max="10009" width="13.85546875" style="202" customWidth="1"/>
    <col min="10010" max="10010" width="22.5703125" style="202" customWidth="1"/>
    <col min="10011" max="10241" width="11.42578125" style="202"/>
    <col min="10242" max="10242" width="64.7109375" style="202" customWidth="1"/>
    <col min="10243" max="10243" width="28.28515625" style="202" customWidth="1"/>
    <col min="10244" max="10245" width="13.85546875" style="202" customWidth="1"/>
    <col min="10246" max="10246" width="20.42578125" style="202" customWidth="1"/>
    <col min="10247" max="10248" width="13.85546875" style="202" customWidth="1"/>
    <col min="10249" max="10249" width="24" style="202" customWidth="1"/>
    <col min="10250" max="10257" width="13.85546875" style="202" customWidth="1"/>
    <col min="10258" max="10258" width="23.5703125" style="202" customWidth="1"/>
    <col min="10259" max="10259" width="13.85546875" style="202" customWidth="1"/>
    <col min="10260" max="10260" width="17.28515625" style="202" customWidth="1"/>
    <col min="10261" max="10261" width="13.85546875" style="202" customWidth="1"/>
    <col min="10262" max="10262" width="22.140625" style="202" customWidth="1"/>
    <col min="10263" max="10263" width="13.85546875" style="202" customWidth="1"/>
    <col min="10264" max="10264" width="23.42578125" style="202" customWidth="1"/>
    <col min="10265" max="10265" width="13.85546875" style="202" customWidth="1"/>
    <col min="10266" max="10266" width="22.5703125" style="202" customWidth="1"/>
    <col min="10267" max="10497" width="11.42578125" style="202"/>
    <col min="10498" max="10498" width="64.7109375" style="202" customWidth="1"/>
    <col min="10499" max="10499" width="28.28515625" style="202" customWidth="1"/>
    <col min="10500" max="10501" width="13.85546875" style="202" customWidth="1"/>
    <col min="10502" max="10502" width="20.42578125" style="202" customWidth="1"/>
    <col min="10503" max="10504" width="13.85546875" style="202" customWidth="1"/>
    <col min="10505" max="10505" width="24" style="202" customWidth="1"/>
    <col min="10506" max="10513" width="13.85546875" style="202" customWidth="1"/>
    <col min="10514" max="10514" width="23.5703125" style="202" customWidth="1"/>
    <col min="10515" max="10515" width="13.85546875" style="202" customWidth="1"/>
    <col min="10516" max="10516" width="17.28515625" style="202" customWidth="1"/>
    <col min="10517" max="10517" width="13.85546875" style="202" customWidth="1"/>
    <col min="10518" max="10518" width="22.140625" style="202" customWidth="1"/>
    <col min="10519" max="10519" width="13.85546875" style="202" customWidth="1"/>
    <col min="10520" max="10520" width="23.42578125" style="202" customWidth="1"/>
    <col min="10521" max="10521" width="13.85546875" style="202" customWidth="1"/>
    <col min="10522" max="10522" width="22.5703125" style="202" customWidth="1"/>
    <col min="10523" max="10753" width="11.42578125" style="202"/>
    <col min="10754" max="10754" width="64.7109375" style="202" customWidth="1"/>
    <col min="10755" max="10755" width="28.28515625" style="202" customWidth="1"/>
    <col min="10756" max="10757" width="13.85546875" style="202" customWidth="1"/>
    <col min="10758" max="10758" width="20.42578125" style="202" customWidth="1"/>
    <col min="10759" max="10760" width="13.85546875" style="202" customWidth="1"/>
    <col min="10761" max="10761" width="24" style="202" customWidth="1"/>
    <col min="10762" max="10769" width="13.85546875" style="202" customWidth="1"/>
    <col min="10770" max="10770" width="23.5703125" style="202" customWidth="1"/>
    <col min="10771" max="10771" width="13.85546875" style="202" customWidth="1"/>
    <col min="10772" max="10772" width="17.28515625" style="202" customWidth="1"/>
    <col min="10773" max="10773" width="13.85546875" style="202" customWidth="1"/>
    <col min="10774" max="10774" width="22.140625" style="202" customWidth="1"/>
    <col min="10775" max="10775" width="13.85546875" style="202" customWidth="1"/>
    <col min="10776" max="10776" width="23.42578125" style="202" customWidth="1"/>
    <col min="10777" max="10777" width="13.85546875" style="202" customWidth="1"/>
    <col min="10778" max="10778" width="22.5703125" style="202" customWidth="1"/>
    <col min="10779" max="11009" width="11.42578125" style="202"/>
    <col min="11010" max="11010" width="64.7109375" style="202" customWidth="1"/>
    <col min="11011" max="11011" width="28.28515625" style="202" customWidth="1"/>
    <col min="11012" max="11013" width="13.85546875" style="202" customWidth="1"/>
    <col min="11014" max="11014" width="20.42578125" style="202" customWidth="1"/>
    <col min="11015" max="11016" width="13.85546875" style="202" customWidth="1"/>
    <col min="11017" max="11017" width="24" style="202" customWidth="1"/>
    <col min="11018" max="11025" width="13.85546875" style="202" customWidth="1"/>
    <col min="11026" max="11026" width="23.5703125" style="202" customWidth="1"/>
    <col min="11027" max="11027" width="13.85546875" style="202" customWidth="1"/>
    <col min="11028" max="11028" width="17.28515625" style="202" customWidth="1"/>
    <col min="11029" max="11029" width="13.85546875" style="202" customWidth="1"/>
    <col min="11030" max="11030" width="22.140625" style="202" customWidth="1"/>
    <col min="11031" max="11031" width="13.85546875" style="202" customWidth="1"/>
    <col min="11032" max="11032" width="23.42578125" style="202" customWidth="1"/>
    <col min="11033" max="11033" width="13.85546875" style="202" customWidth="1"/>
    <col min="11034" max="11034" width="22.5703125" style="202" customWidth="1"/>
    <col min="11035" max="11265" width="11.42578125" style="202"/>
    <col min="11266" max="11266" width="64.7109375" style="202" customWidth="1"/>
    <col min="11267" max="11267" width="28.28515625" style="202" customWidth="1"/>
    <col min="11268" max="11269" width="13.85546875" style="202" customWidth="1"/>
    <col min="11270" max="11270" width="20.42578125" style="202" customWidth="1"/>
    <col min="11271" max="11272" width="13.85546875" style="202" customWidth="1"/>
    <col min="11273" max="11273" width="24" style="202" customWidth="1"/>
    <col min="11274" max="11281" width="13.85546875" style="202" customWidth="1"/>
    <col min="11282" max="11282" width="23.5703125" style="202" customWidth="1"/>
    <col min="11283" max="11283" width="13.85546875" style="202" customWidth="1"/>
    <col min="11284" max="11284" width="17.28515625" style="202" customWidth="1"/>
    <col min="11285" max="11285" width="13.85546875" style="202" customWidth="1"/>
    <col min="11286" max="11286" width="22.140625" style="202" customWidth="1"/>
    <col min="11287" max="11287" width="13.85546875" style="202" customWidth="1"/>
    <col min="11288" max="11288" width="23.42578125" style="202" customWidth="1"/>
    <col min="11289" max="11289" width="13.85546875" style="202" customWidth="1"/>
    <col min="11290" max="11290" width="22.5703125" style="202" customWidth="1"/>
    <col min="11291" max="11521" width="11.42578125" style="202"/>
    <col min="11522" max="11522" width="64.7109375" style="202" customWidth="1"/>
    <col min="11523" max="11523" width="28.28515625" style="202" customWidth="1"/>
    <col min="11524" max="11525" width="13.85546875" style="202" customWidth="1"/>
    <col min="11526" max="11526" width="20.42578125" style="202" customWidth="1"/>
    <col min="11527" max="11528" width="13.85546875" style="202" customWidth="1"/>
    <col min="11529" max="11529" width="24" style="202" customWidth="1"/>
    <col min="11530" max="11537" width="13.85546875" style="202" customWidth="1"/>
    <col min="11538" max="11538" width="23.5703125" style="202" customWidth="1"/>
    <col min="11539" max="11539" width="13.85546875" style="202" customWidth="1"/>
    <col min="11540" max="11540" width="17.28515625" style="202" customWidth="1"/>
    <col min="11541" max="11541" width="13.85546875" style="202" customWidth="1"/>
    <col min="11542" max="11542" width="22.140625" style="202" customWidth="1"/>
    <col min="11543" max="11543" width="13.85546875" style="202" customWidth="1"/>
    <col min="11544" max="11544" width="23.42578125" style="202" customWidth="1"/>
    <col min="11545" max="11545" width="13.85546875" style="202" customWidth="1"/>
    <col min="11546" max="11546" width="22.5703125" style="202" customWidth="1"/>
    <col min="11547" max="11777" width="11.42578125" style="202"/>
    <col min="11778" max="11778" width="64.7109375" style="202" customWidth="1"/>
    <col min="11779" max="11779" width="28.28515625" style="202" customWidth="1"/>
    <col min="11780" max="11781" width="13.85546875" style="202" customWidth="1"/>
    <col min="11782" max="11782" width="20.42578125" style="202" customWidth="1"/>
    <col min="11783" max="11784" width="13.85546875" style="202" customWidth="1"/>
    <col min="11785" max="11785" width="24" style="202" customWidth="1"/>
    <col min="11786" max="11793" width="13.85546875" style="202" customWidth="1"/>
    <col min="11794" max="11794" width="23.5703125" style="202" customWidth="1"/>
    <col min="11795" max="11795" width="13.85546875" style="202" customWidth="1"/>
    <col min="11796" max="11796" width="17.28515625" style="202" customWidth="1"/>
    <col min="11797" max="11797" width="13.85546875" style="202" customWidth="1"/>
    <col min="11798" max="11798" width="22.140625" style="202" customWidth="1"/>
    <col min="11799" max="11799" width="13.85546875" style="202" customWidth="1"/>
    <col min="11800" max="11800" width="23.42578125" style="202" customWidth="1"/>
    <col min="11801" max="11801" width="13.85546875" style="202" customWidth="1"/>
    <col min="11802" max="11802" width="22.5703125" style="202" customWidth="1"/>
    <col min="11803" max="12033" width="11.42578125" style="202"/>
    <col min="12034" max="12034" width="64.7109375" style="202" customWidth="1"/>
    <col min="12035" max="12035" width="28.28515625" style="202" customWidth="1"/>
    <col min="12036" max="12037" width="13.85546875" style="202" customWidth="1"/>
    <col min="12038" max="12038" width="20.42578125" style="202" customWidth="1"/>
    <col min="12039" max="12040" width="13.85546875" style="202" customWidth="1"/>
    <col min="12041" max="12041" width="24" style="202" customWidth="1"/>
    <col min="12042" max="12049" width="13.85546875" style="202" customWidth="1"/>
    <col min="12050" max="12050" width="23.5703125" style="202" customWidth="1"/>
    <col min="12051" max="12051" width="13.85546875" style="202" customWidth="1"/>
    <col min="12052" max="12052" width="17.28515625" style="202" customWidth="1"/>
    <col min="12053" max="12053" width="13.85546875" style="202" customWidth="1"/>
    <col min="12054" max="12054" width="22.140625" style="202" customWidth="1"/>
    <col min="12055" max="12055" width="13.85546875" style="202" customWidth="1"/>
    <col min="12056" max="12056" width="23.42578125" style="202" customWidth="1"/>
    <col min="12057" max="12057" width="13.85546875" style="202" customWidth="1"/>
    <col min="12058" max="12058" width="22.5703125" style="202" customWidth="1"/>
    <col min="12059" max="12289" width="11.42578125" style="202"/>
    <col min="12290" max="12290" width="64.7109375" style="202" customWidth="1"/>
    <col min="12291" max="12291" width="28.28515625" style="202" customWidth="1"/>
    <col min="12292" max="12293" width="13.85546875" style="202" customWidth="1"/>
    <col min="12294" max="12294" width="20.42578125" style="202" customWidth="1"/>
    <col min="12295" max="12296" width="13.85546875" style="202" customWidth="1"/>
    <col min="12297" max="12297" width="24" style="202" customWidth="1"/>
    <col min="12298" max="12305" width="13.85546875" style="202" customWidth="1"/>
    <col min="12306" max="12306" width="23.5703125" style="202" customWidth="1"/>
    <col min="12307" max="12307" width="13.85546875" style="202" customWidth="1"/>
    <col min="12308" max="12308" width="17.28515625" style="202" customWidth="1"/>
    <col min="12309" max="12309" width="13.85546875" style="202" customWidth="1"/>
    <col min="12310" max="12310" width="22.140625" style="202" customWidth="1"/>
    <col min="12311" max="12311" width="13.85546875" style="202" customWidth="1"/>
    <col min="12312" max="12312" width="23.42578125" style="202" customWidth="1"/>
    <col min="12313" max="12313" width="13.85546875" style="202" customWidth="1"/>
    <col min="12314" max="12314" width="22.5703125" style="202" customWidth="1"/>
    <col min="12315" max="12545" width="11.42578125" style="202"/>
    <col min="12546" max="12546" width="64.7109375" style="202" customWidth="1"/>
    <col min="12547" max="12547" width="28.28515625" style="202" customWidth="1"/>
    <col min="12548" max="12549" width="13.85546875" style="202" customWidth="1"/>
    <col min="12550" max="12550" width="20.42578125" style="202" customWidth="1"/>
    <col min="12551" max="12552" width="13.85546875" style="202" customWidth="1"/>
    <col min="12553" max="12553" width="24" style="202" customWidth="1"/>
    <col min="12554" max="12561" width="13.85546875" style="202" customWidth="1"/>
    <col min="12562" max="12562" width="23.5703125" style="202" customWidth="1"/>
    <col min="12563" max="12563" width="13.85546875" style="202" customWidth="1"/>
    <col min="12564" max="12564" width="17.28515625" style="202" customWidth="1"/>
    <col min="12565" max="12565" width="13.85546875" style="202" customWidth="1"/>
    <col min="12566" max="12566" width="22.140625" style="202" customWidth="1"/>
    <col min="12567" max="12567" width="13.85546875" style="202" customWidth="1"/>
    <col min="12568" max="12568" width="23.42578125" style="202" customWidth="1"/>
    <col min="12569" max="12569" width="13.85546875" style="202" customWidth="1"/>
    <col min="12570" max="12570" width="22.5703125" style="202" customWidth="1"/>
    <col min="12571" max="12801" width="11.42578125" style="202"/>
    <col min="12802" max="12802" width="64.7109375" style="202" customWidth="1"/>
    <col min="12803" max="12803" width="28.28515625" style="202" customWidth="1"/>
    <col min="12804" max="12805" width="13.85546875" style="202" customWidth="1"/>
    <col min="12806" max="12806" width="20.42578125" style="202" customWidth="1"/>
    <col min="12807" max="12808" width="13.85546875" style="202" customWidth="1"/>
    <col min="12809" max="12809" width="24" style="202" customWidth="1"/>
    <col min="12810" max="12817" width="13.85546875" style="202" customWidth="1"/>
    <col min="12818" max="12818" width="23.5703125" style="202" customWidth="1"/>
    <col min="12819" max="12819" width="13.85546875" style="202" customWidth="1"/>
    <col min="12820" max="12820" width="17.28515625" style="202" customWidth="1"/>
    <col min="12821" max="12821" width="13.85546875" style="202" customWidth="1"/>
    <col min="12822" max="12822" width="22.140625" style="202" customWidth="1"/>
    <col min="12823" max="12823" width="13.85546875" style="202" customWidth="1"/>
    <col min="12824" max="12824" width="23.42578125" style="202" customWidth="1"/>
    <col min="12825" max="12825" width="13.85546875" style="202" customWidth="1"/>
    <col min="12826" max="12826" width="22.5703125" style="202" customWidth="1"/>
    <col min="12827" max="13057" width="11.42578125" style="202"/>
    <col min="13058" max="13058" width="64.7109375" style="202" customWidth="1"/>
    <col min="13059" max="13059" width="28.28515625" style="202" customWidth="1"/>
    <col min="13060" max="13061" width="13.85546875" style="202" customWidth="1"/>
    <col min="13062" max="13062" width="20.42578125" style="202" customWidth="1"/>
    <col min="13063" max="13064" width="13.85546875" style="202" customWidth="1"/>
    <col min="13065" max="13065" width="24" style="202" customWidth="1"/>
    <col min="13066" max="13073" width="13.85546875" style="202" customWidth="1"/>
    <col min="13074" max="13074" width="23.5703125" style="202" customWidth="1"/>
    <col min="13075" max="13075" width="13.85546875" style="202" customWidth="1"/>
    <col min="13076" max="13076" width="17.28515625" style="202" customWidth="1"/>
    <col min="13077" max="13077" width="13.85546875" style="202" customWidth="1"/>
    <col min="13078" max="13078" width="22.140625" style="202" customWidth="1"/>
    <col min="13079" max="13079" width="13.85546875" style="202" customWidth="1"/>
    <col min="13080" max="13080" width="23.42578125" style="202" customWidth="1"/>
    <col min="13081" max="13081" width="13.85546875" style="202" customWidth="1"/>
    <col min="13082" max="13082" width="22.5703125" style="202" customWidth="1"/>
    <col min="13083" max="13313" width="11.42578125" style="202"/>
    <col min="13314" max="13314" width="64.7109375" style="202" customWidth="1"/>
    <col min="13315" max="13315" width="28.28515625" style="202" customWidth="1"/>
    <col min="13316" max="13317" width="13.85546875" style="202" customWidth="1"/>
    <col min="13318" max="13318" width="20.42578125" style="202" customWidth="1"/>
    <col min="13319" max="13320" width="13.85546875" style="202" customWidth="1"/>
    <col min="13321" max="13321" width="24" style="202" customWidth="1"/>
    <col min="13322" max="13329" width="13.85546875" style="202" customWidth="1"/>
    <col min="13330" max="13330" width="23.5703125" style="202" customWidth="1"/>
    <col min="13331" max="13331" width="13.85546875" style="202" customWidth="1"/>
    <col min="13332" max="13332" width="17.28515625" style="202" customWidth="1"/>
    <col min="13333" max="13333" width="13.85546875" style="202" customWidth="1"/>
    <col min="13334" max="13334" width="22.140625" style="202" customWidth="1"/>
    <col min="13335" max="13335" width="13.85546875" style="202" customWidth="1"/>
    <col min="13336" max="13336" width="23.42578125" style="202" customWidth="1"/>
    <col min="13337" max="13337" width="13.85546875" style="202" customWidth="1"/>
    <col min="13338" max="13338" width="22.5703125" style="202" customWidth="1"/>
    <col min="13339" max="13569" width="11.42578125" style="202"/>
    <col min="13570" max="13570" width="64.7109375" style="202" customWidth="1"/>
    <col min="13571" max="13571" width="28.28515625" style="202" customWidth="1"/>
    <col min="13572" max="13573" width="13.85546875" style="202" customWidth="1"/>
    <col min="13574" max="13574" width="20.42578125" style="202" customWidth="1"/>
    <col min="13575" max="13576" width="13.85546875" style="202" customWidth="1"/>
    <col min="13577" max="13577" width="24" style="202" customWidth="1"/>
    <col min="13578" max="13585" width="13.85546875" style="202" customWidth="1"/>
    <col min="13586" max="13586" width="23.5703125" style="202" customWidth="1"/>
    <col min="13587" max="13587" width="13.85546875" style="202" customWidth="1"/>
    <col min="13588" max="13588" width="17.28515625" style="202" customWidth="1"/>
    <col min="13589" max="13589" width="13.85546875" style="202" customWidth="1"/>
    <col min="13590" max="13590" width="22.140625" style="202" customWidth="1"/>
    <col min="13591" max="13591" width="13.85546875" style="202" customWidth="1"/>
    <col min="13592" max="13592" width="23.42578125" style="202" customWidth="1"/>
    <col min="13593" max="13593" width="13.85546875" style="202" customWidth="1"/>
    <col min="13594" max="13594" width="22.5703125" style="202" customWidth="1"/>
    <col min="13595" max="13825" width="11.42578125" style="202"/>
    <col min="13826" max="13826" width="64.7109375" style="202" customWidth="1"/>
    <col min="13827" max="13827" width="28.28515625" style="202" customWidth="1"/>
    <col min="13828" max="13829" width="13.85546875" style="202" customWidth="1"/>
    <col min="13830" max="13830" width="20.42578125" style="202" customWidth="1"/>
    <col min="13831" max="13832" width="13.85546875" style="202" customWidth="1"/>
    <col min="13833" max="13833" width="24" style="202" customWidth="1"/>
    <col min="13834" max="13841" width="13.85546875" style="202" customWidth="1"/>
    <col min="13842" max="13842" width="23.5703125" style="202" customWidth="1"/>
    <col min="13843" max="13843" width="13.85546875" style="202" customWidth="1"/>
    <col min="13844" max="13844" width="17.28515625" style="202" customWidth="1"/>
    <col min="13845" max="13845" width="13.85546875" style="202" customWidth="1"/>
    <col min="13846" max="13846" width="22.140625" style="202" customWidth="1"/>
    <col min="13847" max="13847" width="13.85546875" style="202" customWidth="1"/>
    <col min="13848" max="13848" width="23.42578125" style="202" customWidth="1"/>
    <col min="13849" max="13849" width="13.85546875" style="202" customWidth="1"/>
    <col min="13850" max="13850" width="22.5703125" style="202" customWidth="1"/>
    <col min="13851" max="14081" width="11.42578125" style="202"/>
    <col min="14082" max="14082" width="64.7109375" style="202" customWidth="1"/>
    <col min="14083" max="14083" width="28.28515625" style="202" customWidth="1"/>
    <col min="14084" max="14085" width="13.85546875" style="202" customWidth="1"/>
    <col min="14086" max="14086" width="20.42578125" style="202" customWidth="1"/>
    <col min="14087" max="14088" width="13.85546875" style="202" customWidth="1"/>
    <col min="14089" max="14089" width="24" style="202" customWidth="1"/>
    <col min="14090" max="14097" width="13.85546875" style="202" customWidth="1"/>
    <col min="14098" max="14098" width="23.5703125" style="202" customWidth="1"/>
    <col min="14099" max="14099" width="13.85546875" style="202" customWidth="1"/>
    <col min="14100" max="14100" width="17.28515625" style="202" customWidth="1"/>
    <col min="14101" max="14101" width="13.85546875" style="202" customWidth="1"/>
    <col min="14102" max="14102" width="22.140625" style="202" customWidth="1"/>
    <col min="14103" max="14103" width="13.85546875" style="202" customWidth="1"/>
    <col min="14104" max="14104" width="23.42578125" style="202" customWidth="1"/>
    <col min="14105" max="14105" width="13.85546875" style="202" customWidth="1"/>
    <col min="14106" max="14106" width="22.5703125" style="202" customWidth="1"/>
    <col min="14107" max="14337" width="11.42578125" style="202"/>
    <col min="14338" max="14338" width="64.7109375" style="202" customWidth="1"/>
    <col min="14339" max="14339" width="28.28515625" style="202" customWidth="1"/>
    <col min="14340" max="14341" width="13.85546875" style="202" customWidth="1"/>
    <col min="14342" max="14342" width="20.42578125" style="202" customWidth="1"/>
    <col min="14343" max="14344" width="13.85546875" style="202" customWidth="1"/>
    <col min="14345" max="14345" width="24" style="202" customWidth="1"/>
    <col min="14346" max="14353" width="13.85546875" style="202" customWidth="1"/>
    <col min="14354" max="14354" width="23.5703125" style="202" customWidth="1"/>
    <col min="14355" max="14355" width="13.85546875" style="202" customWidth="1"/>
    <col min="14356" max="14356" width="17.28515625" style="202" customWidth="1"/>
    <col min="14357" max="14357" width="13.85546875" style="202" customWidth="1"/>
    <col min="14358" max="14358" width="22.140625" style="202" customWidth="1"/>
    <col min="14359" max="14359" width="13.85546875" style="202" customWidth="1"/>
    <col min="14360" max="14360" width="23.42578125" style="202" customWidth="1"/>
    <col min="14361" max="14361" width="13.85546875" style="202" customWidth="1"/>
    <col min="14362" max="14362" width="22.5703125" style="202" customWidth="1"/>
    <col min="14363" max="14593" width="11.42578125" style="202"/>
    <col min="14594" max="14594" width="64.7109375" style="202" customWidth="1"/>
    <col min="14595" max="14595" width="28.28515625" style="202" customWidth="1"/>
    <col min="14596" max="14597" width="13.85546875" style="202" customWidth="1"/>
    <col min="14598" max="14598" width="20.42578125" style="202" customWidth="1"/>
    <col min="14599" max="14600" width="13.85546875" style="202" customWidth="1"/>
    <col min="14601" max="14601" width="24" style="202" customWidth="1"/>
    <col min="14602" max="14609" width="13.85546875" style="202" customWidth="1"/>
    <col min="14610" max="14610" width="23.5703125" style="202" customWidth="1"/>
    <col min="14611" max="14611" width="13.85546875" style="202" customWidth="1"/>
    <col min="14612" max="14612" width="17.28515625" style="202" customWidth="1"/>
    <col min="14613" max="14613" width="13.85546875" style="202" customWidth="1"/>
    <col min="14614" max="14614" width="22.140625" style="202" customWidth="1"/>
    <col min="14615" max="14615" width="13.85546875" style="202" customWidth="1"/>
    <col min="14616" max="14616" width="23.42578125" style="202" customWidth="1"/>
    <col min="14617" max="14617" width="13.85546875" style="202" customWidth="1"/>
    <col min="14618" max="14618" width="22.5703125" style="202" customWidth="1"/>
    <col min="14619" max="14849" width="11.42578125" style="202"/>
    <col min="14850" max="14850" width="64.7109375" style="202" customWidth="1"/>
    <col min="14851" max="14851" width="28.28515625" style="202" customWidth="1"/>
    <col min="14852" max="14853" width="13.85546875" style="202" customWidth="1"/>
    <col min="14854" max="14854" width="20.42578125" style="202" customWidth="1"/>
    <col min="14855" max="14856" width="13.85546875" style="202" customWidth="1"/>
    <col min="14857" max="14857" width="24" style="202" customWidth="1"/>
    <col min="14858" max="14865" width="13.85546875" style="202" customWidth="1"/>
    <col min="14866" max="14866" width="23.5703125" style="202" customWidth="1"/>
    <col min="14867" max="14867" width="13.85546875" style="202" customWidth="1"/>
    <col min="14868" max="14868" width="17.28515625" style="202" customWidth="1"/>
    <col min="14869" max="14869" width="13.85546875" style="202" customWidth="1"/>
    <col min="14870" max="14870" width="22.140625" style="202" customWidth="1"/>
    <col min="14871" max="14871" width="13.85546875" style="202" customWidth="1"/>
    <col min="14872" max="14872" width="23.42578125" style="202" customWidth="1"/>
    <col min="14873" max="14873" width="13.85546875" style="202" customWidth="1"/>
    <col min="14874" max="14874" width="22.5703125" style="202" customWidth="1"/>
    <col min="14875" max="15105" width="11.42578125" style="202"/>
    <col min="15106" max="15106" width="64.7109375" style="202" customWidth="1"/>
    <col min="15107" max="15107" width="28.28515625" style="202" customWidth="1"/>
    <col min="15108" max="15109" width="13.85546875" style="202" customWidth="1"/>
    <col min="15110" max="15110" width="20.42578125" style="202" customWidth="1"/>
    <col min="15111" max="15112" width="13.85546875" style="202" customWidth="1"/>
    <col min="15113" max="15113" width="24" style="202" customWidth="1"/>
    <col min="15114" max="15121" width="13.85546875" style="202" customWidth="1"/>
    <col min="15122" max="15122" width="23.5703125" style="202" customWidth="1"/>
    <col min="15123" max="15123" width="13.85546875" style="202" customWidth="1"/>
    <col min="15124" max="15124" width="17.28515625" style="202" customWidth="1"/>
    <col min="15125" max="15125" width="13.85546875" style="202" customWidth="1"/>
    <col min="15126" max="15126" width="22.140625" style="202" customWidth="1"/>
    <col min="15127" max="15127" width="13.85546875" style="202" customWidth="1"/>
    <col min="15128" max="15128" width="23.42578125" style="202" customWidth="1"/>
    <col min="15129" max="15129" width="13.85546875" style="202" customWidth="1"/>
    <col min="15130" max="15130" width="22.5703125" style="202" customWidth="1"/>
    <col min="15131" max="15361" width="11.42578125" style="202"/>
    <col min="15362" max="15362" width="64.7109375" style="202" customWidth="1"/>
    <col min="15363" max="15363" width="28.28515625" style="202" customWidth="1"/>
    <col min="15364" max="15365" width="13.85546875" style="202" customWidth="1"/>
    <col min="15366" max="15366" width="20.42578125" style="202" customWidth="1"/>
    <col min="15367" max="15368" width="13.85546875" style="202" customWidth="1"/>
    <col min="15369" max="15369" width="24" style="202" customWidth="1"/>
    <col min="15370" max="15377" width="13.85546875" style="202" customWidth="1"/>
    <col min="15378" max="15378" width="23.5703125" style="202" customWidth="1"/>
    <col min="15379" max="15379" width="13.85546875" style="202" customWidth="1"/>
    <col min="15380" max="15380" width="17.28515625" style="202" customWidth="1"/>
    <col min="15381" max="15381" width="13.85546875" style="202" customWidth="1"/>
    <col min="15382" max="15382" width="22.140625" style="202" customWidth="1"/>
    <col min="15383" max="15383" width="13.85546875" style="202" customWidth="1"/>
    <col min="15384" max="15384" width="23.42578125" style="202" customWidth="1"/>
    <col min="15385" max="15385" width="13.85546875" style="202" customWidth="1"/>
    <col min="15386" max="15386" width="22.5703125" style="202" customWidth="1"/>
    <col min="15387" max="15617" width="11.42578125" style="202"/>
    <col min="15618" max="15618" width="64.7109375" style="202" customWidth="1"/>
    <col min="15619" max="15619" width="28.28515625" style="202" customWidth="1"/>
    <col min="15620" max="15621" width="13.85546875" style="202" customWidth="1"/>
    <col min="15622" max="15622" width="20.42578125" style="202" customWidth="1"/>
    <col min="15623" max="15624" width="13.85546875" style="202" customWidth="1"/>
    <col min="15625" max="15625" width="24" style="202" customWidth="1"/>
    <col min="15626" max="15633" width="13.85546875" style="202" customWidth="1"/>
    <col min="15634" max="15634" width="23.5703125" style="202" customWidth="1"/>
    <col min="15635" max="15635" width="13.85546875" style="202" customWidth="1"/>
    <col min="15636" max="15636" width="17.28515625" style="202" customWidth="1"/>
    <col min="15637" max="15637" width="13.85546875" style="202" customWidth="1"/>
    <col min="15638" max="15638" width="22.140625" style="202" customWidth="1"/>
    <col min="15639" max="15639" width="13.85546875" style="202" customWidth="1"/>
    <col min="15640" max="15640" width="23.42578125" style="202" customWidth="1"/>
    <col min="15641" max="15641" width="13.85546875" style="202" customWidth="1"/>
    <col min="15642" max="15642" width="22.5703125" style="202" customWidth="1"/>
    <col min="15643" max="15873" width="11.42578125" style="202"/>
    <col min="15874" max="15874" width="64.7109375" style="202" customWidth="1"/>
    <col min="15875" max="15875" width="28.28515625" style="202" customWidth="1"/>
    <col min="15876" max="15877" width="13.85546875" style="202" customWidth="1"/>
    <col min="15878" max="15878" width="20.42578125" style="202" customWidth="1"/>
    <col min="15879" max="15880" width="13.85546875" style="202" customWidth="1"/>
    <col min="15881" max="15881" width="24" style="202" customWidth="1"/>
    <col min="15882" max="15889" width="13.85546875" style="202" customWidth="1"/>
    <col min="15890" max="15890" width="23.5703125" style="202" customWidth="1"/>
    <col min="15891" max="15891" width="13.85546875" style="202" customWidth="1"/>
    <col min="15892" max="15892" width="17.28515625" style="202" customWidth="1"/>
    <col min="15893" max="15893" width="13.85546875" style="202" customWidth="1"/>
    <col min="15894" max="15894" width="22.140625" style="202" customWidth="1"/>
    <col min="15895" max="15895" width="13.85546875" style="202" customWidth="1"/>
    <col min="15896" max="15896" width="23.42578125" style="202" customWidth="1"/>
    <col min="15897" max="15897" width="13.85546875" style="202" customWidth="1"/>
    <col min="15898" max="15898" width="22.5703125" style="202" customWidth="1"/>
    <col min="15899" max="16129" width="11.42578125" style="202"/>
    <col min="16130" max="16130" width="64.7109375" style="202" customWidth="1"/>
    <col min="16131" max="16131" width="28.28515625" style="202" customWidth="1"/>
    <col min="16132" max="16133" width="13.85546875" style="202" customWidth="1"/>
    <col min="16134" max="16134" width="20.42578125" style="202" customWidth="1"/>
    <col min="16135" max="16136" width="13.85546875" style="202" customWidth="1"/>
    <col min="16137" max="16137" width="24" style="202" customWidth="1"/>
    <col min="16138" max="16145" width="13.85546875" style="202" customWidth="1"/>
    <col min="16146" max="16146" width="23.5703125" style="202" customWidth="1"/>
    <col min="16147" max="16147" width="13.85546875" style="202" customWidth="1"/>
    <col min="16148" max="16148" width="17.28515625" style="202" customWidth="1"/>
    <col min="16149" max="16149" width="13.85546875" style="202" customWidth="1"/>
    <col min="16150" max="16150" width="22.140625" style="202" customWidth="1"/>
    <col min="16151" max="16151" width="13.85546875" style="202" customWidth="1"/>
    <col min="16152" max="16152" width="23.42578125" style="202" customWidth="1"/>
    <col min="16153" max="16153" width="13.85546875" style="202" customWidth="1"/>
    <col min="16154" max="16154" width="22.5703125" style="202" customWidth="1"/>
    <col min="16155" max="16384" width="11.42578125" style="202"/>
  </cols>
  <sheetData>
    <row r="1" spans="1:26" ht="18" customHeight="1">
      <c r="B1" s="94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</row>
    <row r="2" spans="1:26" ht="22.5" customHeight="1">
      <c r="B2" s="390" t="s">
        <v>531</v>
      </c>
      <c r="C2" s="390"/>
      <c r="D2" s="390"/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s="390"/>
      <c r="S2" s="390"/>
      <c r="T2" s="390"/>
      <c r="U2" s="390"/>
      <c r="V2" s="390"/>
      <c r="W2" s="390"/>
      <c r="X2" s="390"/>
      <c r="Y2" s="390"/>
      <c r="Z2" s="390"/>
    </row>
    <row r="3" spans="1:26" ht="21.75" customHeight="1">
      <c r="B3" s="94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  <c r="Z3" s="247" t="s">
        <v>275</v>
      </c>
    </row>
    <row r="4" spans="1:26" s="203" customFormat="1" ht="86.45" customHeight="1">
      <c r="A4" s="433" t="s">
        <v>87</v>
      </c>
      <c r="B4" s="433"/>
      <c r="C4" s="434" t="s">
        <v>402</v>
      </c>
      <c r="D4" s="431" t="s">
        <v>403</v>
      </c>
      <c r="E4" s="431"/>
      <c r="F4" s="434" t="s">
        <v>405</v>
      </c>
      <c r="G4" s="434" t="s">
        <v>406</v>
      </c>
      <c r="H4" s="434"/>
      <c r="I4" s="432" t="s">
        <v>407</v>
      </c>
      <c r="J4" s="434" t="s">
        <v>408</v>
      </c>
      <c r="K4" s="434"/>
      <c r="L4" s="434" t="s">
        <v>409</v>
      </c>
      <c r="M4" s="434"/>
      <c r="N4" s="434" t="s">
        <v>410</v>
      </c>
      <c r="O4" s="434"/>
      <c r="P4" s="434" t="s">
        <v>411</v>
      </c>
      <c r="Q4" s="434"/>
      <c r="R4" s="432" t="s">
        <v>412</v>
      </c>
      <c r="S4" s="431" t="s">
        <v>413</v>
      </c>
      <c r="T4" s="431"/>
      <c r="U4" s="431"/>
      <c r="V4" s="432" t="s">
        <v>415</v>
      </c>
      <c r="W4" s="431" t="s">
        <v>416</v>
      </c>
      <c r="X4" s="431"/>
      <c r="Y4" s="431" t="s">
        <v>418</v>
      </c>
      <c r="Z4" s="431"/>
    </row>
    <row r="5" spans="1:26" s="211" customFormat="1" ht="57">
      <c r="A5" s="433"/>
      <c r="B5" s="433"/>
      <c r="C5" s="434"/>
      <c r="D5" s="252" t="s">
        <v>295</v>
      </c>
      <c r="E5" s="245" t="s">
        <v>404</v>
      </c>
      <c r="F5" s="434"/>
      <c r="G5" s="252" t="s">
        <v>295</v>
      </c>
      <c r="H5" s="245" t="s">
        <v>404</v>
      </c>
      <c r="I5" s="432"/>
      <c r="J5" s="252" t="s">
        <v>295</v>
      </c>
      <c r="K5" s="245" t="s">
        <v>404</v>
      </c>
      <c r="L5" s="252" t="s">
        <v>295</v>
      </c>
      <c r="M5" s="245" t="s">
        <v>404</v>
      </c>
      <c r="N5" s="252" t="s">
        <v>295</v>
      </c>
      <c r="O5" s="245" t="s">
        <v>404</v>
      </c>
      <c r="P5" s="252" t="s">
        <v>295</v>
      </c>
      <c r="Q5" s="245" t="s">
        <v>404</v>
      </c>
      <c r="R5" s="432"/>
      <c r="S5" s="252" t="s">
        <v>295</v>
      </c>
      <c r="T5" s="252" t="s">
        <v>414</v>
      </c>
      <c r="U5" s="245" t="s">
        <v>404</v>
      </c>
      <c r="V5" s="432"/>
      <c r="W5" s="252" t="s">
        <v>295</v>
      </c>
      <c r="X5" s="245" t="s">
        <v>417</v>
      </c>
      <c r="Y5" s="252" t="s">
        <v>295</v>
      </c>
      <c r="Z5" s="245" t="s">
        <v>419</v>
      </c>
    </row>
    <row r="6" spans="1:26" s="211" customFormat="1">
      <c r="A6" s="253">
        <v>1</v>
      </c>
      <c r="B6" s="162" t="s">
        <v>33</v>
      </c>
      <c r="C6" s="254">
        <v>3829251091.5499973</v>
      </c>
      <c r="D6" s="254">
        <v>3583310.1459305002</v>
      </c>
      <c r="E6" s="254">
        <v>0</v>
      </c>
      <c r="F6" s="254">
        <v>4495.1400000000003</v>
      </c>
      <c r="G6" s="254">
        <v>756170.66876279272</v>
      </c>
      <c r="H6" s="254">
        <v>0</v>
      </c>
      <c r="I6" s="254">
        <v>0</v>
      </c>
      <c r="J6" s="254">
        <v>574317.74575000012</v>
      </c>
      <c r="K6" s="254">
        <v>0</v>
      </c>
      <c r="L6" s="254">
        <v>0</v>
      </c>
      <c r="M6" s="254">
        <v>0</v>
      </c>
      <c r="N6" s="254">
        <v>2020001.1006942</v>
      </c>
      <c r="O6" s="254">
        <v>0</v>
      </c>
      <c r="P6" s="254">
        <v>1087817.3334972654</v>
      </c>
      <c r="Q6" s="254">
        <v>0</v>
      </c>
      <c r="R6" s="254">
        <v>95082</v>
      </c>
      <c r="S6" s="254">
        <v>0</v>
      </c>
      <c r="T6" s="254">
        <v>0</v>
      </c>
      <c r="U6" s="254">
        <v>0</v>
      </c>
      <c r="V6" s="254">
        <v>0</v>
      </c>
      <c r="W6" s="254">
        <v>291958.82</v>
      </c>
      <c r="X6" s="254">
        <v>0</v>
      </c>
      <c r="Y6" s="254">
        <v>239705.27122549998</v>
      </c>
      <c r="Z6" s="254">
        <v>0</v>
      </c>
    </row>
    <row r="7" spans="1:26" s="211" customFormat="1" ht="30">
      <c r="A7" s="253" t="s">
        <v>335</v>
      </c>
      <c r="B7" s="162" t="s">
        <v>88</v>
      </c>
      <c r="C7" s="254">
        <v>0</v>
      </c>
      <c r="D7" s="254">
        <v>72032.240000000005</v>
      </c>
      <c r="E7" s="254">
        <v>0</v>
      </c>
      <c r="F7" s="254">
        <v>0</v>
      </c>
      <c r="G7" s="254">
        <v>0</v>
      </c>
      <c r="H7" s="254">
        <v>0</v>
      </c>
      <c r="I7" s="254">
        <v>0</v>
      </c>
      <c r="J7" s="254">
        <v>0</v>
      </c>
      <c r="K7" s="254">
        <v>0</v>
      </c>
      <c r="L7" s="254">
        <v>0</v>
      </c>
      <c r="M7" s="254">
        <v>0</v>
      </c>
      <c r="N7" s="254">
        <v>87008.500694199989</v>
      </c>
      <c r="O7" s="254">
        <v>0</v>
      </c>
      <c r="P7" s="254">
        <v>56117.869999999995</v>
      </c>
      <c r="Q7" s="254">
        <v>0</v>
      </c>
      <c r="R7" s="254">
        <v>0</v>
      </c>
      <c r="S7" s="254">
        <v>0</v>
      </c>
      <c r="T7" s="254">
        <v>0</v>
      </c>
      <c r="U7" s="254">
        <v>0</v>
      </c>
      <c r="V7" s="254">
        <v>0</v>
      </c>
      <c r="W7" s="254">
        <v>0</v>
      </c>
      <c r="X7" s="254">
        <v>0</v>
      </c>
      <c r="Y7" s="254">
        <v>9957.5499999999975</v>
      </c>
      <c r="Z7" s="254">
        <v>0</v>
      </c>
    </row>
    <row r="8" spans="1:26" s="211" customFormat="1">
      <c r="A8" s="253">
        <v>2</v>
      </c>
      <c r="B8" s="162" t="s">
        <v>35</v>
      </c>
      <c r="C8" s="254">
        <v>349202956.07999998</v>
      </c>
      <c r="D8" s="254">
        <v>2384259.8302558665</v>
      </c>
      <c r="E8" s="254">
        <v>0</v>
      </c>
      <c r="F8" s="254">
        <v>0</v>
      </c>
      <c r="G8" s="254">
        <v>690065.57499999995</v>
      </c>
      <c r="H8" s="254">
        <v>0</v>
      </c>
      <c r="I8" s="254">
        <v>0</v>
      </c>
      <c r="J8" s="254">
        <v>324386.32999999996</v>
      </c>
      <c r="K8" s="254">
        <v>0</v>
      </c>
      <c r="L8" s="254">
        <v>0</v>
      </c>
      <c r="M8" s="254">
        <v>0</v>
      </c>
      <c r="N8" s="254">
        <v>1271616.1200000001</v>
      </c>
      <c r="O8" s="254">
        <v>0</v>
      </c>
      <c r="P8" s="254">
        <v>191321.81999999998</v>
      </c>
      <c r="Q8" s="254">
        <v>0</v>
      </c>
      <c r="R8" s="254">
        <v>0</v>
      </c>
      <c r="S8" s="254">
        <v>0</v>
      </c>
      <c r="T8" s="254">
        <v>0</v>
      </c>
      <c r="U8" s="254">
        <v>0</v>
      </c>
      <c r="V8" s="254">
        <v>0</v>
      </c>
      <c r="W8" s="254">
        <v>176720.72</v>
      </c>
      <c r="X8" s="254">
        <v>0</v>
      </c>
      <c r="Y8" s="254">
        <v>0</v>
      </c>
      <c r="Z8" s="254">
        <v>0</v>
      </c>
    </row>
    <row r="9" spans="1:26" s="211" customFormat="1">
      <c r="A9" s="253">
        <v>3</v>
      </c>
      <c r="B9" s="162" t="s">
        <v>36</v>
      </c>
      <c r="C9" s="254">
        <v>1032915235.2300009</v>
      </c>
      <c r="D9" s="254">
        <v>85671542.6135934</v>
      </c>
      <c r="E9" s="254">
        <v>3984.06</v>
      </c>
      <c r="F9" s="254">
        <v>6890.41</v>
      </c>
      <c r="G9" s="254">
        <v>35781421.202846639</v>
      </c>
      <c r="H9" s="254">
        <v>0</v>
      </c>
      <c r="I9" s="254">
        <v>0</v>
      </c>
      <c r="J9" s="254">
        <v>30872599.124513265</v>
      </c>
      <c r="K9" s="254">
        <v>0</v>
      </c>
      <c r="L9" s="254">
        <v>502937.68000000005</v>
      </c>
      <c r="M9" s="254">
        <v>0</v>
      </c>
      <c r="N9" s="254">
        <v>44750372.730339438</v>
      </c>
      <c r="O9" s="254">
        <v>0</v>
      </c>
      <c r="P9" s="254">
        <v>18781392.263040703</v>
      </c>
      <c r="Q9" s="254">
        <v>0</v>
      </c>
      <c r="R9" s="254">
        <v>0</v>
      </c>
      <c r="S9" s="254">
        <v>0</v>
      </c>
      <c r="T9" s="254">
        <v>0</v>
      </c>
      <c r="U9" s="254">
        <v>0</v>
      </c>
      <c r="V9" s="254">
        <v>0</v>
      </c>
      <c r="W9" s="254">
        <v>256683.98406379376</v>
      </c>
      <c r="X9" s="254">
        <v>196480.41</v>
      </c>
      <c r="Y9" s="254">
        <v>776253.08310000005</v>
      </c>
      <c r="Z9" s="254">
        <v>0</v>
      </c>
    </row>
    <row r="10" spans="1:26" s="211" customFormat="1">
      <c r="A10" s="253">
        <v>4</v>
      </c>
      <c r="B10" s="162" t="s">
        <v>37</v>
      </c>
      <c r="C10" s="254">
        <v>74656247.6373</v>
      </c>
      <c r="D10" s="254">
        <v>2647046.7124374998</v>
      </c>
      <c r="E10" s="254">
        <v>137482.93</v>
      </c>
      <c r="F10" s="254">
        <v>0</v>
      </c>
      <c r="G10" s="254">
        <v>809048.91826652607</v>
      </c>
      <c r="H10" s="254">
        <v>0</v>
      </c>
      <c r="I10" s="254">
        <v>0</v>
      </c>
      <c r="J10" s="254">
        <v>626232.28999999992</v>
      </c>
      <c r="K10" s="254">
        <v>45151.31</v>
      </c>
      <c r="L10" s="254">
        <v>24510.55</v>
      </c>
      <c r="M10" s="254">
        <v>3958.21</v>
      </c>
      <c r="N10" s="254">
        <v>1604204.3900000001</v>
      </c>
      <c r="O10" s="254">
        <v>704662.19</v>
      </c>
      <c r="P10" s="254">
        <v>611633.71</v>
      </c>
      <c r="Q10" s="254">
        <v>136476.26999999999</v>
      </c>
      <c r="R10" s="254">
        <v>0</v>
      </c>
      <c r="S10" s="254">
        <v>0</v>
      </c>
      <c r="T10" s="254">
        <v>0</v>
      </c>
      <c r="U10" s="254">
        <v>0</v>
      </c>
      <c r="V10" s="254">
        <v>0</v>
      </c>
      <c r="W10" s="254">
        <v>806750.82000000007</v>
      </c>
      <c r="X10" s="254">
        <v>0</v>
      </c>
      <c r="Y10" s="254">
        <v>1399227.68</v>
      </c>
      <c r="Z10" s="254">
        <v>0</v>
      </c>
    </row>
    <row r="11" spans="1:26" s="211" customFormat="1">
      <c r="A11" s="253">
        <v>5</v>
      </c>
      <c r="B11" s="162" t="s">
        <v>38</v>
      </c>
      <c r="C11" s="254">
        <v>693217917.77999997</v>
      </c>
      <c r="D11" s="254">
        <v>6844536.7863992993</v>
      </c>
      <c r="E11" s="254">
        <v>0</v>
      </c>
      <c r="F11" s="254">
        <v>0</v>
      </c>
      <c r="G11" s="254">
        <v>2527393.4413057328</v>
      </c>
      <c r="H11" s="254">
        <v>0</v>
      </c>
      <c r="I11" s="254">
        <v>0</v>
      </c>
      <c r="J11" s="254">
        <v>363275.99993688904</v>
      </c>
      <c r="K11" s="254">
        <v>0</v>
      </c>
      <c r="L11" s="254">
        <v>13322.47</v>
      </c>
      <c r="M11" s="254">
        <v>0</v>
      </c>
      <c r="N11" s="254">
        <v>-2457.4100000000003</v>
      </c>
      <c r="O11" s="254">
        <v>0</v>
      </c>
      <c r="P11" s="254">
        <v>1566479.2953321326</v>
      </c>
      <c r="Q11" s="254">
        <v>0</v>
      </c>
      <c r="R11" s="254">
        <v>0</v>
      </c>
      <c r="S11" s="254">
        <v>611461.93484889145</v>
      </c>
      <c r="T11" s="254">
        <v>611461.93484889145</v>
      </c>
      <c r="U11" s="254">
        <v>0</v>
      </c>
      <c r="V11" s="254">
        <v>0</v>
      </c>
      <c r="W11" s="254">
        <v>5637.21</v>
      </c>
      <c r="X11" s="254">
        <v>0</v>
      </c>
      <c r="Y11" s="254">
        <v>943737.80999999994</v>
      </c>
      <c r="Z11" s="254">
        <v>0</v>
      </c>
    </row>
    <row r="12" spans="1:26" s="211" customFormat="1">
      <c r="A12" s="253">
        <v>6</v>
      </c>
      <c r="B12" s="162" t="s">
        <v>39</v>
      </c>
      <c r="C12" s="254">
        <v>231631390.96000001</v>
      </c>
      <c r="D12" s="254">
        <v>1368234.6391656685</v>
      </c>
      <c r="E12" s="254">
        <v>0</v>
      </c>
      <c r="F12" s="254">
        <v>0</v>
      </c>
      <c r="G12" s="254">
        <v>462165.20710695966</v>
      </c>
      <c r="H12" s="254">
        <v>0</v>
      </c>
      <c r="I12" s="254">
        <v>0</v>
      </c>
      <c r="J12" s="254">
        <v>224660.99969999996</v>
      </c>
      <c r="K12" s="254">
        <v>0</v>
      </c>
      <c r="L12" s="254">
        <v>56150.17</v>
      </c>
      <c r="M12" s="254">
        <v>0</v>
      </c>
      <c r="N12" s="254">
        <v>269613.26077650097</v>
      </c>
      <c r="O12" s="254">
        <v>0</v>
      </c>
      <c r="P12" s="254">
        <v>2014800.7028276834</v>
      </c>
      <c r="Q12" s="254">
        <v>0</v>
      </c>
      <c r="R12" s="254">
        <v>0</v>
      </c>
      <c r="S12" s="254">
        <v>0</v>
      </c>
      <c r="T12" s="254">
        <v>0</v>
      </c>
      <c r="U12" s="254">
        <v>0</v>
      </c>
      <c r="V12" s="254">
        <v>0</v>
      </c>
      <c r="W12" s="254">
        <v>5021.3</v>
      </c>
      <c r="X12" s="254">
        <v>0</v>
      </c>
      <c r="Y12" s="254">
        <v>76820.61</v>
      </c>
      <c r="Z12" s="254">
        <v>0</v>
      </c>
    </row>
    <row r="13" spans="1:26" s="211" customFormat="1">
      <c r="A13" s="253">
        <v>7</v>
      </c>
      <c r="B13" s="162" t="s">
        <v>40</v>
      </c>
      <c r="C13" s="254">
        <v>318749366.83242786</v>
      </c>
      <c r="D13" s="254">
        <v>5320618.385929211</v>
      </c>
      <c r="E13" s="254">
        <v>0</v>
      </c>
      <c r="F13" s="254">
        <v>0</v>
      </c>
      <c r="G13" s="254">
        <v>601865.46968885406</v>
      </c>
      <c r="H13" s="254">
        <v>0</v>
      </c>
      <c r="I13" s="254">
        <v>0</v>
      </c>
      <c r="J13" s="254">
        <v>961570.10059802036</v>
      </c>
      <c r="K13" s="254">
        <v>0</v>
      </c>
      <c r="L13" s="254">
        <v>254336.56</v>
      </c>
      <c r="M13" s="254">
        <v>0</v>
      </c>
      <c r="N13" s="254">
        <v>531496.81129950006</v>
      </c>
      <c r="O13" s="254">
        <v>0</v>
      </c>
      <c r="P13" s="254">
        <v>2887786.3876902796</v>
      </c>
      <c r="Q13" s="254">
        <v>0</v>
      </c>
      <c r="R13" s="254">
        <v>0</v>
      </c>
      <c r="S13" s="254">
        <v>0</v>
      </c>
      <c r="T13" s="254">
        <v>0</v>
      </c>
      <c r="U13" s="254">
        <v>0</v>
      </c>
      <c r="V13" s="254">
        <v>0</v>
      </c>
      <c r="W13" s="254">
        <v>139521.49</v>
      </c>
      <c r="X13" s="254">
        <v>10302.790000000001</v>
      </c>
      <c r="Y13" s="254">
        <v>440406.71</v>
      </c>
      <c r="Z13" s="254">
        <v>80385.600000000006</v>
      </c>
    </row>
    <row r="14" spans="1:26" s="211" customFormat="1">
      <c r="A14" s="255">
        <v>8</v>
      </c>
      <c r="B14" s="256" t="s">
        <v>41</v>
      </c>
      <c r="C14" s="254">
        <v>27431699275.876785</v>
      </c>
      <c r="D14" s="254">
        <v>129363521.58378941</v>
      </c>
      <c r="E14" s="254">
        <v>2621338</v>
      </c>
      <c r="F14" s="254">
        <v>23505.780000000002</v>
      </c>
      <c r="G14" s="254">
        <v>36479715.263758495</v>
      </c>
      <c r="H14" s="254">
        <v>1151324.77</v>
      </c>
      <c r="I14" s="254">
        <v>0</v>
      </c>
      <c r="J14" s="254">
        <v>18717022.003240388</v>
      </c>
      <c r="K14" s="254">
        <v>74736.259999999995</v>
      </c>
      <c r="L14" s="254">
        <v>411688.18</v>
      </c>
      <c r="M14" s="254">
        <v>37.51</v>
      </c>
      <c r="N14" s="254">
        <v>58260445.683956444</v>
      </c>
      <c r="O14" s="254">
        <v>1644170</v>
      </c>
      <c r="P14" s="254">
        <v>132707529.36240071</v>
      </c>
      <c r="Q14" s="254">
        <v>7672500</v>
      </c>
      <c r="R14" s="254">
        <v>0</v>
      </c>
      <c r="S14" s="254">
        <v>0</v>
      </c>
      <c r="T14" s="254">
        <v>0</v>
      </c>
      <c r="U14" s="254">
        <v>0</v>
      </c>
      <c r="V14" s="254">
        <v>0</v>
      </c>
      <c r="W14" s="254">
        <v>5716966.0927150231</v>
      </c>
      <c r="X14" s="254">
        <v>218384.91999999998</v>
      </c>
      <c r="Y14" s="254">
        <v>20612321.015690621</v>
      </c>
      <c r="Z14" s="254">
        <v>5097673.0425898805</v>
      </c>
    </row>
    <row r="15" spans="1:26" s="211" customFormat="1">
      <c r="A15" s="253" t="s">
        <v>336</v>
      </c>
      <c r="B15" s="162" t="s">
        <v>42</v>
      </c>
      <c r="C15" s="254">
        <v>20451285279.526661</v>
      </c>
      <c r="D15" s="254">
        <v>92915214.459633887</v>
      </c>
      <c r="E15" s="254">
        <v>2610629.69</v>
      </c>
      <c r="F15" s="254">
        <v>4188.3999999999996</v>
      </c>
      <c r="G15" s="254">
        <v>25588224.412061848</v>
      </c>
      <c r="H15" s="254">
        <v>1151324.77</v>
      </c>
      <c r="I15" s="254">
        <v>0</v>
      </c>
      <c r="J15" s="254">
        <v>11754285.192363482</v>
      </c>
      <c r="K15" s="254">
        <v>71295.989999999991</v>
      </c>
      <c r="L15" s="254">
        <v>220672.38</v>
      </c>
      <c r="M15" s="254">
        <v>37.51</v>
      </c>
      <c r="N15" s="254">
        <v>52905825.602243826</v>
      </c>
      <c r="O15" s="254">
        <v>1644170</v>
      </c>
      <c r="P15" s="254">
        <v>88034409.826905906</v>
      </c>
      <c r="Q15" s="254">
        <v>7672500</v>
      </c>
      <c r="R15" s="254">
        <v>0</v>
      </c>
      <c r="S15" s="254">
        <v>0</v>
      </c>
      <c r="T15" s="254">
        <v>0</v>
      </c>
      <c r="U15" s="254">
        <v>0</v>
      </c>
      <c r="V15" s="254">
        <v>0</v>
      </c>
      <c r="W15" s="254">
        <v>5065513.9771611989</v>
      </c>
      <c r="X15" s="254">
        <v>201263.58</v>
      </c>
      <c r="Y15" s="254">
        <v>17961249.597251557</v>
      </c>
      <c r="Z15" s="254">
        <v>4339809.227083819</v>
      </c>
    </row>
    <row r="16" spans="1:26" s="211" customFormat="1">
      <c r="A16" s="253" t="s">
        <v>337</v>
      </c>
      <c r="B16" s="162" t="s">
        <v>43</v>
      </c>
      <c r="C16" s="254">
        <v>5715782198.7846241</v>
      </c>
      <c r="D16" s="254">
        <v>23939640.534717862</v>
      </c>
      <c r="E16" s="254">
        <v>0</v>
      </c>
      <c r="F16" s="254">
        <v>174.46</v>
      </c>
      <c r="G16" s="254">
        <v>5904773.4271480357</v>
      </c>
      <c r="H16" s="254">
        <v>0</v>
      </c>
      <c r="I16" s="254">
        <v>0</v>
      </c>
      <c r="J16" s="254">
        <v>4424959.3134386325</v>
      </c>
      <c r="K16" s="254">
        <v>0</v>
      </c>
      <c r="L16" s="254">
        <v>183399.83</v>
      </c>
      <c r="M16" s="254">
        <v>0</v>
      </c>
      <c r="N16" s="254">
        <v>3636219.701661943</v>
      </c>
      <c r="O16" s="254">
        <v>0</v>
      </c>
      <c r="P16" s="254">
        <v>42498854.849176981</v>
      </c>
      <c r="Q16" s="254">
        <v>0</v>
      </c>
      <c r="R16" s="254">
        <v>0</v>
      </c>
      <c r="S16" s="254">
        <v>0</v>
      </c>
      <c r="T16" s="254">
        <v>0</v>
      </c>
      <c r="U16" s="254">
        <v>0</v>
      </c>
      <c r="V16" s="254">
        <v>0</v>
      </c>
      <c r="W16" s="254">
        <v>479721.85580382426</v>
      </c>
      <c r="X16" s="254">
        <v>14244.65</v>
      </c>
      <c r="Y16" s="254">
        <v>-479654.00706699991</v>
      </c>
      <c r="Z16" s="254">
        <v>199821.15999999995</v>
      </c>
    </row>
    <row r="17" spans="1:36" s="211" customFormat="1">
      <c r="A17" s="253" t="s">
        <v>338</v>
      </c>
      <c r="B17" s="162" t="s">
        <v>44</v>
      </c>
      <c r="C17" s="254">
        <v>1263119056.5280001</v>
      </c>
      <c r="D17" s="254">
        <v>11722287.813859342</v>
      </c>
      <c r="E17" s="254">
        <v>10708.31</v>
      </c>
      <c r="F17" s="254">
        <v>0</v>
      </c>
      <c r="G17" s="254">
        <v>4755743.5096964408</v>
      </c>
      <c r="H17" s="254">
        <v>0</v>
      </c>
      <c r="I17" s="254">
        <v>0</v>
      </c>
      <c r="J17" s="254">
        <v>2497396.7006040206</v>
      </c>
      <c r="K17" s="254">
        <v>3440.27</v>
      </c>
      <c r="L17" s="254">
        <v>7615.97</v>
      </c>
      <c r="M17" s="254">
        <v>0</v>
      </c>
      <c r="N17" s="254">
        <v>1541506.3077304682</v>
      </c>
      <c r="O17" s="254">
        <v>0</v>
      </c>
      <c r="P17" s="254">
        <v>1825437.2921771216</v>
      </c>
      <c r="Q17" s="254">
        <v>0</v>
      </c>
      <c r="R17" s="254">
        <v>0</v>
      </c>
      <c r="S17" s="254">
        <v>0</v>
      </c>
      <c r="T17" s="254">
        <v>0</v>
      </c>
      <c r="U17" s="254">
        <v>0</v>
      </c>
      <c r="V17" s="254">
        <v>0</v>
      </c>
      <c r="W17" s="254">
        <v>171730.25975000014</v>
      </c>
      <c r="X17" s="254">
        <v>2876.69</v>
      </c>
      <c r="Y17" s="254">
        <v>3322105.8555060625</v>
      </c>
      <c r="Z17" s="254">
        <v>558042.65550606255</v>
      </c>
    </row>
    <row r="18" spans="1:36" s="211" customFormat="1">
      <c r="A18" s="253" t="s">
        <v>339</v>
      </c>
      <c r="B18" s="162" t="s">
        <v>45</v>
      </c>
      <c r="C18" s="254">
        <v>1512741.0375000001</v>
      </c>
      <c r="D18" s="254">
        <v>786378.77557835006</v>
      </c>
      <c r="E18" s="254">
        <v>0</v>
      </c>
      <c r="F18" s="254">
        <v>19142.920000000002</v>
      </c>
      <c r="G18" s="254">
        <v>230973.91485218026</v>
      </c>
      <c r="H18" s="254">
        <v>0</v>
      </c>
      <c r="I18" s="254">
        <v>0</v>
      </c>
      <c r="J18" s="254">
        <v>40380.796834250003</v>
      </c>
      <c r="K18" s="254">
        <v>0</v>
      </c>
      <c r="L18" s="254">
        <v>0</v>
      </c>
      <c r="M18" s="254">
        <v>0</v>
      </c>
      <c r="N18" s="254">
        <v>176894.07232020001</v>
      </c>
      <c r="O18" s="254">
        <v>0</v>
      </c>
      <c r="P18" s="254">
        <v>348827.3941406972</v>
      </c>
      <c r="Q18" s="254">
        <v>0</v>
      </c>
      <c r="R18" s="254">
        <v>0</v>
      </c>
      <c r="S18" s="254">
        <v>0</v>
      </c>
      <c r="T18" s="254">
        <v>0</v>
      </c>
      <c r="U18" s="254">
        <v>0</v>
      </c>
      <c r="V18" s="254">
        <v>0</v>
      </c>
      <c r="W18" s="254">
        <v>0</v>
      </c>
      <c r="X18" s="254">
        <v>0</v>
      </c>
      <c r="Y18" s="254">
        <v>-191380.43000000005</v>
      </c>
      <c r="Z18" s="254">
        <v>0</v>
      </c>
    </row>
    <row r="19" spans="1:36" s="211" customFormat="1">
      <c r="A19" s="255">
        <v>9</v>
      </c>
      <c r="B19" s="256" t="s">
        <v>46</v>
      </c>
      <c r="C19" s="254">
        <v>1668880616.8154042</v>
      </c>
      <c r="D19" s="254">
        <v>3212424.2129719411</v>
      </c>
      <c r="E19" s="254">
        <v>0</v>
      </c>
      <c r="F19" s="254">
        <v>0</v>
      </c>
      <c r="G19" s="254">
        <v>1052850.4884646181</v>
      </c>
      <c r="H19" s="254">
        <v>0</v>
      </c>
      <c r="I19" s="254">
        <v>0</v>
      </c>
      <c r="J19" s="254">
        <v>845228.34363637492</v>
      </c>
      <c r="K19" s="254">
        <v>0</v>
      </c>
      <c r="L19" s="254">
        <v>601.36</v>
      </c>
      <c r="M19" s="254">
        <v>0</v>
      </c>
      <c r="N19" s="254">
        <v>1317727.5602998675</v>
      </c>
      <c r="O19" s="254">
        <v>0</v>
      </c>
      <c r="P19" s="254">
        <v>1032735.0786572434</v>
      </c>
      <c r="Q19" s="254">
        <v>0</v>
      </c>
      <c r="R19" s="254">
        <v>0</v>
      </c>
      <c r="S19" s="254">
        <v>0</v>
      </c>
      <c r="T19" s="254">
        <v>0</v>
      </c>
      <c r="U19" s="254">
        <v>0</v>
      </c>
      <c r="V19" s="254">
        <v>0</v>
      </c>
      <c r="W19" s="254">
        <v>43403.057500000017</v>
      </c>
      <c r="X19" s="254">
        <v>1343.01</v>
      </c>
      <c r="Y19" s="254">
        <v>152002.63500000001</v>
      </c>
      <c r="Z19" s="254">
        <v>126900.285</v>
      </c>
    </row>
    <row r="20" spans="1:36" s="211" customFormat="1">
      <c r="A20" s="253" t="s">
        <v>340</v>
      </c>
      <c r="B20" s="162" t="s">
        <v>47</v>
      </c>
      <c r="C20" s="254">
        <v>1668880616.8154042</v>
      </c>
      <c r="D20" s="254">
        <v>3190069.882971941</v>
      </c>
      <c r="E20" s="254">
        <v>0</v>
      </c>
      <c r="F20" s="254">
        <v>0</v>
      </c>
      <c r="G20" s="254">
        <v>1052850.4884646181</v>
      </c>
      <c r="H20" s="254">
        <v>0</v>
      </c>
      <c r="I20" s="254">
        <v>0</v>
      </c>
      <c r="J20" s="254">
        <v>845228.34363637492</v>
      </c>
      <c r="K20" s="254">
        <v>0</v>
      </c>
      <c r="L20" s="254">
        <v>601.36</v>
      </c>
      <c r="M20" s="254">
        <v>0</v>
      </c>
      <c r="N20" s="254">
        <v>1317727.5602998675</v>
      </c>
      <c r="O20" s="254">
        <v>0</v>
      </c>
      <c r="P20" s="254">
        <v>1032735.0786572434</v>
      </c>
      <c r="Q20" s="254">
        <v>0</v>
      </c>
      <c r="R20" s="254">
        <v>0</v>
      </c>
      <c r="S20" s="254">
        <v>0</v>
      </c>
      <c r="T20" s="254">
        <v>0</v>
      </c>
      <c r="U20" s="254">
        <v>0</v>
      </c>
      <c r="V20" s="254">
        <v>0</v>
      </c>
      <c r="W20" s="254">
        <v>43403.057500000017</v>
      </c>
      <c r="X20" s="254">
        <v>1343.01</v>
      </c>
      <c r="Y20" s="254">
        <v>146976.35500000001</v>
      </c>
      <c r="Z20" s="254">
        <v>126900.285</v>
      </c>
    </row>
    <row r="21" spans="1:36" s="211" customFormat="1">
      <c r="A21" s="253" t="s">
        <v>341</v>
      </c>
      <c r="B21" s="162" t="s">
        <v>48</v>
      </c>
      <c r="C21" s="254">
        <v>0</v>
      </c>
      <c r="D21" s="254">
        <v>22354.33</v>
      </c>
      <c r="E21" s="254">
        <v>0</v>
      </c>
      <c r="F21" s="254">
        <v>0</v>
      </c>
      <c r="G21" s="254">
        <v>0</v>
      </c>
      <c r="H21" s="254">
        <v>0</v>
      </c>
      <c r="I21" s="254">
        <v>0</v>
      </c>
      <c r="J21" s="254">
        <v>0</v>
      </c>
      <c r="K21" s="254">
        <v>0</v>
      </c>
      <c r="L21" s="254">
        <v>0</v>
      </c>
      <c r="M21" s="254">
        <v>0</v>
      </c>
      <c r="N21" s="254">
        <v>0</v>
      </c>
      <c r="O21" s="254">
        <v>0</v>
      </c>
      <c r="P21" s="254">
        <v>0</v>
      </c>
      <c r="Q21" s="254">
        <v>0</v>
      </c>
      <c r="R21" s="254">
        <v>0</v>
      </c>
      <c r="S21" s="254">
        <v>0</v>
      </c>
      <c r="T21" s="254">
        <v>0</v>
      </c>
      <c r="U21" s="254">
        <v>0</v>
      </c>
      <c r="V21" s="254">
        <v>0</v>
      </c>
      <c r="W21" s="254">
        <v>0</v>
      </c>
      <c r="X21" s="254">
        <v>0</v>
      </c>
      <c r="Y21" s="254">
        <v>5026.28</v>
      </c>
      <c r="Z21" s="254">
        <v>0</v>
      </c>
    </row>
    <row r="22" spans="1:36" s="211" customFormat="1">
      <c r="A22" s="255">
        <v>10</v>
      </c>
      <c r="B22" s="256" t="s">
        <v>49</v>
      </c>
      <c r="C22" s="254">
        <v>6858561357698.5068</v>
      </c>
      <c r="D22" s="254">
        <v>499962567.77585191</v>
      </c>
      <c r="E22" s="254">
        <v>0</v>
      </c>
      <c r="F22" s="254">
        <v>0</v>
      </c>
      <c r="G22" s="254">
        <v>185496504.78738916</v>
      </c>
      <c r="H22" s="254">
        <v>0</v>
      </c>
      <c r="I22" s="254">
        <v>14642381.422350001</v>
      </c>
      <c r="J22" s="254">
        <v>163228829.99740067</v>
      </c>
      <c r="K22" s="254">
        <v>0</v>
      </c>
      <c r="L22" s="254">
        <v>-341845.92000000004</v>
      </c>
      <c r="M22" s="254">
        <v>0</v>
      </c>
      <c r="N22" s="254">
        <v>276319587.41121185</v>
      </c>
      <c r="O22" s="254">
        <v>0</v>
      </c>
      <c r="P22" s="254">
        <v>827115546.20864868</v>
      </c>
      <c r="Q22" s="254">
        <v>0</v>
      </c>
      <c r="R22" s="254">
        <v>30121763.465113714</v>
      </c>
      <c r="S22" s="254">
        <v>0</v>
      </c>
      <c r="T22" s="254">
        <v>0</v>
      </c>
      <c r="U22" s="254">
        <v>0</v>
      </c>
      <c r="V22" s="254">
        <v>0</v>
      </c>
      <c r="W22" s="254">
        <v>2466826.056246331</v>
      </c>
      <c r="X22" s="254">
        <v>400032.87</v>
      </c>
      <c r="Y22" s="254">
        <v>5586460.607086461</v>
      </c>
      <c r="Z22" s="254">
        <v>1031014.47</v>
      </c>
    </row>
    <row r="23" spans="1:36" s="211" customFormat="1">
      <c r="A23" s="253" t="s">
        <v>342</v>
      </c>
      <c r="B23" s="162" t="s">
        <v>50</v>
      </c>
      <c r="C23" s="254">
        <v>6857331400000</v>
      </c>
      <c r="D23" s="254">
        <v>496933673.25317132</v>
      </c>
      <c r="E23" s="254">
        <v>0</v>
      </c>
      <c r="F23" s="254">
        <v>0</v>
      </c>
      <c r="G23" s="254">
        <v>184479031.96473634</v>
      </c>
      <c r="H23" s="254">
        <v>0</v>
      </c>
      <c r="I23" s="254">
        <v>14642381.422350001</v>
      </c>
      <c r="J23" s="254">
        <v>162349899.64173257</v>
      </c>
      <c r="K23" s="254">
        <v>0</v>
      </c>
      <c r="L23" s="254">
        <v>-373642.66000000003</v>
      </c>
      <c r="M23" s="254">
        <v>0</v>
      </c>
      <c r="N23" s="254">
        <v>273873093.07296407</v>
      </c>
      <c r="O23" s="254">
        <v>0</v>
      </c>
      <c r="P23" s="254">
        <v>814779782.38794827</v>
      </c>
      <c r="Q23" s="254">
        <v>0</v>
      </c>
      <c r="R23" s="254">
        <v>30121763.465113714</v>
      </c>
      <c r="S23" s="254">
        <v>0</v>
      </c>
      <c r="T23" s="254">
        <v>0</v>
      </c>
      <c r="U23" s="254">
        <v>0</v>
      </c>
      <c r="V23" s="254">
        <v>0</v>
      </c>
      <c r="W23" s="254">
        <v>1892299.6762463306</v>
      </c>
      <c r="X23" s="254">
        <v>265681</v>
      </c>
      <c r="Y23" s="254">
        <v>4636985.3470864622</v>
      </c>
      <c r="Z23" s="254">
        <v>391166.01</v>
      </c>
    </row>
    <row r="24" spans="1:36" s="211" customFormat="1">
      <c r="A24" s="253" t="s">
        <v>343</v>
      </c>
      <c r="B24" s="162" t="s">
        <v>51</v>
      </c>
      <c r="C24" s="254">
        <v>0</v>
      </c>
      <c r="D24" s="254">
        <v>0</v>
      </c>
      <c r="E24" s="254">
        <v>0</v>
      </c>
      <c r="F24" s="254">
        <v>0</v>
      </c>
      <c r="G24" s="254" t="e">
        <v>#REF!</v>
      </c>
      <c r="H24" s="254">
        <v>0</v>
      </c>
      <c r="I24" s="254">
        <v>0</v>
      </c>
      <c r="J24" s="254">
        <v>0</v>
      </c>
      <c r="K24" s="254">
        <v>0</v>
      </c>
      <c r="L24" s="254">
        <v>0</v>
      </c>
      <c r="M24" s="254">
        <v>0</v>
      </c>
      <c r="N24" s="254">
        <v>151138.83324776002</v>
      </c>
      <c r="O24" s="254">
        <v>0</v>
      </c>
      <c r="P24" s="254">
        <v>1584944.1661080422</v>
      </c>
      <c r="Q24" s="254">
        <v>0</v>
      </c>
      <c r="R24" s="254">
        <v>0</v>
      </c>
      <c r="S24" s="254">
        <v>0</v>
      </c>
      <c r="T24" s="254">
        <v>0</v>
      </c>
      <c r="U24" s="254">
        <v>0</v>
      </c>
      <c r="V24" s="254">
        <v>0</v>
      </c>
      <c r="W24" s="254">
        <v>24493.059999999998</v>
      </c>
      <c r="X24" s="254">
        <v>0</v>
      </c>
      <c r="Y24" s="254">
        <v>0</v>
      </c>
      <c r="Z24" s="254">
        <v>0</v>
      </c>
    </row>
    <row r="25" spans="1:36" s="104" customFormat="1">
      <c r="A25" s="257" t="s">
        <v>344</v>
      </c>
      <c r="B25" s="162" t="s">
        <v>52</v>
      </c>
      <c r="C25" s="254">
        <v>0</v>
      </c>
      <c r="D25" s="254">
        <v>19141.681615360001</v>
      </c>
      <c r="E25" s="254">
        <v>0</v>
      </c>
      <c r="F25" s="254">
        <v>0</v>
      </c>
      <c r="G25" s="254">
        <v>333693.2243400024</v>
      </c>
      <c r="H25" s="254">
        <v>0</v>
      </c>
      <c r="I25" s="254">
        <v>0</v>
      </c>
      <c r="J25" s="254">
        <v>7805.6473638047482</v>
      </c>
      <c r="K25" s="254">
        <v>0</v>
      </c>
      <c r="L25" s="254">
        <v>0</v>
      </c>
      <c r="M25" s="254">
        <v>0</v>
      </c>
      <c r="N25" s="254">
        <v>1032221.345</v>
      </c>
      <c r="O25" s="254">
        <v>0</v>
      </c>
      <c r="P25" s="254">
        <v>5568373.1814293927</v>
      </c>
      <c r="Q25" s="254">
        <v>0</v>
      </c>
      <c r="R25" s="254">
        <v>0</v>
      </c>
      <c r="S25" s="254">
        <v>0</v>
      </c>
      <c r="T25" s="254">
        <v>0</v>
      </c>
      <c r="U25" s="254">
        <v>0</v>
      </c>
      <c r="V25" s="254">
        <v>0</v>
      </c>
      <c r="W25" s="254">
        <v>0</v>
      </c>
      <c r="X25" s="254">
        <v>0</v>
      </c>
      <c r="Y25" s="254">
        <v>0</v>
      </c>
      <c r="Z25" s="254">
        <v>0</v>
      </c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</row>
    <row r="26" spans="1:36" s="211" customFormat="1">
      <c r="A26" s="253" t="s">
        <v>345</v>
      </c>
      <c r="B26" s="162" t="s">
        <v>53</v>
      </c>
      <c r="C26" s="254">
        <v>1229957698.5072505</v>
      </c>
      <c r="D26" s="254">
        <v>3009752.8410652163</v>
      </c>
      <c r="E26" s="254">
        <v>0</v>
      </c>
      <c r="F26" s="254">
        <v>0</v>
      </c>
      <c r="G26" s="254">
        <v>683779.59831280541</v>
      </c>
      <c r="H26" s="254">
        <v>0</v>
      </c>
      <c r="I26" s="254">
        <v>0</v>
      </c>
      <c r="J26" s="254">
        <v>871124.70830427355</v>
      </c>
      <c r="K26" s="254">
        <v>0</v>
      </c>
      <c r="L26" s="254">
        <v>31796.739999999998</v>
      </c>
      <c r="M26" s="254">
        <v>0</v>
      </c>
      <c r="N26" s="254">
        <v>1263134.1600000001</v>
      </c>
      <c r="O26" s="254">
        <v>0</v>
      </c>
      <c r="P26" s="254">
        <v>5182446.473163004</v>
      </c>
      <c r="Q26" s="254">
        <v>0</v>
      </c>
      <c r="R26" s="254">
        <v>0</v>
      </c>
      <c r="S26" s="254">
        <v>0</v>
      </c>
      <c r="T26" s="254">
        <v>0</v>
      </c>
      <c r="U26" s="254">
        <v>0</v>
      </c>
      <c r="V26" s="254">
        <v>0</v>
      </c>
      <c r="W26" s="254">
        <v>550033.32000000007</v>
      </c>
      <c r="X26" s="254">
        <v>134351.87</v>
      </c>
      <c r="Y26" s="254">
        <v>949475.26</v>
      </c>
      <c r="Z26" s="254">
        <v>639848.46</v>
      </c>
    </row>
    <row r="27" spans="1:36" s="211" customFormat="1">
      <c r="A27" s="253">
        <v>11</v>
      </c>
      <c r="B27" s="162" t="s">
        <v>54</v>
      </c>
      <c r="C27" s="254">
        <v>18212698263.460003</v>
      </c>
      <c r="D27" s="254">
        <v>3317489.0534499995</v>
      </c>
      <c r="E27" s="254">
        <v>0</v>
      </c>
      <c r="F27" s="254">
        <v>70476.149999999994</v>
      </c>
      <c r="G27" s="254">
        <v>1801298.2676033641</v>
      </c>
      <c r="H27" s="254">
        <v>0</v>
      </c>
      <c r="I27" s="254">
        <v>0</v>
      </c>
      <c r="J27" s="254">
        <v>152125.97775840064</v>
      </c>
      <c r="K27" s="254">
        <v>0</v>
      </c>
      <c r="L27" s="254">
        <v>0</v>
      </c>
      <c r="M27" s="254">
        <v>0</v>
      </c>
      <c r="N27" s="254">
        <v>18513.63</v>
      </c>
      <c r="O27" s="254">
        <v>0</v>
      </c>
      <c r="P27" s="254">
        <v>209502.19669181999</v>
      </c>
      <c r="Q27" s="254">
        <v>0</v>
      </c>
      <c r="R27" s="254">
        <v>0</v>
      </c>
      <c r="S27" s="254">
        <v>52812.155723489421</v>
      </c>
      <c r="T27" s="254">
        <v>52812.155723489421</v>
      </c>
      <c r="U27" s="254">
        <v>0</v>
      </c>
      <c r="V27" s="254">
        <v>0</v>
      </c>
      <c r="W27" s="254">
        <v>402.61</v>
      </c>
      <c r="X27" s="254">
        <v>0</v>
      </c>
      <c r="Y27" s="254">
        <v>22049.420000000002</v>
      </c>
      <c r="Z27" s="254">
        <v>0</v>
      </c>
    </row>
    <row r="28" spans="1:36" s="211" customFormat="1">
      <c r="A28" s="253">
        <v>12</v>
      </c>
      <c r="B28" s="162" t="s">
        <v>55</v>
      </c>
      <c r="C28" s="254">
        <v>7432154</v>
      </c>
      <c r="D28" s="254">
        <v>44091.985000000001</v>
      </c>
      <c r="E28" s="254">
        <v>0</v>
      </c>
      <c r="F28" s="254">
        <v>0</v>
      </c>
      <c r="G28" s="254">
        <v>9866.6793008611803</v>
      </c>
      <c r="H28" s="254">
        <v>0</v>
      </c>
      <c r="I28" s="254">
        <v>0</v>
      </c>
      <c r="J28" s="254">
        <v>9572.6167000000005</v>
      </c>
      <c r="K28" s="254">
        <v>0</v>
      </c>
      <c r="L28" s="254">
        <v>4750.8599999999997</v>
      </c>
      <c r="M28" s="254">
        <v>0</v>
      </c>
      <c r="N28" s="254">
        <v>0</v>
      </c>
      <c r="O28" s="254">
        <v>0</v>
      </c>
      <c r="P28" s="254">
        <v>24461.774808812803</v>
      </c>
      <c r="Q28" s="254">
        <v>0</v>
      </c>
      <c r="R28" s="254">
        <v>0</v>
      </c>
      <c r="S28" s="254">
        <v>0</v>
      </c>
      <c r="T28" s="254">
        <v>0</v>
      </c>
      <c r="U28" s="254">
        <v>0</v>
      </c>
      <c r="V28" s="254">
        <v>0</v>
      </c>
      <c r="W28" s="254">
        <v>0</v>
      </c>
      <c r="X28" s="254">
        <v>0</v>
      </c>
      <c r="Y28" s="254">
        <v>0</v>
      </c>
      <c r="Z28" s="254">
        <v>0</v>
      </c>
    </row>
    <row r="29" spans="1:36" s="211" customFormat="1">
      <c r="A29" s="253">
        <v>13</v>
      </c>
      <c r="B29" s="162" t="s">
        <v>56</v>
      </c>
      <c r="C29" s="254">
        <v>2021459516.9352219</v>
      </c>
      <c r="D29" s="254">
        <v>13329859.934917832</v>
      </c>
      <c r="E29" s="254">
        <v>0</v>
      </c>
      <c r="F29" s="254">
        <v>11078.2</v>
      </c>
      <c r="G29" s="254">
        <v>5275594.989348107</v>
      </c>
      <c r="H29" s="254">
        <v>0</v>
      </c>
      <c r="I29" s="254">
        <v>0</v>
      </c>
      <c r="J29" s="254">
        <v>2376629.456878019</v>
      </c>
      <c r="K29" s="254">
        <v>0</v>
      </c>
      <c r="L29" s="254">
        <v>-7952.0999999999985</v>
      </c>
      <c r="M29" s="254">
        <v>0</v>
      </c>
      <c r="N29" s="254">
        <v>2236472.3562694998</v>
      </c>
      <c r="O29" s="254">
        <v>0</v>
      </c>
      <c r="P29" s="254">
        <v>14262889.971799808</v>
      </c>
      <c r="Q29" s="254">
        <v>0</v>
      </c>
      <c r="R29" s="254">
        <v>0</v>
      </c>
      <c r="S29" s="254">
        <v>0</v>
      </c>
      <c r="T29" s="254">
        <v>0</v>
      </c>
      <c r="U29" s="254">
        <v>0</v>
      </c>
      <c r="V29" s="254">
        <v>0</v>
      </c>
      <c r="W29" s="254">
        <v>302676.83</v>
      </c>
      <c r="X29" s="254">
        <v>0</v>
      </c>
      <c r="Y29" s="254">
        <v>1021809.7899225149</v>
      </c>
      <c r="Z29" s="254">
        <v>0</v>
      </c>
    </row>
    <row r="30" spans="1:36" s="211" customFormat="1">
      <c r="A30" s="253">
        <v>14</v>
      </c>
      <c r="B30" s="162" t="s">
        <v>57</v>
      </c>
      <c r="C30" s="254">
        <v>0</v>
      </c>
      <c r="D30" s="254">
        <v>2373289.9300000002</v>
      </c>
      <c r="E30" s="254">
        <v>0</v>
      </c>
      <c r="F30" s="254">
        <v>0</v>
      </c>
      <c r="G30" s="254">
        <v>560669.71000000008</v>
      </c>
      <c r="H30" s="254">
        <v>0</v>
      </c>
      <c r="I30" s="254">
        <v>0</v>
      </c>
      <c r="J30" s="254">
        <v>711987.44</v>
      </c>
      <c r="K30" s="254">
        <v>0</v>
      </c>
      <c r="L30" s="254">
        <v>0</v>
      </c>
      <c r="M30" s="254">
        <v>0</v>
      </c>
      <c r="N30" s="254">
        <v>1849842.61</v>
      </c>
      <c r="O30" s="254">
        <v>0</v>
      </c>
      <c r="P30" s="254">
        <v>741466.82</v>
      </c>
      <c r="Q30" s="254">
        <v>0</v>
      </c>
      <c r="R30" s="254">
        <v>0</v>
      </c>
      <c r="S30" s="254">
        <v>0</v>
      </c>
      <c r="T30" s="254">
        <v>0</v>
      </c>
      <c r="U30" s="254">
        <v>0</v>
      </c>
      <c r="V30" s="254">
        <v>0</v>
      </c>
      <c r="W30" s="254">
        <v>218992.65</v>
      </c>
      <c r="X30" s="254">
        <v>218992.65</v>
      </c>
      <c r="Y30" s="254">
        <v>34551.15</v>
      </c>
      <c r="Z30" s="254">
        <v>34551.15</v>
      </c>
    </row>
    <row r="31" spans="1:36" s="211" customFormat="1">
      <c r="A31" s="253">
        <v>15</v>
      </c>
      <c r="B31" s="162" t="s">
        <v>58</v>
      </c>
      <c r="C31" s="254">
        <v>49163022.700000003</v>
      </c>
      <c r="D31" s="254">
        <v>23394113.829999998</v>
      </c>
      <c r="E31" s="254">
        <v>0</v>
      </c>
      <c r="F31" s="254">
        <v>0</v>
      </c>
      <c r="G31" s="254">
        <v>20202182.629999999</v>
      </c>
      <c r="H31" s="254">
        <v>0</v>
      </c>
      <c r="I31" s="254">
        <v>0</v>
      </c>
      <c r="J31" s="254">
        <v>1318591.3999999999</v>
      </c>
      <c r="K31" s="254">
        <v>0</v>
      </c>
      <c r="L31" s="254">
        <v>16587</v>
      </c>
      <c r="M31" s="254">
        <v>0</v>
      </c>
      <c r="N31" s="254">
        <v>4113023</v>
      </c>
      <c r="O31" s="254">
        <v>0</v>
      </c>
      <c r="P31" s="254">
        <v>22957932.02</v>
      </c>
      <c r="Q31" s="254">
        <v>0</v>
      </c>
      <c r="R31" s="254">
        <v>0</v>
      </c>
      <c r="S31" s="254">
        <v>0</v>
      </c>
      <c r="T31" s="254">
        <v>0</v>
      </c>
      <c r="U31" s="254">
        <v>0</v>
      </c>
      <c r="V31" s="254">
        <v>0</v>
      </c>
      <c r="W31" s="254">
        <v>0</v>
      </c>
      <c r="X31" s="254">
        <v>0</v>
      </c>
      <c r="Y31" s="254">
        <v>0</v>
      </c>
      <c r="Z31" s="254">
        <v>0</v>
      </c>
    </row>
    <row r="32" spans="1:36" s="211" customFormat="1">
      <c r="A32" s="253">
        <v>16</v>
      </c>
      <c r="B32" s="162" t="s">
        <v>59</v>
      </c>
      <c r="C32" s="254">
        <v>653321031.88999999</v>
      </c>
      <c r="D32" s="254">
        <v>224688.93999999997</v>
      </c>
      <c r="E32" s="254">
        <v>0</v>
      </c>
      <c r="F32" s="254">
        <v>0</v>
      </c>
      <c r="G32" s="254">
        <v>40415.334664409856</v>
      </c>
      <c r="H32" s="254">
        <v>0</v>
      </c>
      <c r="I32" s="254">
        <v>0</v>
      </c>
      <c r="J32" s="254">
        <v>9967.26</v>
      </c>
      <c r="K32" s="254">
        <v>0</v>
      </c>
      <c r="L32" s="254">
        <v>10115</v>
      </c>
      <c r="M32" s="254">
        <v>0</v>
      </c>
      <c r="N32" s="254">
        <v>59716.49</v>
      </c>
      <c r="O32" s="254">
        <v>0</v>
      </c>
      <c r="P32" s="254">
        <v>977.93513527922823</v>
      </c>
      <c r="Q32" s="254">
        <v>0</v>
      </c>
      <c r="R32" s="254">
        <v>0</v>
      </c>
      <c r="S32" s="254">
        <v>0</v>
      </c>
      <c r="T32" s="254">
        <v>0</v>
      </c>
      <c r="U32" s="254">
        <v>0</v>
      </c>
      <c r="V32" s="254">
        <v>0</v>
      </c>
      <c r="W32" s="254">
        <v>0</v>
      </c>
      <c r="X32" s="254">
        <v>0</v>
      </c>
      <c r="Y32" s="254">
        <v>3020.75</v>
      </c>
      <c r="Z32" s="254">
        <v>0</v>
      </c>
    </row>
    <row r="33" spans="1:26" s="211" customFormat="1">
      <c r="A33" s="253">
        <v>17</v>
      </c>
      <c r="B33" s="162" t="s">
        <v>60</v>
      </c>
      <c r="C33" s="254">
        <v>0</v>
      </c>
      <c r="D33" s="254">
        <v>366890</v>
      </c>
      <c r="E33" s="254">
        <v>0</v>
      </c>
      <c r="F33" s="254">
        <v>0</v>
      </c>
      <c r="G33" s="254">
        <v>386200</v>
      </c>
      <c r="H33" s="254">
        <v>0</v>
      </c>
      <c r="I33" s="254">
        <v>0</v>
      </c>
      <c r="J33" s="254">
        <v>0</v>
      </c>
      <c r="K33" s="254">
        <v>0</v>
      </c>
      <c r="L33" s="254">
        <v>0</v>
      </c>
      <c r="M33" s="254">
        <v>0</v>
      </c>
      <c r="N33" s="254">
        <v>0</v>
      </c>
      <c r="O33" s="254">
        <v>0</v>
      </c>
      <c r="P33" s="254">
        <v>0</v>
      </c>
      <c r="Q33" s="254">
        <v>0</v>
      </c>
      <c r="R33" s="254">
        <v>0</v>
      </c>
      <c r="S33" s="254">
        <v>0</v>
      </c>
      <c r="T33" s="254">
        <v>0</v>
      </c>
      <c r="U33" s="254">
        <v>0</v>
      </c>
      <c r="V33" s="254">
        <v>0</v>
      </c>
      <c r="W33" s="254">
        <v>0</v>
      </c>
      <c r="X33" s="254">
        <v>0</v>
      </c>
      <c r="Y33" s="254">
        <v>-5041.5429910000003</v>
      </c>
      <c r="Z33" s="254">
        <v>0</v>
      </c>
    </row>
    <row r="34" spans="1:26" s="211" customFormat="1">
      <c r="A34" s="253">
        <v>18</v>
      </c>
      <c r="B34" s="162" t="s">
        <v>61</v>
      </c>
      <c r="C34" s="254">
        <v>0</v>
      </c>
      <c r="D34" s="254">
        <v>8852001.5000000019</v>
      </c>
      <c r="E34" s="254">
        <v>0</v>
      </c>
      <c r="F34" s="254">
        <v>0</v>
      </c>
      <c r="G34" s="254">
        <v>315923.77137260069</v>
      </c>
      <c r="H34" s="254">
        <v>0</v>
      </c>
      <c r="I34" s="254">
        <v>0</v>
      </c>
      <c r="J34" s="254">
        <v>461402.24</v>
      </c>
      <c r="K34" s="254">
        <v>0</v>
      </c>
      <c r="L34" s="254">
        <v>0</v>
      </c>
      <c r="M34" s="254">
        <v>0</v>
      </c>
      <c r="N34" s="254">
        <v>0</v>
      </c>
      <c r="O34" s="254">
        <v>0</v>
      </c>
      <c r="P34" s="254">
        <v>328.03147578555695</v>
      </c>
      <c r="Q34" s="254">
        <v>0</v>
      </c>
      <c r="R34" s="254">
        <v>0</v>
      </c>
      <c r="S34" s="254">
        <v>0</v>
      </c>
      <c r="T34" s="254">
        <v>0</v>
      </c>
      <c r="U34" s="254">
        <v>0</v>
      </c>
      <c r="V34" s="254">
        <v>0</v>
      </c>
      <c r="W34" s="254">
        <v>0</v>
      </c>
      <c r="X34" s="254">
        <v>0</v>
      </c>
      <c r="Y34" s="254">
        <v>1589.11</v>
      </c>
      <c r="Z34" s="254">
        <v>0</v>
      </c>
    </row>
    <row r="35" spans="1:26" s="211" customFormat="1">
      <c r="A35" s="435" t="s">
        <v>276</v>
      </c>
      <c r="B35" s="436"/>
      <c r="C35" s="258">
        <v>6915135635786.2539</v>
      </c>
      <c r="D35" s="258">
        <v>792260487.85969245</v>
      </c>
      <c r="E35" s="258">
        <v>2762804.9899999998</v>
      </c>
      <c r="F35" s="258">
        <v>116445.68</v>
      </c>
      <c r="G35" s="258">
        <v>293249352.40487909</v>
      </c>
      <c r="H35" s="258">
        <v>1151324.77</v>
      </c>
      <c r="I35" s="258">
        <v>14642381.422350001</v>
      </c>
      <c r="J35" s="258">
        <v>221778399.32611197</v>
      </c>
      <c r="K35" s="258">
        <v>119887.56999999999</v>
      </c>
      <c r="L35" s="258">
        <v>945201.80999999994</v>
      </c>
      <c r="M35" s="258">
        <v>3995.7200000000003</v>
      </c>
      <c r="N35" s="258">
        <v>394620175.7448473</v>
      </c>
      <c r="O35" s="258">
        <v>2348832.19</v>
      </c>
      <c r="P35" s="258">
        <v>1026194600.9120064</v>
      </c>
      <c r="Q35" s="258">
        <v>7808976.2699999996</v>
      </c>
      <c r="R35" s="258">
        <v>30216845.465113714</v>
      </c>
      <c r="S35" s="258">
        <v>664274.09057238093</v>
      </c>
      <c r="T35" s="258">
        <v>664274.09057238093</v>
      </c>
      <c r="U35" s="258">
        <v>0</v>
      </c>
      <c r="V35" s="258">
        <v>0</v>
      </c>
      <c r="W35" s="258">
        <v>10431561.640525147</v>
      </c>
      <c r="X35" s="258">
        <v>1045536.65</v>
      </c>
      <c r="Y35" s="258">
        <v>31304914.099034101</v>
      </c>
      <c r="Z35" s="258">
        <v>6370524.5475898804</v>
      </c>
    </row>
    <row r="36" spans="1:26" s="211" customFormat="1">
      <c r="B36" s="241"/>
      <c r="C36" s="250"/>
      <c r="D36" s="250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250"/>
      <c r="X36" s="250"/>
      <c r="Y36" s="250"/>
      <c r="Z36" s="250"/>
    </row>
    <row r="37" spans="1:26" ht="16.5">
      <c r="A37" s="125" t="s">
        <v>360</v>
      </c>
      <c r="C37" s="213"/>
      <c r="D37" s="213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3"/>
      <c r="P37" s="213"/>
      <c r="Q37" s="213"/>
      <c r="R37" s="213"/>
      <c r="S37" s="213"/>
      <c r="T37" s="213"/>
    </row>
    <row r="38" spans="1:26">
      <c r="A38" s="2"/>
      <c r="C38" s="213"/>
      <c r="D38" s="213"/>
      <c r="E38" s="213"/>
      <c r="F38" s="213"/>
      <c r="G38" s="213"/>
      <c r="H38" s="213"/>
      <c r="I38" s="213"/>
      <c r="J38" s="213"/>
      <c r="K38" s="213"/>
      <c r="L38" s="213"/>
      <c r="M38" s="213"/>
      <c r="N38" s="213"/>
      <c r="O38" s="213"/>
      <c r="P38" s="213"/>
      <c r="Q38" s="213"/>
      <c r="R38" s="213"/>
      <c r="S38" s="213"/>
      <c r="T38" s="213"/>
    </row>
    <row r="39" spans="1:26">
      <c r="B39" s="212"/>
      <c r="C39" s="213"/>
      <c r="D39" s="213"/>
      <c r="E39" s="213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213"/>
      <c r="R39" s="213"/>
      <c r="S39" s="213"/>
      <c r="T39" s="213"/>
    </row>
    <row r="40" spans="1:26">
      <c r="B40" s="214"/>
      <c r="C40" s="213"/>
      <c r="D40" s="213"/>
      <c r="E40" s="213"/>
      <c r="F40" s="213"/>
      <c r="G40" s="213"/>
      <c r="H40" s="213"/>
      <c r="I40" s="213"/>
      <c r="J40" s="213"/>
      <c r="K40" s="213"/>
      <c r="L40" s="213"/>
      <c r="M40" s="213"/>
      <c r="N40" s="213"/>
      <c r="O40" s="213"/>
      <c r="P40" s="213"/>
      <c r="Q40" s="213"/>
      <c r="R40" s="213"/>
      <c r="S40" s="213"/>
      <c r="T40" s="213"/>
    </row>
    <row r="41" spans="1:26">
      <c r="B41" s="214"/>
      <c r="C41" s="213"/>
      <c r="D41" s="213"/>
      <c r="E41" s="213"/>
      <c r="F41" s="213"/>
      <c r="G41" s="213"/>
      <c r="H41" s="213"/>
      <c r="I41" s="213"/>
      <c r="J41" s="213"/>
      <c r="K41" s="213"/>
      <c r="L41" s="213"/>
      <c r="M41" s="213"/>
      <c r="N41" s="213"/>
      <c r="O41" s="213"/>
      <c r="P41" s="213"/>
      <c r="Q41" s="213"/>
      <c r="R41" s="213"/>
      <c r="S41" s="213"/>
      <c r="T41" s="213"/>
    </row>
    <row r="42" spans="1:26">
      <c r="B42" s="214"/>
      <c r="C42" s="213"/>
      <c r="D42" s="213"/>
      <c r="E42" s="213"/>
      <c r="F42" s="213"/>
      <c r="G42" s="213"/>
      <c r="H42" s="213"/>
      <c r="I42" s="213"/>
      <c r="J42" s="213"/>
      <c r="K42" s="213"/>
      <c r="L42" s="213"/>
      <c r="M42" s="213"/>
      <c r="N42" s="213"/>
      <c r="O42" s="213"/>
      <c r="P42" s="213"/>
      <c r="Q42" s="213"/>
      <c r="R42" s="213"/>
      <c r="S42" s="213"/>
      <c r="T42" s="213"/>
    </row>
    <row r="43" spans="1:26">
      <c r="B43" s="214"/>
      <c r="C43" s="213"/>
      <c r="D43" s="213"/>
      <c r="E43" s="213"/>
      <c r="F43" s="213"/>
      <c r="G43" s="213"/>
      <c r="H43" s="213"/>
      <c r="I43" s="213"/>
      <c r="J43" s="213"/>
      <c r="K43" s="213"/>
      <c r="L43" s="213"/>
      <c r="M43" s="213"/>
      <c r="N43" s="213"/>
      <c r="O43" s="213"/>
      <c r="P43" s="213"/>
      <c r="Q43" s="213"/>
      <c r="R43" s="213"/>
      <c r="S43" s="213"/>
      <c r="T43" s="213"/>
    </row>
    <row r="44" spans="1:26">
      <c r="C44" s="213"/>
      <c r="D44" s="213"/>
      <c r="E44" s="213"/>
      <c r="F44" s="213"/>
      <c r="G44" s="213"/>
      <c r="H44" s="213"/>
      <c r="I44" s="213"/>
      <c r="J44" s="213"/>
      <c r="K44" s="213"/>
      <c r="L44" s="213"/>
      <c r="M44" s="213"/>
      <c r="N44" s="213"/>
      <c r="O44" s="213"/>
      <c r="P44" s="213"/>
      <c r="Q44" s="213"/>
      <c r="R44" s="213"/>
      <c r="S44" s="213"/>
      <c r="T44" s="213"/>
    </row>
    <row r="45" spans="1:26">
      <c r="J45" s="215"/>
      <c r="K45" s="215"/>
    </row>
    <row r="46" spans="1:26">
      <c r="C46" s="213"/>
      <c r="D46" s="213"/>
    </row>
  </sheetData>
  <mergeCells count="17">
    <mergeCell ref="A35:B35"/>
    <mergeCell ref="C4:C5"/>
    <mergeCell ref="D4:E4"/>
    <mergeCell ref="F4:F5"/>
    <mergeCell ref="G4:H4"/>
    <mergeCell ref="S4:U4"/>
    <mergeCell ref="V4:V5"/>
    <mergeCell ref="W4:X4"/>
    <mergeCell ref="B2:Z2"/>
    <mergeCell ref="A4:B5"/>
    <mergeCell ref="I4:I5"/>
    <mergeCell ref="J4:K4"/>
    <mergeCell ref="L4:M4"/>
    <mergeCell ref="Y4:Z4"/>
    <mergeCell ref="N4:O4"/>
    <mergeCell ref="P4:Q4"/>
    <mergeCell ref="R4:R5"/>
  </mergeCells>
  <printOptions horizontalCentered="1" verticalCentered="1"/>
  <pageMargins left="0.23622047244094491" right="0.23622047244094491" top="0.31496062992125984" bottom="0.47244094488188981" header="0.19685039370078741" footer="0.23622047244094491"/>
  <pageSetup paperSize="9" scale="50" orientation="landscape" horizontalDpi="300" verticalDpi="300" r:id="rId1"/>
  <headerFooter alignWithMargins="0">
    <oddHeader xml:space="preserve">&amp;C&amp;"Times New Roman,Regular"
</oddHeader>
    <oddFooter xml:space="preserve">&amp;C&amp;"Times New Roman,Regular"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W38"/>
  <sheetViews>
    <sheetView view="pageBreakPreview" zoomScaleNormal="100" zoomScaleSheetLayoutView="100" workbookViewId="0">
      <selection activeCell="A2" sqref="A2:W2"/>
    </sheetView>
  </sheetViews>
  <sheetFormatPr defaultColWidth="8.7109375" defaultRowHeight="12.75"/>
  <cols>
    <col min="1" max="1" width="8.7109375" style="216"/>
    <col min="2" max="2" width="45.42578125" style="216" customWidth="1"/>
    <col min="3" max="3" width="12.28515625" style="216" customWidth="1"/>
    <col min="4" max="4" width="16.5703125" style="216" customWidth="1"/>
    <col min="5" max="5" width="15.28515625" style="216" customWidth="1"/>
    <col min="6" max="6" width="16.5703125" style="216" customWidth="1"/>
    <col min="7" max="7" width="12.85546875" style="216" customWidth="1"/>
    <col min="8" max="8" width="16.5703125" style="216" customWidth="1"/>
    <col min="9" max="9" width="17" style="216" customWidth="1"/>
    <col min="10" max="10" width="19.42578125" style="216" customWidth="1"/>
    <col min="11" max="11" width="16.140625" style="216" customWidth="1"/>
    <col min="12" max="12" width="20.140625" style="216" customWidth="1"/>
    <col min="13" max="13" width="26.42578125" style="216" customWidth="1"/>
    <col min="14" max="14" width="22.7109375" style="216" customWidth="1"/>
    <col min="15" max="15" width="25.42578125" style="216" customWidth="1"/>
    <col min="16" max="16" width="13.140625" style="216" customWidth="1"/>
    <col min="17" max="17" width="32.140625" style="216" customWidth="1"/>
    <col min="18" max="18" width="14" style="216" customWidth="1"/>
    <col min="19" max="19" width="35.140625" style="216" customWidth="1"/>
    <col min="20" max="20" width="13.7109375" style="216" customWidth="1"/>
    <col min="21" max="21" width="32" style="216" customWidth="1"/>
    <col min="22" max="23" width="18" style="216" customWidth="1"/>
    <col min="24" max="257" width="8.7109375" style="216"/>
    <col min="258" max="258" width="64" style="216" customWidth="1"/>
    <col min="259" max="259" width="12.28515625" style="216" customWidth="1"/>
    <col min="260" max="260" width="28.42578125" style="216" customWidth="1"/>
    <col min="261" max="261" width="13" style="216" customWidth="1"/>
    <col min="262" max="262" width="28.5703125" style="216" customWidth="1"/>
    <col min="263" max="263" width="12.85546875" style="216" customWidth="1"/>
    <col min="264" max="264" width="29.42578125" style="216" customWidth="1"/>
    <col min="265" max="265" width="17" style="216" customWidth="1"/>
    <col min="266" max="266" width="24.28515625" style="216" customWidth="1"/>
    <col min="267" max="267" width="16.140625" style="216" customWidth="1"/>
    <col min="268" max="268" width="20.140625" style="216" customWidth="1"/>
    <col min="269" max="269" width="26.42578125" style="216" customWidth="1"/>
    <col min="270" max="270" width="22.7109375" style="216" customWidth="1"/>
    <col min="271" max="271" width="23.5703125" style="216" customWidth="1"/>
    <col min="272" max="272" width="13.140625" style="216" customWidth="1"/>
    <col min="273" max="273" width="32.140625" style="216" customWidth="1"/>
    <col min="274" max="274" width="14" style="216" customWidth="1"/>
    <col min="275" max="275" width="35.140625" style="216" customWidth="1"/>
    <col min="276" max="276" width="13.7109375" style="216" customWidth="1"/>
    <col min="277" max="277" width="32" style="216" customWidth="1"/>
    <col min="278" max="279" width="18" style="216" customWidth="1"/>
    <col min="280" max="513" width="8.7109375" style="216"/>
    <col min="514" max="514" width="64" style="216" customWidth="1"/>
    <col min="515" max="515" width="12.28515625" style="216" customWidth="1"/>
    <col min="516" max="516" width="28.42578125" style="216" customWidth="1"/>
    <col min="517" max="517" width="13" style="216" customWidth="1"/>
    <col min="518" max="518" width="28.5703125" style="216" customWidth="1"/>
    <col min="519" max="519" width="12.85546875" style="216" customWidth="1"/>
    <col min="520" max="520" width="29.42578125" style="216" customWidth="1"/>
    <col min="521" max="521" width="17" style="216" customWidth="1"/>
    <col min="522" max="522" width="24.28515625" style="216" customWidth="1"/>
    <col min="523" max="523" width="16.140625" style="216" customWidth="1"/>
    <col min="524" max="524" width="20.140625" style="216" customWidth="1"/>
    <col min="525" max="525" width="26.42578125" style="216" customWidth="1"/>
    <col min="526" max="526" width="22.7109375" style="216" customWidth="1"/>
    <col min="527" max="527" width="23.5703125" style="216" customWidth="1"/>
    <col min="528" max="528" width="13.140625" style="216" customWidth="1"/>
    <col min="529" max="529" width="32.140625" style="216" customWidth="1"/>
    <col min="530" max="530" width="14" style="216" customWidth="1"/>
    <col min="531" max="531" width="35.140625" style="216" customWidth="1"/>
    <col min="532" max="532" width="13.7109375" style="216" customWidth="1"/>
    <col min="533" max="533" width="32" style="216" customWidth="1"/>
    <col min="534" max="535" width="18" style="216" customWidth="1"/>
    <col min="536" max="769" width="8.7109375" style="216"/>
    <col min="770" max="770" width="64" style="216" customWidth="1"/>
    <col min="771" max="771" width="12.28515625" style="216" customWidth="1"/>
    <col min="772" max="772" width="28.42578125" style="216" customWidth="1"/>
    <col min="773" max="773" width="13" style="216" customWidth="1"/>
    <col min="774" max="774" width="28.5703125" style="216" customWidth="1"/>
    <col min="775" max="775" width="12.85546875" style="216" customWidth="1"/>
    <col min="776" max="776" width="29.42578125" style="216" customWidth="1"/>
    <col min="777" max="777" width="17" style="216" customWidth="1"/>
    <col min="778" max="778" width="24.28515625" style="216" customWidth="1"/>
    <col min="779" max="779" width="16.140625" style="216" customWidth="1"/>
    <col min="780" max="780" width="20.140625" style="216" customWidth="1"/>
    <col min="781" max="781" width="26.42578125" style="216" customWidth="1"/>
    <col min="782" max="782" width="22.7109375" style="216" customWidth="1"/>
    <col min="783" max="783" width="23.5703125" style="216" customWidth="1"/>
    <col min="784" max="784" width="13.140625" style="216" customWidth="1"/>
    <col min="785" max="785" width="32.140625" style="216" customWidth="1"/>
    <col min="786" max="786" width="14" style="216" customWidth="1"/>
    <col min="787" max="787" width="35.140625" style="216" customWidth="1"/>
    <col min="788" max="788" width="13.7109375" style="216" customWidth="1"/>
    <col min="789" max="789" width="32" style="216" customWidth="1"/>
    <col min="790" max="791" width="18" style="216" customWidth="1"/>
    <col min="792" max="1025" width="8.7109375" style="216"/>
    <col min="1026" max="1026" width="64" style="216" customWidth="1"/>
    <col min="1027" max="1027" width="12.28515625" style="216" customWidth="1"/>
    <col min="1028" max="1028" width="28.42578125" style="216" customWidth="1"/>
    <col min="1029" max="1029" width="13" style="216" customWidth="1"/>
    <col min="1030" max="1030" width="28.5703125" style="216" customWidth="1"/>
    <col min="1031" max="1031" width="12.85546875" style="216" customWidth="1"/>
    <col min="1032" max="1032" width="29.42578125" style="216" customWidth="1"/>
    <col min="1033" max="1033" width="17" style="216" customWidth="1"/>
    <col min="1034" max="1034" width="24.28515625" style="216" customWidth="1"/>
    <col min="1035" max="1035" width="16.140625" style="216" customWidth="1"/>
    <col min="1036" max="1036" width="20.140625" style="216" customWidth="1"/>
    <col min="1037" max="1037" width="26.42578125" style="216" customWidth="1"/>
    <col min="1038" max="1038" width="22.7109375" style="216" customWidth="1"/>
    <col min="1039" max="1039" width="23.5703125" style="216" customWidth="1"/>
    <col min="1040" max="1040" width="13.140625" style="216" customWidth="1"/>
    <col min="1041" max="1041" width="32.140625" style="216" customWidth="1"/>
    <col min="1042" max="1042" width="14" style="216" customWidth="1"/>
    <col min="1043" max="1043" width="35.140625" style="216" customWidth="1"/>
    <col min="1044" max="1044" width="13.7109375" style="216" customWidth="1"/>
    <col min="1045" max="1045" width="32" style="216" customWidth="1"/>
    <col min="1046" max="1047" width="18" style="216" customWidth="1"/>
    <col min="1048" max="1281" width="8.7109375" style="216"/>
    <col min="1282" max="1282" width="64" style="216" customWidth="1"/>
    <col min="1283" max="1283" width="12.28515625" style="216" customWidth="1"/>
    <col min="1284" max="1284" width="28.42578125" style="216" customWidth="1"/>
    <col min="1285" max="1285" width="13" style="216" customWidth="1"/>
    <col min="1286" max="1286" width="28.5703125" style="216" customWidth="1"/>
    <col min="1287" max="1287" width="12.85546875" style="216" customWidth="1"/>
    <col min="1288" max="1288" width="29.42578125" style="216" customWidth="1"/>
    <col min="1289" max="1289" width="17" style="216" customWidth="1"/>
    <col min="1290" max="1290" width="24.28515625" style="216" customWidth="1"/>
    <col min="1291" max="1291" width="16.140625" style="216" customWidth="1"/>
    <col min="1292" max="1292" width="20.140625" style="216" customWidth="1"/>
    <col min="1293" max="1293" width="26.42578125" style="216" customWidth="1"/>
    <col min="1294" max="1294" width="22.7109375" style="216" customWidth="1"/>
    <col min="1295" max="1295" width="23.5703125" style="216" customWidth="1"/>
    <col min="1296" max="1296" width="13.140625" style="216" customWidth="1"/>
    <col min="1297" max="1297" width="32.140625" style="216" customWidth="1"/>
    <col min="1298" max="1298" width="14" style="216" customWidth="1"/>
    <col min="1299" max="1299" width="35.140625" style="216" customWidth="1"/>
    <col min="1300" max="1300" width="13.7109375" style="216" customWidth="1"/>
    <col min="1301" max="1301" width="32" style="216" customWidth="1"/>
    <col min="1302" max="1303" width="18" style="216" customWidth="1"/>
    <col min="1304" max="1537" width="8.7109375" style="216"/>
    <col min="1538" max="1538" width="64" style="216" customWidth="1"/>
    <col min="1539" max="1539" width="12.28515625" style="216" customWidth="1"/>
    <col min="1540" max="1540" width="28.42578125" style="216" customWidth="1"/>
    <col min="1541" max="1541" width="13" style="216" customWidth="1"/>
    <col min="1542" max="1542" width="28.5703125" style="216" customWidth="1"/>
    <col min="1543" max="1543" width="12.85546875" style="216" customWidth="1"/>
    <col min="1544" max="1544" width="29.42578125" style="216" customWidth="1"/>
    <col min="1545" max="1545" width="17" style="216" customWidth="1"/>
    <col min="1546" max="1546" width="24.28515625" style="216" customWidth="1"/>
    <col min="1547" max="1547" width="16.140625" style="216" customWidth="1"/>
    <col min="1548" max="1548" width="20.140625" style="216" customWidth="1"/>
    <col min="1549" max="1549" width="26.42578125" style="216" customWidth="1"/>
    <col min="1550" max="1550" width="22.7109375" style="216" customWidth="1"/>
    <col min="1551" max="1551" width="23.5703125" style="216" customWidth="1"/>
    <col min="1552" max="1552" width="13.140625" style="216" customWidth="1"/>
    <col min="1553" max="1553" width="32.140625" style="216" customWidth="1"/>
    <col min="1554" max="1554" width="14" style="216" customWidth="1"/>
    <col min="1555" max="1555" width="35.140625" style="216" customWidth="1"/>
    <col min="1556" max="1556" width="13.7109375" style="216" customWidth="1"/>
    <col min="1557" max="1557" width="32" style="216" customWidth="1"/>
    <col min="1558" max="1559" width="18" style="216" customWidth="1"/>
    <col min="1560" max="1793" width="8.7109375" style="216"/>
    <col min="1794" max="1794" width="64" style="216" customWidth="1"/>
    <col min="1795" max="1795" width="12.28515625" style="216" customWidth="1"/>
    <col min="1796" max="1796" width="28.42578125" style="216" customWidth="1"/>
    <col min="1797" max="1797" width="13" style="216" customWidth="1"/>
    <col min="1798" max="1798" width="28.5703125" style="216" customWidth="1"/>
    <col min="1799" max="1799" width="12.85546875" style="216" customWidth="1"/>
    <col min="1800" max="1800" width="29.42578125" style="216" customWidth="1"/>
    <col min="1801" max="1801" width="17" style="216" customWidth="1"/>
    <col min="1802" max="1802" width="24.28515625" style="216" customWidth="1"/>
    <col min="1803" max="1803" width="16.140625" style="216" customWidth="1"/>
    <col min="1804" max="1804" width="20.140625" style="216" customWidth="1"/>
    <col min="1805" max="1805" width="26.42578125" style="216" customWidth="1"/>
    <col min="1806" max="1806" width="22.7109375" style="216" customWidth="1"/>
    <col min="1807" max="1807" width="23.5703125" style="216" customWidth="1"/>
    <col min="1808" max="1808" width="13.140625" style="216" customWidth="1"/>
    <col min="1809" max="1809" width="32.140625" style="216" customWidth="1"/>
    <col min="1810" max="1810" width="14" style="216" customWidth="1"/>
    <col min="1811" max="1811" width="35.140625" style="216" customWidth="1"/>
    <col min="1812" max="1812" width="13.7109375" style="216" customWidth="1"/>
    <col min="1813" max="1813" width="32" style="216" customWidth="1"/>
    <col min="1814" max="1815" width="18" style="216" customWidth="1"/>
    <col min="1816" max="2049" width="8.7109375" style="216"/>
    <col min="2050" max="2050" width="64" style="216" customWidth="1"/>
    <col min="2051" max="2051" width="12.28515625" style="216" customWidth="1"/>
    <col min="2052" max="2052" width="28.42578125" style="216" customWidth="1"/>
    <col min="2053" max="2053" width="13" style="216" customWidth="1"/>
    <col min="2054" max="2054" width="28.5703125" style="216" customWidth="1"/>
    <col min="2055" max="2055" width="12.85546875" style="216" customWidth="1"/>
    <col min="2056" max="2056" width="29.42578125" style="216" customWidth="1"/>
    <col min="2057" max="2057" width="17" style="216" customWidth="1"/>
    <col min="2058" max="2058" width="24.28515625" style="216" customWidth="1"/>
    <col min="2059" max="2059" width="16.140625" style="216" customWidth="1"/>
    <col min="2060" max="2060" width="20.140625" style="216" customWidth="1"/>
    <col min="2061" max="2061" width="26.42578125" style="216" customWidth="1"/>
    <col min="2062" max="2062" width="22.7109375" style="216" customWidth="1"/>
    <col min="2063" max="2063" width="23.5703125" style="216" customWidth="1"/>
    <col min="2064" max="2064" width="13.140625" style="216" customWidth="1"/>
    <col min="2065" max="2065" width="32.140625" style="216" customWidth="1"/>
    <col min="2066" max="2066" width="14" style="216" customWidth="1"/>
    <col min="2067" max="2067" width="35.140625" style="216" customWidth="1"/>
    <col min="2068" max="2068" width="13.7109375" style="216" customWidth="1"/>
    <col min="2069" max="2069" width="32" style="216" customWidth="1"/>
    <col min="2070" max="2071" width="18" style="216" customWidth="1"/>
    <col min="2072" max="2305" width="8.7109375" style="216"/>
    <col min="2306" max="2306" width="64" style="216" customWidth="1"/>
    <col min="2307" max="2307" width="12.28515625" style="216" customWidth="1"/>
    <col min="2308" max="2308" width="28.42578125" style="216" customWidth="1"/>
    <col min="2309" max="2309" width="13" style="216" customWidth="1"/>
    <col min="2310" max="2310" width="28.5703125" style="216" customWidth="1"/>
    <col min="2311" max="2311" width="12.85546875" style="216" customWidth="1"/>
    <col min="2312" max="2312" width="29.42578125" style="216" customWidth="1"/>
    <col min="2313" max="2313" width="17" style="216" customWidth="1"/>
    <col min="2314" max="2314" width="24.28515625" style="216" customWidth="1"/>
    <col min="2315" max="2315" width="16.140625" style="216" customWidth="1"/>
    <col min="2316" max="2316" width="20.140625" style="216" customWidth="1"/>
    <col min="2317" max="2317" width="26.42578125" style="216" customWidth="1"/>
    <col min="2318" max="2318" width="22.7109375" style="216" customWidth="1"/>
    <col min="2319" max="2319" width="23.5703125" style="216" customWidth="1"/>
    <col min="2320" max="2320" width="13.140625" style="216" customWidth="1"/>
    <col min="2321" max="2321" width="32.140625" style="216" customWidth="1"/>
    <col min="2322" max="2322" width="14" style="216" customWidth="1"/>
    <col min="2323" max="2323" width="35.140625" style="216" customWidth="1"/>
    <col min="2324" max="2324" width="13.7109375" style="216" customWidth="1"/>
    <col min="2325" max="2325" width="32" style="216" customWidth="1"/>
    <col min="2326" max="2327" width="18" style="216" customWidth="1"/>
    <col min="2328" max="2561" width="8.7109375" style="216"/>
    <col min="2562" max="2562" width="64" style="216" customWidth="1"/>
    <col min="2563" max="2563" width="12.28515625" style="216" customWidth="1"/>
    <col min="2564" max="2564" width="28.42578125" style="216" customWidth="1"/>
    <col min="2565" max="2565" width="13" style="216" customWidth="1"/>
    <col min="2566" max="2566" width="28.5703125" style="216" customWidth="1"/>
    <col min="2567" max="2567" width="12.85546875" style="216" customWidth="1"/>
    <col min="2568" max="2568" width="29.42578125" style="216" customWidth="1"/>
    <col min="2569" max="2569" width="17" style="216" customWidth="1"/>
    <col min="2570" max="2570" width="24.28515625" style="216" customWidth="1"/>
    <col min="2571" max="2571" width="16.140625" style="216" customWidth="1"/>
    <col min="2572" max="2572" width="20.140625" style="216" customWidth="1"/>
    <col min="2573" max="2573" width="26.42578125" style="216" customWidth="1"/>
    <col min="2574" max="2574" width="22.7109375" style="216" customWidth="1"/>
    <col min="2575" max="2575" width="23.5703125" style="216" customWidth="1"/>
    <col min="2576" max="2576" width="13.140625" style="216" customWidth="1"/>
    <col min="2577" max="2577" width="32.140625" style="216" customWidth="1"/>
    <col min="2578" max="2578" width="14" style="216" customWidth="1"/>
    <col min="2579" max="2579" width="35.140625" style="216" customWidth="1"/>
    <col min="2580" max="2580" width="13.7109375" style="216" customWidth="1"/>
    <col min="2581" max="2581" width="32" style="216" customWidth="1"/>
    <col min="2582" max="2583" width="18" style="216" customWidth="1"/>
    <col min="2584" max="2817" width="8.7109375" style="216"/>
    <col min="2818" max="2818" width="64" style="216" customWidth="1"/>
    <col min="2819" max="2819" width="12.28515625" style="216" customWidth="1"/>
    <col min="2820" max="2820" width="28.42578125" style="216" customWidth="1"/>
    <col min="2821" max="2821" width="13" style="216" customWidth="1"/>
    <col min="2822" max="2822" width="28.5703125" style="216" customWidth="1"/>
    <col min="2823" max="2823" width="12.85546875" style="216" customWidth="1"/>
    <col min="2824" max="2824" width="29.42578125" style="216" customWidth="1"/>
    <col min="2825" max="2825" width="17" style="216" customWidth="1"/>
    <col min="2826" max="2826" width="24.28515625" style="216" customWidth="1"/>
    <col min="2827" max="2827" width="16.140625" style="216" customWidth="1"/>
    <col min="2828" max="2828" width="20.140625" style="216" customWidth="1"/>
    <col min="2829" max="2829" width="26.42578125" style="216" customWidth="1"/>
    <col min="2830" max="2830" width="22.7109375" style="216" customWidth="1"/>
    <col min="2831" max="2831" width="23.5703125" style="216" customWidth="1"/>
    <col min="2832" max="2832" width="13.140625" style="216" customWidth="1"/>
    <col min="2833" max="2833" width="32.140625" style="216" customWidth="1"/>
    <col min="2834" max="2834" width="14" style="216" customWidth="1"/>
    <col min="2835" max="2835" width="35.140625" style="216" customWidth="1"/>
    <col min="2836" max="2836" width="13.7109375" style="216" customWidth="1"/>
    <col min="2837" max="2837" width="32" style="216" customWidth="1"/>
    <col min="2838" max="2839" width="18" style="216" customWidth="1"/>
    <col min="2840" max="3073" width="8.7109375" style="216"/>
    <col min="3074" max="3074" width="64" style="216" customWidth="1"/>
    <col min="3075" max="3075" width="12.28515625" style="216" customWidth="1"/>
    <col min="3076" max="3076" width="28.42578125" style="216" customWidth="1"/>
    <col min="3077" max="3077" width="13" style="216" customWidth="1"/>
    <col min="3078" max="3078" width="28.5703125" style="216" customWidth="1"/>
    <col min="3079" max="3079" width="12.85546875" style="216" customWidth="1"/>
    <col min="3080" max="3080" width="29.42578125" style="216" customWidth="1"/>
    <col min="3081" max="3081" width="17" style="216" customWidth="1"/>
    <col min="3082" max="3082" width="24.28515625" style="216" customWidth="1"/>
    <col min="3083" max="3083" width="16.140625" style="216" customWidth="1"/>
    <col min="3084" max="3084" width="20.140625" style="216" customWidth="1"/>
    <col min="3085" max="3085" width="26.42578125" style="216" customWidth="1"/>
    <col min="3086" max="3086" width="22.7109375" style="216" customWidth="1"/>
    <col min="3087" max="3087" width="23.5703125" style="216" customWidth="1"/>
    <col min="3088" max="3088" width="13.140625" style="216" customWidth="1"/>
    <col min="3089" max="3089" width="32.140625" style="216" customWidth="1"/>
    <col min="3090" max="3090" width="14" style="216" customWidth="1"/>
    <col min="3091" max="3091" width="35.140625" style="216" customWidth="1"/>
    <col min="3092" max="3092" width="13.7109375" style="216" customWidth="1"/>
    <col min="3093" max="3093" width="32" style="216" customWidth="1"/>
    <col min="3094" max="3095" width="18" style="216" customWidth="1"/>
    <col min="3096" max="3329" width="8.7109375" style="216"/>
    <col min="3330" max="3330" width="64" style="216" customWidth="1"/>
    <col min="3331" max="3331" width="12.28515625" style="216" customWidth="1"/>
    <col min="3332" max="3332" width="28.42578125" style="216" customWidth="1"/>
    <col min="3333" max="3333" width="13" style="216" customWidth="1"/>
    <col min="3334" max="3334" width="28.5703125" style="216" customWidth="1"/>
    <col min="3335" max="3335" width="12.85546875" style="216" customWidth="1"/>
    <col min="3336" max="3336" width="29.42578125" style="216" customWidth="1"/>
    <col min="3337" max="3337" width="17" style="216" customWidth="1"/>
    <col min="3338" max="3338" width="24.28515625" style="216" customWidth="1"/>
    <col min="3339" max="3339" width="16.140625" style="216" customWidth="1"/>
    <col min="3340" max="3340" width="20.140625" style="216" customWidth="1"/>
    <col min="3341" max="3341" width="26.42578125" style="216" customWidth="1"/>
    <col min="3342" max="3342" width="22.7109375" style="216" customWidth="1"/>
    <col min="3343" max="3343" width="23.5703125" style="216" customWidth="1"/>
    <col min="3344" max="3344" width="13.140625" style="216" customWidth="1"/>
    <col min="3345" max="3345" width="32.140625" style="216" customWidth="1"/>
    <col min="3346" max="3346" width="14" style="216" customWidth="1"/>
    <col min="3347" max="3347" width="35.140625" style="216" customWidth="1"/>
    <col min="3348" max="3348" width="13.7109375" style="216" customWidth="1"/>
    <col min="3349" max="3349" width="32" style="216" customWidth="1"/>
    <col min="3350" max="3351" width="18" style="216" customWidth="1"/>
    <col min="3352" max="3585" width="8.7109375" style="216"/>
    <col min="3586" max="3586" width="64" style="216" customWidth="1"/>
    <col min="3587" max="3587" width="12.28515625" style="216" customWidth="1"/>
    <col min="3588" max="3588" width="28.42578125" style="216" customWidth="1"/>
    <col min="3589" max="3589" width="13" style="216" customWidth="1"/>
    <col min="3590" max="3590" width="28.5703125" style="216" customWidth="1"/>
    <col min="3591" max="3591" width="12.85546875" style="216" customWidth="1"/>
    <col min="3592" max="3592" width="29.42578125" style="216" customWidth="1"/>
    <col min="3593" max="3593" width="17" style="216" customWidth="1"/>
    <col min="3594" max="3594" width="24.28515625" style="216" customWidth="1"/>
    <col min="3595" max="3595" width="16.140625" style="216" customWidth="1"/>
    <col min="3596" max="3596" width="20.140625" style="216" customWidth="1"/>
    <col min="3597" max="3597" width="26.42578125" style="216" customWidth="1"/>
    <col min="3598" max="3598" width="22.7109375" style="216" customWidth="1"/>
    <col min="3599" max="3599" width="23.5703125" style="216" customWidth="1"/>
    <col min="3600" max="3600" width="13.140625" style="216" customWidth="1"/>
    <col min="3601" max="3601" width="32.140625" style="216" customWidth="1"/>
    <col min="3602" max="3602" width="14" style="216" customWidth="1"/>
    <col min="3603" max="3603" width="35.140625" style="216" customWidth="1"/>
    <col min="3604" max="3604" width="13.7109375" style="216" customWidth="1"/>
    <col min="3605" max="3605" width="32" style="216" customWidth="1"/>
    <col min="3606" max="3607" width="18" style="216" customWidth="1"/>
    <col min="3608" max="3841" width="8.7109375" style="216"/>
    <col min="3842" max="3842" width="64" style="216" customWidth="1"/>
    <col min="3843" max="3843" width="12.28515625" style="216" customWidth="1"/>
    <col min="3844" max="3844" width="28.42578125" style="216" customWidth="1"/>
    <col min="3845" max="3845" width="13" style="216" customWidth="1"/>
    <col min="3846" max="3846" width="28.5703125" style="216" customWidth="1"/>
    <col min="3847" max="3847" width="12.85546875" style="216" customWidth="1"/>
    <col min="3848" max="3848" width="29.42578125" style="216" customWidth="1"/>
    <col min="3849" max="3849" width="17" style="216" customWidth="1"/>
    <col min="3850" max="3850" width="24.28515625" style="216" customWidth="1"/>
    <col min="3851" max="3851" width="16.140625" style="216" customWidth="1"/>
    <col min="3852" max="3852" width="20.140625" style="216" customWidth="1"/>
    <col min="3853" max="3853" width="26.42578125" style="216" customWidth="1"/>
    <col min="3854" max="3854" width="22.7109375" style="216" customWidth="1"/>
    <col min="3855" max="3855" width="23.5703125" style="216" customWidth="1"/>
    <col min="3856" max="3856" width="13.140625" style="216" customWidth="1"/>
    <col min="3857" max="3857" width="32.140625" style="216" customWidth="1"/>
    <col min="3858" max="3858" width="14" style="216" customWidth="1"/>
    <col min="3859" max="3859" width="35.140625" style="216" customWidth="1"/>
    <col min="3860" max="3860" width="13.7109375" style="216" customWidth="1"/>
    <col min="3861" max="3861" width="32" style="216" customWidth="1"/>
    <col min="3862" max="3863" width="18" style="216" customWidth="1"/>
    <col min="3864" max="4097" width="8.7109375" style="216"/>
    <col min="4098" max="4098" width="64" style="216" customWidth="1"/>
    <col min="4099" max="4099" width="12.28515625" style="216" customWidth="1"/>
    <col min="4100" max="4100" width="28.42578125" style="216" customWidth="1"/>
    <col min="4101" max="4101" width="13" style="216" customWidth="1"/>
    <col min="4102" max="4102" width="28.5703125" style="216" customWidth="1"/>
    <col min="4103" max="4103" width="12.85546875" style="216" customWidth="1"/>
    <col min="4104" max="4104" width="29.42578125" style="216" customWidth="1"/>
    <col min="4105" max="4105" width="17" style="216" customWidth="1"/>
    <col min="4106" max="4106" width="24.28515625" style="216" customWidth="1"/>
    <col min="4107" max="4107" width="16.140625" style="216" customWidth="1"/>
    <col min="4108" max="4108" width="20.140625" style="216" customWidth="1"/>
    <col min="4109" max="4109" width="26.42578125" style="216" customWidth="1"/>
    <col min="4110" max="4110" width="22.7109375" style="216" customWidth="1"/>
    <col min="4111" max="4111" width="23.5703125" style="216" customWidth="1"/>
    <col min="4112" max="4112" width="13.140625" style="216" customWidth="1"/>
    <col min="4113" max="4113" width="32.140625" style="216" customWidth="1"/>
    <col min="4114" max="4114" width="14" style="216" customWidth="1"/>
    <col min="4115" max="4115" width="35.140625" style="216" customWidth="1"/>
    <col min="4116" max="4116" width="13.7109375" style="216" customWidth="1"/>
    <col min="4117" max="4117" width="32" style="216" customWidth="1"/>
    <col min="4118" max="4119" width="18" style="216" customWidth="1"/>
    <col min="4120" max="4353" width="8.7109375" style="216"/>
    <col min="4354" max="4354" width="64" style="216" customWidth="1"/>
    <col min="4355" max="4355" width="12.28515625" style="216" customWidth="1"/>
    <col min="4356" max="4356" width="28.42578125" style="216" customWidth="1"/>
    <col min="4357" max="4357" width="13" style="216" customWidth="1"/>
    <col min="4358" max="4358" width="28.5703125" style="216" customWidth="1"/>
    <col min="4359" max="4359" width="12.85546875" style="216" customWidth="1"/>
    <col min="4360" max="4360" width="29.42578125" style="216" customWidth="1"/>
    <col min="4361" max="4361" width="17" style="216" customWidth="1"/>
    <col min="4362" max="4362" width="24.28515625" style="216" customWidth="1"/>
    <col min="4363" max="4363" width="16.140625" style="216" customWidth="1"/>
    <col min="4364" max="4364" width="20.140625" style="216" customWidth="1"/>
    <col min="4365" max="4365" width="26.42578125" style="216" customWidth="1"/>
    <col min="4366" max="4366" width="22.7109375" style="216" customWidth="1"/>
    <col min="4367" max="4367" width="23.5703125" style="216" customWidth="1"/>
    <col min="4368" max="4368" width="13.140625" style="216" customWidth="1"/>
    <col min="4369" max="4369" width="32.140625" style="216" customWidth="1"/>
    <col min="4370" max="4370" width="14" style="216" customWidth="1"/>
    <col min="4371" max="4371" width="35.140625" style="216" customWidth="1"/>
    <col min="4372" max="4372" width="13.7109375" style="216" customWidth="1"/>
    <col min="4373" max="4373" width="32" style="216" customWidth="1"/>
    <col min="4374" max="4375" width="18" style="216" customWidth="1"/>
    <col min="4376" max="4609" width="8.7109375" style="216"/>
    <col min="4610" max="4610" width="64" style="216" customWidth="1"/>
    <col min="4611" max="4611" width="12.28515625" style="216" customWidth="1"/>
    <col min="4612" max="4612" width="28.42578125" style="216" customWidth="1"/>
    <col min="4613" max="4613" width="13" style="216" customWidth="1"/>
    <col min="4614" max="4614" width="28.5703125" style="216" customWidth="1"/>
    <col min="4615" max="4615" width="12.85546875" style="216" customWidth="1"/>
    <col min="4616" max="4616" width="29.42578125" style="216" customWidth="1"/>
    <col min="4617" max="4617" width="17" style="216" customWidth="1"/>
    <col min="4618" max="4618" width="24.28515625" style="216" customWidth="1"/>
    <col min="4619" max="4619" width="16.140625" style="216" customWidth="1"/>
    <col min="4620" max="4620" width="20.140625" style="216" customWidth="1"/>
    <col min="4621" max="4621" width="26.42578125" style="216" customWidth="1"/>
    <col min="4622" max="4622" width="22.7109375" style="216" customWidth="1"/>
    <col min="4623" max="4623" width="23.5703125" style="216" customWidth="1"/>
    <col min="4624" max="4624" width="13.140625" style="216" customWidth="1"/>
    <col min="4625" max="4625" width="32.140625" style="216" customWidth="1"/>
    <col min="4626" max="4626" width="14" style="216" customWidth="1"/>
    <col min="4627" max="4627" width="35.140625" style="216" customWidth="1"/>
    <col min="4628" max="4628" width="13.7109375" style="216" customWidth="1"/>
    <col min="4629" max="4629" width="32" style="216" customWidth="1"/>
    <col min="4630" max="4631" width="18" style="216" customWidth="1"/>
    <col min="4632" max="4865" width="8.7109375" style="216"/>
    <col min="4866" max="4866" width="64" style="216" customWidth="1"/>
    <col min="4867" max="4867" width="12.28515625" style="216" customWidth="1"/>
    <col min="4868" max="4868" width="28.42578125" style="216" customWidth="1"/>
    <col min="4869" max="4869" width="13" style="216" customWidth="1"/>
    <col min="4870" max="4870" width="28.5703125" style="216" customWidth="1"/>
    <col min="4871" max="4871" width="12.85546875" style="216" customWidth="1"/>
    <col min="4872" max="4872" width="29.42578125" style="216" customWidth="1"/>
    <col min="4873" max="4873" width="17" style="216" customWidth="1"/>
    <col min="4874" max="4874" width="24.28515625" style="216" customWidth="1"/>
    <col min="4875" max="4875" width="16.140625" style="216" customWidth="1"/>
    <col min="4876" max="4876" width="20.140625" style="216" customWidth="1"/>
    <col min="4877" max="4877" width="26.42578125" style="216" customWidth="1"/>
    <col min="4878" max="4878" width="22.7109375" style="216" customWidth="1"/>
    <col min="4879" max="4879" width="23.5703125" style="216" customWidth="1"/>
    <col min="4880" max="4880" width="13.140625" style="216" customWidth="1"/>
    <col min="4881" max="4881" width="32.140625" style="216" customWidth="1"/>
    <col min="4882" max="4882" width="14" style="216" customWidth="1"/>
    <col min="4883" max="4883" width="35.140625" style="216" customWidth="1"/>
    <col min="4884" max="4884" width="13.7109375" style="216" customWidth="1"/>
    <col min="4885" max="4885" width="32" style="216" customWidth="1"/>
    <col min="4886" max="4887" width="18" style="216" customWidth="1"/>
    <col min="4888" max="5121" width="8.7109375" style="216"/>
    <col min="5122" max="5122" width="64" style="216" customWidth="1"/>
    <col min="5123" max="5123" width="12.28515625" style="216" customWidth="1"/>
    <col min="5124" max="5124" width="28.42578125" style="216" customWidth="1"/>
    <col min="5125" max="5125" width="13" style="216" customWidth="1"/>
    <col min="5126" max="5126" width="28.5703125" style="216" customWidth="1"/>
    <col min="5127" max="5127" width="12.85546875" style="216" customWidth="1"/>
    <col min="5128" max="5128" width="29.42578125" style="216" customWidth="1"/>
    <col min="5129" max="5129" width="17" style="216" customWidth="1"/>
    <col min="5130" max="5130" width="24.28515625" style="216" customWidth="1"/>
    <col min="5131" max="5131" width="16.140625" style="216" customWidth="1"/>
    <col min="5132" max="5132" width="20.140625" style="216" customWidth="1"/>
    <col min="5133" max="5133" width="26.42578125" style="216" customWidth="1"/>
    <col min="5134" max="5134" width="22.7109375" style="216" customWidth="1"/>
    <col min="5135" max="5135" width="23.5703125" style="216" customWidth="1"/>
    <col min="5136" max="5136" width="13.140625" style="216" customWidth="1"/>
    <col min="5137" max="5137" width="32.140625" style="216" customWidth="1"/>
    <col min="5138" max="5138" width="14" style="216" customWidth="1"/>
    <col min="5139" max="5139" width="35.140625" style="216" customWidth="1"/>
    <col min="5140" max="5140" width="13.7109375" style="216" customWidth="1"/>
    <col min="5141" max="5141" width="32" style="216" customWidth="1"/>
    <col min="5142" max="5143" width="18" style="216" customWidth="1"/>
    <col min="5144" max="5377" width="8.7109375" style="216"/>
    <col min="5378" max="5378" width="64" style="216" customWidth="1"/>
    <col min="5379" max="5379" width="12.28515625" style="216" customWidth="1"/>
    <col min="5380" max="5380" width="28.42578125" style="216" customWidth="1"/>
    <col min="5381" max="5381" width="13" style="216" customWidth="1"/>
    <col min="5382" max="5382" width="28.5703125" style="216" customWidth="1"/>
    <col min="5383" max="5383" width="12.85546875" style="216" customWidth="1"/>
    <col min="5384" max="5384" width="29.42578125" style="216" customWidth="1"/>
    <col min="5385" max="5385" width="17" style="216" customWidth="1"/>
    <col min="5386" max="5386" width="24.28515625" style="216" customWidth="1"/>
    <col min="5387" max="5387" width="16.140625" style="216" customWidth="1"/>
    <col min="5388" max="5388" width="20.140625" style="216" customWidth="1"/>
    <col min="5389" max="5389" width="26.42578125" style="216" customWidth="1"/>
    <col min="5390" max="5390" width="22.7109375" style="216" customWidth="1"/>
    <col min="5391" max="5391" width="23.5703125" style="216" customWidth="1"/>
    <col min="5392" max="5392" width="13.140625" style="216" customWidth="1"/>
    <col min="5393" max="5393" width="32.140625" style="216" customWidth="1"/>
    <col min="5394" max="5394" width="14" style="216" customWidth="1"/>
    <col min="5395" max="5395" width="35.140625" style="216" customWidth="1"/>
    <col min="5396" max="5396" width="13.7109375" style="216" customWidth="1"/>
    <col min="5397" max="5397" width="32" style="216" customWidth="1"/>
    <col min="5398" max="5399" width="18" style="216" customWidth="1"/>
    <col min="5400" max="5633" width="8.7109375" style="216"/>
    <col min="5634" max="5634" width="64" style="216" customWidth="1"/>
    <col min="5635" max="5635" width="12.28515625" style="216" customWidth="1"/>
    <col min="5636" max="5636" width="28.42578125" style="216" customWidth="1"/>
    <col min="5637" max="5637" width="13" style="216" customWidth="1"/>
    <col min="5638" max="5638" width="28.5703125" style="216" customWidth="1"/>
    <col min="5639" max="5639" width="12.85546875" style="216" customWidth="1"/>
    <col min="5640" max="5640" width="29.42578125" style="216" customWidth="1"/>
    <col min="5641" max="5641" width="17" style="216" customWidth="1"/>
    <col min="5642" max="5642" width="24.28515625" style="216" customWidth="1"/>
    <col min="5643" max="5643" width="16.140625" style="216" customWidth="1"/>
    <col min="5644" max="5644" width="20.140625" style="216" customWidth="1"/>
    <col min="5645" max="5645" width="26.42578125" style="216" customWidth="1"/>
    <col min="5646" max="5646" width="22.7109375" style="216" customWidth="1"/>
    <col min="5647" max="5647" width="23.5703125" style="216" customWidth="1"/>
    <col min="5648" max="5648" width="13.140625" style="216" customWidth="1"/>
    <col min="5649" max="5649" width="32.140625" style="216" customWidth="1"/>
    <col min="5650" max="5650" width="14" style="216" customWidth="1"/>
    <col min="5651" max="5651" width="35.140625" style="216" customWidth="1"/>
    <col min="5652" max="5652" width="13.7109375" style="216" customWidth="1"/>
    <col min="5653" max="5653" width="32" style="216" customWidth="1"/>
    <col min="5654" max="5655" width="18" style="216" customWidth="1"/>
    <col min="5656" max="5889" width="8.7109375" style="216"/>
    <col min="5890" max="5890" width="64" style="216" customWidth="1"/>
    <col min="5891" max="5891" width="12.28515625" style="216" customWidth="1"/>
    <col min="5892" max="5892" width="28.42578125" style="216" customWidth="1"/>
    <col min="5893" max="5893" width="13" style="216" customWidth="1"/>
    <col min="5894" max="5894" width="28.5703125" style="216" customWidth="1"/>
    <col min="5895" max="5895" width="12.85546875" style="216" customWidth="1"/>
    <col min="5896" max="5896" width="29.42578125" style="216" customWidth="1"/>
    <col min="5897" max="5897" width="17" style="216" customWidth="1"/>
    <col min="5898" max="5898" width="24.28515625" style="216" customWidth="1"/>
    <col min="5899" max="5899" width="16.140625" style="216" customWidth="1"/>
    <col min="5900" max="5900" width="20.140625" style="216" customWidth="1"/>
    <col min="5901" max="5901" width="26.42578125" style="216" customWidth="1"/>
    <col min="5902" max="5902" width="22.7109375" style="216" customWidth="1"/>
    <col min="5903" max="5903" width="23.5703125" style="216" customWidth="1"/>
    <col min="5904" max="5904" width="13.140625" style="216" customWidth="1"/>
    <col min="5905" max="5905" width="32.140625" style="216" customWidth="1"/>
    <col min="5906" max="5906" width="14" style="216" customWidth="1"/>
    <col min="5907" max="5907" width="35.140625" style="216" customWidth="1"/>
    <col min="5908" max="5908" width="13.7109375" style="216" customWidth="1"/>
    <col min="5909" max="5909" width="32" style="216" customWidth="1"/>
    <col min="5910" max="5911" width="18" style="216" customWidth="1"/>
    <col min="5912" max="6145" width="8.7109375" style="216"/>
    <col min="6146" max="6146" width="64" style="216" customWidth="1"/>
    <col min="6147" max="6147" width="12.28515625" style="216" customWidth="1"/>
    <col min="6148" max="6148" width="28.42578125" style="216" customWidth="1"/>
    <col min="6149" max="6149" width="13" style="216" customWidth="1"/>
    <col min="6150" max="6150" width="28.5703125" style="216" customWidth="1"/>
    <col min="6151" max="6151" width="12.85546875" style="216" customWidth="1"/>
    <col min="6152" max="6152" width="29.42578125" style="216" customWidth="1"/>
    <col min="6153" max="6153" width="17" style="216" customWidth="1"/>
    <col min="6154" max="6154" width="24.28515625" style="216" customWidth="1"/>
    <col min="6155" max="6155" width="16.140625" style="216" customWidth="1"/>
    <col min="6156" max="6156" width="20.140625" style="216" customWidth="1"/>
    <col min="6157" max="6157" width="26.42578125" style="216" customWidth="1"/>
    <col min="6158" max="6158" width="22.7109375" style="216" customWidth="1"/>
    <col min="6159" max="6159" width="23.5703125" style="216" customWidth="1"/>
    <col min="6160" max="6160" width="13.140625" style="216" customWidth="1"/>
    <col min="6161" max="6161" width="32.140625" style="216" customWidth="1"/>
    <col min="6162" max="6162" width="14" style="216" customWidth="1"/>
    <col min="6163" max="6163" width="35.140625" style="216" customWidth="1"/>
    <col min="6164" max="6164" width="13.7109375" style="216" customWidth="1"/>
    <col min="6165" max="6165" width="32" style="216" customWidth="1"/>
    <col min="6166" max="6167" width="18" style="216" customWidth="1"/>
    <col min="6168" max="6401" width="8.7109375" style="216"/>
    <col min="6402" max="6402" width="64" style="216" customWidth="1"/>
    <col min="6403" max="6403" width="12.28515625" style="216" customWidth="1"/>
    <col min="6404" max="6404" width="28.42578125" style="216" customWidth="1"/>
    <col min="6405" max="6405" width="13" style="216" customWidth="1"/>
    <col min="6406" max="6406" width="28.5703125" style="216" customWidth="1"/>
    <col min="6407" max="6407" width="12.85546875" style="216" customWidth="1"/>
    <col min="6408" max="6408" width="29.42578125" style="216" customWidth="1"/>
    <col min="6409" max="6409" width="17" style="216" customWidth="1"/>
    <col min="6410" max="6410" width="24.28515625" style="216" customWidth="1"/>
    <col min="6411" max="6411" width="16.140625" style="216" customWidth="1"/>
    <col min="6412" max="6412" width="20.140625" style="216" customWidth="1"/>
    <col min="6413" max="6413" width="26.42578125" style="216" customWidth="1"/>
    <col min="6414" max="6414" width="22.7109375" style="216" customWidth="1"/>
    <col min="6415" max="6415" width="23.5703125" style="216" customWidth="1"/>
    <col min="6416" max="6416" width="13.140625" style="216" customWidth="1"/>
    <col min="6417" max="6417" width="32.140625" style="216" customWidth="1"/>
    <col min="6418" max="6418" width="14" style="216" customWidth="1"/>
    <col min="6419" max="6419" width="35.140625" style="216" customWidth="1"/>
    <col min="6420" max="6420" width="13.7109375" style="216" customWidth="1"/>
    <col min="6421" max="6421" width="32" style="216" customWidth="1"/>
    <col min="6422" max="6423" width="18" style="216" customWidth="1"/>
    <col min="6424" max="6657" width="8.7109375" style="216"/>
    <col min="6658" max="6658" width="64" style="216" customWidth="1"/>
    <col min="6659" max="6659" width="12.28515625" style="216" customWidth="1"/>
    <col min="6660" max="6660" width="28.42578125" style="216" customWidth="1"/>
    <col min="6661" max="6661" width="13" style="216" customWidth="1"/>
    <col min="6662" max="6662" width="28.5703125" style="216" customWidth="1"/>
    <col min="6663" max="6663" width="12.85546875" style="216" customWidth="1"/>
    <col min="6664" max="6664" width="29.42578125" style="216" customWidth="1"/>
    <col min="6665" max="6665" width="17" style="216" customWidth="1"/>
    <col min="6666" max="6666" width="24.28515625" style="216" customWidth="1"/>
    <col min="6667" max="6667" width="16.140625" style="216" customWidth="1"/>
    <col min="6668" max="6668" width="20.140625" style="216" customWidth="1"/>
    <col min="6669" max="6669" width="26.42578125" style="216" customWidth="1"/>
    <col min="6670" max="6670" width="22.7109375" style="216" customWidth="1"/>
    <col min="6671" max="6671" width="23.5703125" style="216" customWidth="1"/>
    <col min="6672" max="6672" width="13.140625" style="216" customWidth="1"/>
    <col min="6673" max="6673" width="32.140625" style="216" customWidth="1"/>
    <col min="6674" max="6674" width="14" style="216" customWidth="1"/>
    <col min="6675" max="6675" width="35.140625" style="216" customWidth="1"/>
    <col min="6676" max="6676" width="13.7109375" style="216" customWidth="1"/>
    <col min="6677" max="6677" width="32" style="216" customWidth="1"/>
    <col min="6678" max="6679" width="18" style="216" customWidth="1"/>
    <col min="6680" max="6913" width="8.7109375" style="216"/>
    <col min="6914" max="6914" width="64" style="216" customWidth="1"/>
    <col min="6915" max="6915" width="12.28515625" style="216" customWidth="1"/>
    <col min="6916" max="6916" width="28.42578125" style="216" customWidth="1"/>
    <col min="6917" max="6917" width="13" style="216" customWidth="1"/>
    <col min="6918" max="6918" width="28.5703125" style="216" customWidth="1"/>
    <col min="6919" max="6919" width="12.85546875" style="216" customWidth="1"/>
    <col min="6920" max="6920" width="29.42578125" style="216" customWidth="1"/>
    <col min="6921" max="6921" width="17" style="216" customWidth="1"/>
    <col min="6922" max="6922" width="24.28515625" style="216" customWidth="1"/>
    <col min="6923" max="6923" width="16.140625" style="216" customWidth="1"/>
    <col min="6924" max="6924" width="20.140625" style="216" customWidth="1"/>
    <col min="6925" max="6925" width="26.42578125" style="216" customWidth="1"/>
    <col min="6926" max="6926" width="22.7109375" style="216" customWidth="1"/>
    <col min="6927" max="6927" width="23.5703125" style="216" customWidth="1"/>
    <col min="6928" max="6928" width="13.140625" style="216" customWidth="1"/>
    <col min="6929" max="6929" width="32.140625" style="216" customWidth="1"/>
    <col min="6930" max="6930" width="14" style="216" customWidth="1"/>
    <col min="6931" max="6931" width="35.140625" style="216" customWidth="1"/>
    <col min="6932" max="6932" width="13.7109375" style="216" customWidth="1"/>
    <col min="6933" max="6933" width="32" style="216" customWidth="1"/>
    <col min="6934" max="6935" width="18" style="216" customWidth="1"/>
    <col min="6936" max="7169" width="8.7109375" style="216"/>
    <col min="7170" max="7170" width="64" style="216" customWidth="1"/>
    <col min="7171" max="7171" width="12.28515625" style="216" customWidth="1"/>
    <col min="7172" max="7172" width="28.42578125" style="216" customWidth="1"/>
    <col min="7173" max="7173" width="13" style="216" customWidth="1"/>
    <col min="7174" max="7174" width="28.5703125" style="216" customWidth="1"/>
    <col min="7175" max="7175" width="12.85546875" style="216" customWidth="1"/>
    <col min="7176" max="7176" width="29.42578125" style="216" customWidth="1"/>
    <col min="7177" max="7177" width="17" style="216" customWidth="1"/>
    <col min="7178" max="7178" width="24.28515625" style="216" customWidth="1"/>
    <col min="7179" max="7179" width="16.140625" style="216" customWidth="1"/>
    <col min="7180" max="7180" width="20.140625" style="216" customWidth="1"/>
    <col min="7181" max="7181" width="26.42578125" style="216" customWidth="1"/>
    <col min="7182" max="7182" width="22.7109375" style="216" customWidth="1"/>
    <col min="7183" max="7183" width="23.5703125" style="216" customWidth="1"/>
    <col min="7184" max="7184" width="13.140625" style="216" customWidth="1"/>
    <col min="7185" max="7185" width="32.140625" style="216" customWidth="1"/>
    <col min="7186" max="7186" width="14" style="216" customWidth="1"/>
    <col min="7187" max="7187" width="35.140625" style="216" customWidth="1"/>
    <col min="7188" max="7188" width="13.7109375" style="216" customWidth="1"/>
    <col min="7189" max="7189" width="32" style="216" customWidth="1"/>
    <col min="7190" max="7191" width="18" style="216" customWidth="1"/>
    <col min="7192" max="7425" width="8.7109375" style="216"/>
    <col min="7426" max="7426" width="64" style="216" customWidth="1"/>
    <col min="7427" max="7427" width="12.28515625" style="216" customWidth="1"/>
    <col min="7428" max="7428" width="28.42578125" style="216" customWidth="1"/>
    <col min="7429" max="7429" width="13" style="216" customWidth="1"/>
    <col min="7430" max="7430" width="28.5703125" style="216" customWidth="1"/>
    <col min="7431" max="7431" width="12.85546875" style="216" customWidth="1"/>
    <col min="7432" max="7432" width="29.42578125" style="216" customWidth="1"/>
    <col min="7433" max="7433" width="17" style="216" customWidth="1"/>
    <col min="7434" max="7434" width="24.28515625" style="216" customWidth="1"/>
    <col min="7435" max="7435" width="16.140625" style="216" customWidth="1"/>
    <col min="7436" max="7436" width="20.140625" style="216" customWidth="1"/>
    <col min="7437" max="7437" width="26.42578125" style="216" customWidth="1"/>
    <col min="7438" max="7438" width="22.7109375" style="216" customWidth="1"/>
    <col min="7439" max="7439" width="23.5703125" style="216" customWidth="1"/>
    <col min="7440" max="7440" width="13.140625" style="216" customWidth="1"/>
    <col min="7441" max="7441" width="32.140625" style="216" customWidth="1"/>
    <col min="7442" max="7442" width="14" style="216" customWidth="1"/>
    <col min="7443" max="7443" width="35.140625" style="216" customWidth="1"/>
    <col min="7444" max="7444" width="13.7109375" style="216" customWidth="1"/>
    <col min="7445" max="7445" width="32" style="216" customWidth="1"/>
    <col min="7446" max="7447" width="18" style="216" customWidth="1"/>
    <col min="7448" max="7681" width="8.7109375" style="216"/>
    <col min="7682" max="7682" width="64" style="216" customWidth="1"/>
    <col min="7683" max="7683" width="12.28515625" style="216" customWidth="1"/>
    <col min="7684" max="7684" width="28.42578125" style="216" customWidth="1"/>
    <col min="7685" max="7685" width="13" style="216" customWidth="1"/>
    <col min="7686" max="7686" width="28.5703125" style="216" customWidth="1"/>
    <col min="7687" max="7687" width="12.85546875" style="216" customWidth="1"/>
    <col min="7688" max="7688" width="29.42578125" style="216" customWidth="1"/>
    <col min="7689" max="7689" width="17" style="216" customWidth="1"/>
    <col min="7690" max="7690" width="24.28515625" style="216" customWidth="1"/>
    <col min="7691" max="7691" width="16.140625" style="216" customWidth="1"/>
    <col min="7692" max="7692" width="20.140625" style="216" customWidth="1"/>
    <col min="7693" max="7693" width="26.42578125" style="216" customWidth="1"/>
    <col min="7694" max="7694" width="22.7109375" style="216" customWidth="1"/>
    <col min="7695" max="7695" width="23.5703125" style="216" customWidth="1"/>
    <col min="7696" max="7696" width="13.140625" style="216" customWidth="1"/>
    <col min="7697" max="7697" width="32.140625" style="216" customWidth="1"/>
    <col min="7698" max="7698" width="14" style="216" customWidth="1"/>
    <col min="7699" max="7699" width="35.140625" style="216" customWidth="1"/>
    <col min="7700" max="7700" width="13.7109375" style="216" customWidth="1"/>
    <col min="7701" max="7701" width="32" style="216" customWidth="1"/>
    <col min="7702" max="7703" width="18" style="216" customWidth="1"/>
    <col min="7704" max="7937" width="8.7109375" style="216"/>
    <col min="7938" max="7938" width="64" style="216" customWidth="1"/>
    <col min="7939" max="7939" width="12.28515625" style="216" customWidth="1"/>
    <col min="7940" max="7940" width="28.42578125" style="216" customWidth="1"/>
    <col min="7941" max="7941" width="13" style="216" customWidth="1"/>
    <col min="7942" max="7942" width="28.5703125" style="216" customWidth="1"/>
    <col min="7943" max="7943" width="12.85546875" style="216" customWidth="1"/>
    <col min="7944" max="7944" width="29.42578125" style="216" customWidth="1"/>
    <col min="7945" max="7945" width="17" style="216" customWidth="1"/>
    <col min="7946" max="7946" width="24.28515625" style="216" customWidth="1"/>
    <col min="7947" max="7947" width="16.140625" style="216" customWidth="1"/>
    <col min="7948" max="7948" width="20.140625" style="216" customWidth="1"/>
    <col min="7949" max="7949" width="26.42578125" style="216" customWidth="1"/>
    <col min="7950" max="7950" width="22.7109375" style="216" customWidth="1"/>
    <col min="7951" max="7951" width="23.5703125" style="216" customWidth="1"/>
    <col min="7952" max="7952" width="13.140625" style="216" customWidth="1"/>
    <col min="7953" max="7953" width="32.140625" style="216" customWidth="1"/>
    <col min="7954" max="7954" width="14" style="216" customWidth="1"/>
    <col min="7955" max="7955" width="35.140625" style="216" customWidth="1"/>
    <col min="7956" max="7956" width="13.7109375" style="216" customWidth="1"/>
    <col min="7957" max="7957" width="32" style="216" customWidth="1"/>
    <col min="7958" max="7959" width="18" style="216" customWidth="1"/>
    <col min="7960" max="8193" width="8.7109375" style="216"/>
    <col min="8194" max="8194" width="64" style="216" customWidth="1"/>
    <col min="8195" max="8195" width="12.28515625" style="216" customWidth="1"/>
    <col min="8196" max="8196" width="28.42578125" style="216" customWidth="1"/>
    <col min="8197" max="8197" width="13" style="216" customWidth="1"/>
    <col min="8198" max="8198" width="28.5703125" style="216" customWidth="1"/>
    <col min="8199" max="8199" width="12.85546875" style="216" customWidth="1"/>
    <col min="8200" max="8200" width="29.42578125" style="216" customWidth="1"/>
    <col min="8201" max="8201" width="17" style="216" customWidth="1"/>
    <col min="8202" max="8202" width="24.28515625" style="216" customWidth="1"/>
    <col min="8203" max="8203" width="16.140625" style="216" customWidth="1"/>
    <col min="8204" max="8204" width="20.140625" style="216" customWidth="1"/>
    <col min="8205" max="8205" width="26.42578125" style="216" customWidth="1"/>
    <col min="8206" max="8206" width="22.7109375" style="216" customWidth="1"/>
    <col min="8207" max="8207" width="23.5703125" style="216" customWidth="1"/>
    <col min="8208" max="8208" width="13.140625" style="216" customWidth="1"/>
    <col min="8209" max="8209" width="32.140625" style="216" customWidth="1"/>
    <col min="8210" max="8210" width="14" style="216" customWidth="1"/>
    <col min="8211" max="8211" width="35.140625" style="216" customWidth="1"/>
    <col min="8212" max="8212" width="13.7109375" style="216" customWidth="1"/>
    <col min="8213" max="8213" width="32" style="216" customWidth="1"/>
    <col min="8214" max="8215" width="18" style="216" customWidth="1"/>
    <col min="8216" max="8449" width="8.7109375" style="216"/>
    <col min="8450" max="8450" width="64" style="216" customWidth="1"/>
    <col min="8451" max="8451" width="12.28515625" style="216" customWidth="1"/>
    <col min="8452" max="8452" width="28.42578125" style="216" customWidth="1"/>
    <col min="8453" max="8453" width="13" style="216" customWidth="1"/>
    <col min="8454" max="8454" width="28.5703125" style="216" customWidth="1"/>
    <col min="8455" max="8455" width="12.85546875" style="216" customWidth="1"/>
    <col min="8456" max="8456" width="29.42578125" style="216" customWidth="1"/>
    <col min="8457" max="8457" width="17" style="216" customWidth="1"/>
    <col min="8458" max="8458" width="24.28515625" style="216" customWidth="1"/>
    <col min="8459" max="8459" width="16.140625" style="216" customWidth="1"/>
    <col min="8460" max="8460" width="20.140625" style="216" customWidth="1"/>
    <col min="8461" max="8461" width="26.42578125" style="216" customWidth="1"/>
    <col min="8462" max="8462" width="22.7109375" style="216" customWidth="1"/>
    <col min="8463" max="8463" width="23.5703125" style="216" customWidth="1"/>
    <col min="8464" max="8464" width="13.140625" style="216" customWidth="1"/>
    <col min="8465" max="8465" width="32.140625" style="216" customWidth="1"/>
    <col min="8466" max="8466" width="14" style="216" customWidth="1"/>
    <col min="8467" max="8467" width="35.140625" style="216" customWidth="1"/>
    <col min="8468" max="8468" width="13.7109375" style="216" customWidth="1"/>
    <col min="8469" max="8469" width="32" style="216" customWidth="1"/>
    <col min="8470" max="8471" width="18" style="216" customWidth="1"/>
    <col min="8472" max="8705" width="8.7109375" style="216"/>
    <col min="8706" max="8706" width="64" style="216" customWidth="1"/>
    <col min="8707" max="8707" width="12.28515625" style="216" customWidth="1"/>
    <col min="8708" max="8708" width="28.42578125" style="216" customWidth="1"/>
    <col min="8709" max="8709" width="13" style="216" customWidth="1"/>
    <col min="8710" max="8710" width="28.5703125" style="216" customWidth="1"/>
    <col min="8711" max="8711" width="12.85546875" style="216" customWidth="1"/>
    <col min="8712" max="8712" width="29.42578125" style="216" customWidth="1"/>
    <col min="8713" max="8713" width="17" style="216" customWidth="1"/>
    <col min="8714" max="8714" width="24.28515625" style="216" customWidth="1"/>
    <col min="8715" max="8715" width="16.140625" style="216" customWidth="1"/>
    <col min="8716" max="8716" width="20.140625" style="216" customWidth="1"/>
    <col min="8717" max="8717" width="26.42578125" style="216" customWidth="1"/>
    <col min="8718" max="8718" width="22.7109375" style="216" customWidth="1"/>
    <col min="8719" max="8719" width="23.5703125" style="216" customWidth="1"/>
    <col min="8720" max="8720" width="13.140625" style="216" customWidth="1"/>
    <col min="8721" max="8721" width="32.140625" style="216" customWidth="1"/>
    <col min="8722" max="8722" width="14" style="216" customWidth="1"/>
    <col min="8723" max="8723" width="35.140625" style="216" customWidth="1"/>
    <col min="8724" max="8724" width="13.7109375" style="216" customWidth="1"/>
    <col min="8725" max="8725" width="32" style="216" customWidth="1"/>
    <col min="8726" max="8727" width="18" style="216" customWidth="1"/>
    <col min="8728" max="8961" width="8.7109375" style="216"/>
    <col min="8962" max="8962" width="64" style="216" customWidth="1"/>
    <col min="8963" max="8963" width="12.28515625" style="216" customWidth="1"/>
    <col min="8964" max="8964" width="28.42578125" style="216" customWidth="1"/>
    <col min="8965" max="8965" width="13" style="216" customWidth="1"/>
    <col min="8966" max="8966" width="28.5703125" style="216" customWidth="1"/>
    <col min="8967" max="8967" width="12.85546875" style="216" customWidth="1"/>
    <col min="8968" max="8968" width="29.42578125" style="216" customWidth="1"/>
    <col min="8969" max="8969" width="17" style="216" customWidth="1"/>
    <col min="8970" max="8970" width="24.28515625" style="216" customWidth="1"/>
    <col min="8971" max="8971" width="16.140625" style="216" customWidth="1"/>
    <col min="8972" max="8972" width="20.140625" style="216" customWidth="1"/>
    <col min="8973" max="8973" width="26.42578125" style="216" customWidth="1"/>
    <col min="8974" max="8974" width="22.7109375" style="216" customWidth="1"/>
    <col min="8975" max="8975" width="23.5703125" style="216" customWidth="1"/>
    <col min="8976" max="8976" width="13.140625" style="216" customWidth="1"/>
    <col min="8977" max="8977" width="32.140625" style="216" customWidth="1"/>
    <col min="8978" max="8978" width="14" style="216" customWidth="1"/>
    <col min="8979" max="8979" width="35.140625" style="216" customWidth="1"/>
    <col min="8980" max="8980" width="13.7109375" style="216" customWidth="1"/>
    <col min="8981" max="8981" width="32" style="216" customWidth="1"/>
    <col min="8982" max="8983" width="18" style="216" customWidth="1"/>
    <col min="8984" max="9217" width="8.7109375" style="216"/>
    <col min="9218" max="9218" width="64" style="216" customWidth="1"/>
    <col min="9219" max="9219" width="12.28515625" style="216" customWidth="1"/>
    <col min="9220" max="9220" width="28.42578125" style="216" customWidth="1"/>
    <col min="9221" max="9221" width="13" style="216" customWidth="1"/>
    <col min="9222" max="9222" width="28.5703125" style="216" customWidth="1"/>
    <col min="9223" max="9223" width="12.85546875" style="216" customWidth="1"/>
    <col min="9224" max="9224" width="29.42578125" style="216" customWidth="1"/>
    <col min="9225" max="9225" width="17" style="216" customWidth="1"/>
    <col min="9226" max="9226" width="24.28515625" style="216" customWidth="1"/>
    <col min="9227" max="9227" width="16.140625" style="216" customWidth="1"/>
    <col min="9228" max="9228" width="20.140625" style="216" customWidth="1"/>
    <col min="9229" max="9229" width="26.42578125" style="216" customWidth="1"/>
    <col min="9230" max="9230" width="22.7109375" style="216" customWidth="1"/>
    <col min="9231" max="9231" width="23.5703125" style="216" customWidth="1"/>
    <col min="9232" max="9232" width="13.140625" style="216" customWidth="1"/>
    <col min="9233" max="9233" width="32.140625" style="216" customWidth="1"/>
    <col min="9234" max="9234" width="14" style="216" customWidth="1"/>
    <col min="9235" max="9235" width="35.140625" style="216" customWidth="1"/>
    <col min="9236" max="9236" width="13.7109375" style="216" customWidth="1"/>
    <col min="9237" max="9237" width="32" style="216" customWidth="1"/>
    <col min="9238" max="9239" width="18" style="216" customWidth="1"/>
    <col min="9240" max="9473" width="8.7109375" style="216"/>
    <col min="9474" max="9474" width="64" style="216" customWidth="1"/>
    <col min="9475" max="9475" width="12.28515625" style="216" customWidth="1"/>
    <col min="9476" max="9476" width="28.42578125" style="216" customWidth="1"/>
    <col min="9477" max="9477" width="13" style="216" customWidth="1"/>
    <col min="9478" max="9478" width="28.5703125" style="216" customWidth="1"/>
    <col min="9479" max="9479" width="12.85546875" style="216" customWidth="1"/>
    <col min="9480" max="9480" width="29.42578125" style="216" customWidth="1"/>
    <col min="9481" max="9481" width="17" style="216" customWidth="1"/>
    <col min="9482" max="9482" width="24.28515625" style="216" customWidth="1"/>
    <col min="9483" max="9483" width="16.140625" style="216" customWidth="1"/>
    <col min="9484" max="9484" width="20.140625" style="216" customWidth="1"/>
    <col min="9485" max="9485" width="26.42578125" style="216" customWidth="1"/>
    <col min="9486" max="9486" width="22.7109375" style="216" customWidth="1"/>
    <col min="9487" max="9487" width="23.5703125" style="216" customWidth="1"/>
    <col min="9488" max="9488" width="13.140625" style="216" customWidth="1"/>
    <col min="9489" max="9489" width="32.140625" style="216" customWidth="1"/>
    <col min="9490" max="9490" width="14" style="216" customWidth="1"/>
    <col min="9491" max="9491" width="35.140625" style="216" customWidth="1"/>
    <col min="9492" max="9492" width="13.7109375" style="216" customWidth="1"/>
    <col min="9493" max="9493" width="32" style="216" customWidth="1"/>
    <col min="9494" max="9495" width="18" style="216" customWidth="1"/>
    <col min="9496" max="9729" width="8.7109375" style="216"/>
    <col min="9730" max="9730" width="64" style="216" customWidth="1"/>
    <col min="9731" max="9731" width="12.28515625" style="216" customWidth="1"/>
    <col min="9732" max="9732" width="28.42578125" style="216" customWidth="1"/>
    <col min="9733" max="9733" width="13" style="216" customWidth="1"/>
    <col min="9734" max="9734" width="28.5703125" style="216" customWidth="1"/>
    <col min="9735" max="9735" width="12.85546875" style="216" customWidth="1"/>
    <col min="9736" max="9736" width="29.42578125" style="216" customWidth="1"/>
    <col min="9737" max="9737" width="17" style="216" customWidth="1"/>
    <col min="9738" max="9738" width="24.28515625" style="216" customWidth="1"/>
    <col min="9739" max="9739" width="16.140625" style="216" customWidth="1"/>
    <col min="9740" max="9740" width="20.140625" style="216" customWidth="1"/>
    <col min="9741" max="9741" width="26.42578125" style="216" customWidth="1"/>
    <col min="9742" max="9742" width="22.7109375" style="216" customWidth="1"/>
    <col min="9743" max="9743" width="23.5703125" style="216" customWidth="1"/>
    <col min="9744" max="9744" width="13.140625" style="216" customWidth="1"/>
    <col min="9745" max="9745" width="32.140625" style="216" customWidth="1"/>
    <col min="9746" max="9746" width="14" style="216" customWidth="1"/>
    <col min="9747" max="9747" width="35.140625" style="216" customWidth="1"/>
    <col min="9748" max="9748" width="13.7109375" style="216" customWidth="1"/>
    <col min="9749" max="9749" width="32" style="216" customWidth="1"/>
    <col min="9750" max="9751" width="18" style="216" customWidth="1"/>
    <col min="9752" max="9985" width="8.7109375" style="216"/>
    <col min="9986" max="9986" width="64" style="216" customWidth="1"/>
    <col min="9987" max="9987" width="12.28515625" style="216" customWidth="1"/>
    <col min="9988" max="9988" width="28.42578125" style="216" customWidth="1"/>
    <col min="9989" max="9989" width="13" style="216" customWidth="1"/>
    <col min="9990" max="9990" width="28.5703125" style="216" customWidth="1"/>
    <col min="9991" max="9991" width="12.85546875" style="216" customWidth="1"/>
    <col min="9992" max="9992" width="29.42578125" style="216" customWidth="1"/>
    <col min="9993" max="9993" width="17" style="216" customWidth="1"/>
    <col min="9994" max="9994" width="24.28515625" style="216" customWidth="1"/>
    <col min="9995" max="9995" width="16.140625" style="216" customWidth="1"/>
    <col min="9996" max="9996" width="20.140625" style="216" customWidth="1"/>
    <col min="9997" max="9997" width="26.42578125" style="216" customWidth="1"/>
    <col min="9998" max="9998" width="22.7109375" style="216" customWidth="1"/>
    <col min="9999" max="9999" width="23.5703125" style="216" customWidth="1"/>
    <col min="10000" max="10000" width="13.140625" style="216" customWidth="1"/>
    <col min="10001" max="10001" width="32.140625" style="216" customWidth="1"/>
    <col min="10002" max="10002" width="14" style="216" customWidth="1"/>
    <col min="10003" max="10003" width="35.140625" style="216" customWidth="1"/>
    <col min="10004" max="10004" width="13.7109375" style="216" customWidth="1"/>
    <col min="10005" max="10005" width="32" style="216" customWidth="1"/>
    <col min="10006" max="10007" width="18" style="216" customWidth="1"/>
    <col min="10008" max="10241" width="8.7109375" style="216"/>
    <col min="10242" max="10242" width="64" style="216" customWidth="1"/>
    <col min="10243" max="10243" width="12.28515625" style="216" customWidth="1"/>
    <col min="10244" max="10244" width="28.42578125" style="216" customWidth="1"/>
    <col min="10245" max="10245" width="13" style="216" customWidth="1"/>
    <col min="10246" max="10246" width="28.5703125" style="216" customWidth="1"/>
    <col min="10247" max="10247" width="12.85546875" style="216" customWidth="1"/>
    <col min="10248" max="10248" width="29.42578125" style="216" customWidth="1"/>
    <col min="10249" max="10249" width="17" style="216" customWidth="1"/>
    <col min="10250" max="10250" width="24.28515625" style="216" customWidth="1"/>
    <col min="10251" max="10251" width="16.140625" style="216" customWidth="1"/>
    <col min="10252" max="10252" width="20.140625" style="216" customWidth="1"/>
    <col min="10253" max="10253" width="26.42578125" style="216" customWidth="1"/>
    <col min="10254" max="10254" width="22.7109375" style="216" customWidth="1"/>
    <col min="10255" max="10255" width="23.5703125" style="216" customWidth="1"/>
    <col min="10256" max="10256" width="13.140625" style="216" customWidth="1"/>
    <col min="10257" max="10257" width="32.140625" style="216" customWidth="1"/>
    <col min="10258" max="10258" width="14" style="216" customWidth="1"/>
    <col min="10259" max="10259" width="35.140625" style="216" customWidth="1"/>
    <col min="10260" max="10260" width="13.7109375" style="216" customWidth="1"/>
    <col min="10261" max="10261" width="32" style="216" customWidth="1"/>
    <col min="10262" max="10263" width="18" style="216" customWidth="1"/>
    <col min="10264" max="10497" width="8.7109375" style="216"/>
    <col min="10498" max="10498" width="64" style="216" customWidth="1"/>
    <col min="10499" max="10499" width="12.28515625" style="216" customWidth="1"/>
    <col min="10500" max="10500" width="28.42578125" style="216" customWidth="1"/>
    <col min="10501" max="10501" width="13" style="216" customWidth="1"/>
    <col min="10502" max="10502" width="28.5703125" style="216" customWidth="1"/>
    <col min="10503" max="10503" width="12.85546875" style="216" customWidth="1"/>
    <col min="10504" max="10504" width="29.42578125" style="216" customWidth="1"/>
    <col min="10505" max="10505" width="17" style="216" customWidth="1"/>
    <col min="10506" max="10506" width="24.28515625" style="216" customWidth="1"/>
    <col min="10507" max="10507" width="16.140625" style="216" customWidth="1"/>
    <col min="10508" max="10508" width="20.140625" style="216" customWidth="1"/>
    <col min="10509" max="10509" width="26.42578125" style="216" customWidth="1"/>
    <col min="10510" max="10510" width="22.7109375" style="216" customWidth="1"/>
    <col min="10511" max="10511" width="23.5703125" style="216" customWidth="1"/>
    <col min="10512" max="10512" width="13.140625" style="216" customWidth="1"/>
    <col min="10513" max="10513" width="32.140625" style="216" customWidth="1"/>
    <col min="10514" max="10514" width="14" style="216" customWidth="1"/>
    <col min="10515" max="10515" width="35.140625" style="216" customWidth="1"/>
    <col min="10516" max="10516" width="13.7109375" style="216" customWidth="1"/>
    <col min="10517" max="10517" width="32" style="216" customWidth="1"/>
    <col min="10518" max="10519" width="18" style="216" customWidth="1"/>
    <col min="10520" max="10753" width="8.7109375" style="216"/>
    <col min="10754" max="10754" width="64" style="216" customWidth="1"/>
    <col min="10755" max="10755" width="12.28515625" style="216" customWidth="1"/>
    <col min="10756" max="10756" width="28.42578125" style="216" customWidth="1"/>
    <col min="10757" max="10757" width="13" style="216" customWidth="1"/>
    <col min="10758" max="10758" width="28.5703125" style="216" customWidth="1"/>
    <col min="10759" max="10759" width="12.85546875" style="216" customWidth="1"/>
    <col min="10760" max="10760" width="29.42578125" style="216" customWidth="1"/>
    <col min="10761" max="10761" width="17" style="216" customWidth="1"/>
    <col min="10762" max="10762" width="24.28515625" style="216" customWidth="1"/>
    <col min="10763" max="10763" width="16.140625" style="216" customWidth="1"/>
    <col min="10764" max="10764" width="20.140625" style="216" customWidth="1"/>
    <col min="10765" max="10765" width="26.42578125" style="216" customWidth="1"/>
    <col min="10766" max="10766" width="22.7109375" style="216" customWidth="1"/>
    <col min="10767" max="10767" width="23.5703125" style="216" customWidth="1"/>
    <col min="10768" max="10768" width="13.140625" style="216" customWidth="1"/>
    <col min="10769" max="10769" width="32.140625" style="216" customWidth="1"/>
    <col min="10770" max="10770" width="14" style="216" customWidth="1"/>
    <col min="10771" max="10771" width="35.140625" style="216" customWidth="1"/>
    <col min="10772" max="10772" width="13.7109375" style="216" customWidth="1"/>
    <col min="10773" max="10773" width="32" style="216" customWidth="1"/>
    <col min="10774" max="10775" width="18" style="216" customWidth="1"/>
    <col min="10776" max="11009" width="8.7109375" style="216"/>
    <col min="11010" max="11010" width="64" style="216" customWidth="1"/>
    <col min="11011" max="11011" width="12.28515625" style="216" customWidth="1"/>
    <col min="11012" max="11012" width="28.42578125" style="216" customWidth="1"/>
    <col min="11013" max="11013" width="13" style="216" customWidth="1"/>
    <col min="11014" max="11014" width="28.5703125" style="216" customWidth="1"/>
    <col min="11015" max="11015" width="12.85546875" style="216" customWidth="1"/>
    <col min="11016" max="11016" width="29.42578125" style="216" customWidth="1"/>
    <col min="11017" max="11017" width="17" style="216" customWidth="1"/>
    <col min="11018" max="11018" width="24.28515625" style="216" customWidth="1"/>
    <col min="11019" max="11019" width="16.140625" style="216" customWidth="1"/>
    <col min="11020" max="11020" width="20.140625" style="216" customWidth="1"/>
    <col min="11021" max="11021" width="26.42578125" style="216" customWidth="1"/>
    <col min="11022" max="11022" width="22.7109375" style="216" customWidth="1"/>
    <col min="11023" max="11023" width="23.5703125" style="216" customWidth="1"/>
    <col min="11024" max="11024" width="13.140625" style="216" customWidth="1"/>
    <col min="11025" max="11025" width="32.140625" style="216" customWidth="1"/>
    <col min="11026" max="11026" width="14" style="216" customWidth="1"/>
    <col min="11027" max="11027" width="35.140625" style="216" customWidth="1"/>
    <col min="11028" max="11028" width="13.7109375" style="216" customWidth="1"/>
    <col min="11029" max="11029" width="32" style="216" customWidth="1"/>
    <col min="11030" max="11031" width="18" style="216" customWidth="1"/>
    <col min="11032" max="11265" width="8.7109375" style="216"/>
    <col min="11266" max="11266" width="64" style="216" customWidth="1"/>
    <col min="11267" max="11267" width="12.28515625" style="216" customWidth="1"/>
    <col min="11268" max="11268" width="28.42578125" style="216" customWidth="1"/>
    <col min="11269" max="11269" width="13" style="216" customWidth="1"/>
    <col min="11270" max="11270" width="28.5703125" style="216" customWidth="1"/>
    <col min="11271" max="11271" width="12.85546875" style="216" customWidth="1"/>
    <col min="11272" max="11272" width="29.42578125" style="216" customWidth="1"/>
    <col min="11273" max="11273" width="17" style="216" customWidth="1"/>
    <col min="11274" max="11274" width="24.28515625" style="216" customWidth="1"/>
    <col min="11275" max="11275" width="16.140625" style="216" customWidth="1"/>
    <col min="11276" max="11276" width="20.140625" style="216" customWidth="1"/>
    <col min="11277" max="11277" width="26.42578125" style="216" customWidth="1"/>
    <col min="11278" max="11278" width="22.7109375" style="216" customWidth="1"/>
    <col min="11279" max="11279" width="23.5703125" style="216" customWidth="1"/>
    <col min="11280" max="11280" width="13.140625" style="216" customWidth="1"/>
    <col min="11281" max="11281" width="32.140625" style="216" customWidth="1"/>
    <col min="11282" max="11282" width="14" style="216" customWidth="1"/>
    <col min="11283" max="11283" width="35.140625" style="216" customWidth="1"/>
    <col min="11284" max="11284" width="13.7109375" style="216" customWidth="1"/>
    <col min="11285" max="11285" width="32" style="216" customWidth="1"/>
    <col min="11286" max="11287" width="18" style="216" customWidth="1"/>
    <col min="11288" max="11521" width="8.7109375" style="216"/>
    <col min="11522" max="11522" width="64" style="216" customWidth="1"/>
    <col min="11523" max="11523" width="12.28515625" style="216" customWidth="1"/>
    <col min="11524" max="11524" width="28.42578125" style="216" customWidth="1"/>
    <col min="11525" max="11525" width="13" style="216" customWidth="1"/>
    <col min="11526" max="11526" width="28.5703125" style="216" customWidth="1"/>
    <col min="11527" max="11527" width="12.85546875" style="216" customWidth="1"/>
    <col min="11528" max="11528" width="29.42578125" style="216" customWidth="1"/>
    <col min="11529" max="11529" width="17" style="216" customWidth="1"/>
    <col min="11530" max="11530" width="24.28515625" style="216" customWidth="1"/>
    <col min="11531" max="11531" width="16.140625" style="216" customWidth="1"/>
    <col min="11532" max="11532" width="20.140625" style="216" customWidth="1"/>
    <col min="11533" max="11533" width="26.42578125" style="216" customWidth="1"/>
    <col min="11534" max="11534" width="22.7109375" style="216" customWidth="1"/>
    <col min="11535" max="11535" width="23.5703125" style="216" customWidth="1"/>
    <col min="11536" max="11536" width="13.140625" style="216" customWidth="1"/>
    <col min="11537" max="11537" width="32.140625" style="216" customWidth="1"/>
    <col min="11538" max="11538" width="14" style="216" customWidth="1"/>
    <col min="11539" max="11539" width="35.140625" style="216" customWidth="1"/>
    <col min="11540" max="11540" width="13.7109375" style="216" customWidth="1"/>
    <col min="11541" max="11541" width="32" style="216" customWidth="1"/>
    <col min="11542" max="11543" width="18" style="216" customWidth="1"/>
    <col min="11544" max="11777" width="8.7109375" style="216"/>
    <col min="11778" max="11778" width="64" style="216" customWidth="1"/>
    <col min="11779" max="11779" width="12.28515625" style="216" customWidth="1"/>
    <col min="11780" max="11780" width="28.42578125" style="216" customWidth="1"/>
    <col min="11781" max="11781" width="13" style="216" customWidth="1"/>
    <col min="11782" max="11782" width="28.5703125" style="216" customWidth="1"/>
    <col min="11783" max="11783" width="12.85546875" style="216" customWidth="1"/>
    <col min="11784" max="11784" width="29.42578125" style="216" customWidth="1"/>
    <col min="11785" max="11785" width="17" style="216" customWidth="1"/>
    <col min="11786" max="11786" width="24.28515625" style="216" customWidth="1"/>
    <col min="11787" max="11787" width="16.140625" style="216" customWidth="1"/>
    <col min="11788" max="11788" width="20.140625" style="216" customWidth="1"/>
    <col min="11789" max="11789" width="26.42578125" style="216" customWidth="1"/>
    <col min="11790" max="11790" width="22.7109375" style="216" customWidth="1"/>
    <col min="11791" max="11791" width="23.5703125" style="216" customWidth="1"/>
    <col min="11792" max="11792" width="13.140625" style="216" customWidth="1"/>
    <col min="11793" max="11793" width="32.140625" style="216" customWidth="1"/>
    <col min="11794" max="11794" width="14" style="216" customWidth="1"/>
    <col min="11795" max="11795" width="35.140625" style="216" customWidth="1"/>
    <col min="11796" max="11796" width="13.7109375" style="216" customWidth="1"/>
    <col min="11797" max="11797" width="32" style="216" customWidth="1"/>
    <col min="11798" max="11799" width="18" style="216" customWidth="1"/>
    <col min="11800" max="12033" width="8.7109375" style="216"/>
    <col min="12034" max="12034" width="64" style="216" customWidth="1"/>
    <col min="12035" max="12035" width="12.28515625" style="216" customWidth="1"/>
    <col min="12036" max="12036" width="28.42578125" style="216" customWidth="1"/>
    <col min="12037" max="12037" width="13" style="216" customWidth="1"/>
    <col min="12038" max="12038" width="28.5703125" style="216" customWidth="1"/>
    <col min="12039" max="12039" width="12.85546875" style="216" customWidth="1"/>
    <col min="12040" max="12040" width="29.42578125" style="216" customWidth="1"/>
    <col min="12041" max="12041" width="17" style="216" customWidth="1"/>
    <col min="12042" max="12042" width="24.28515625" style="216" customWidth="1"/>
    <col min="12043" max="12043" width="16.140625" style="216" customWidth="1"/>
    <col min="12044" max="12044" width="20.140625" style="216" customWidth="1"/>
    <col min="12045" max="12045" width="26.42578125" style="216" customWidth="1"/>
    <col min="12046" max="12046" width="22.7109375" style="216" customWidth="1"/>
    <col min="12047" max="12047" width="23.5703125" style="216" customWidth="1"/>
    <col min="12048" max="12048" width="13.140625" style="216" customWidth="1"/>
    <col min="12049" max="12049" width="32.140625" style="216" customWidth="1"/>
    <col min="12050" max="12050" width="14" style="216" customWidth="1"/>
    <col min="12051" max="12051" width="35.140625" style="216" customWidth="1"/>
    <col min="12052" max="12052" width="13.7109375" style="216" customWidth="1"/>
    <col min="12053" max="12053" width="32" style="216" customWidth="1"/>
    <col min="12054" max="12055" width="18" style="216" customWidth="1"/>
    <col min="12056" max="12289" width="8.7109375" style="216"/>
    <col min="12290" max="12290" width="64" style="216" customWidth="1"/>
    <col min="12291" max="12291" width="12.28515625" style="216" customWidth="1"/>
    <col min="12292" max="12292" width="28.42578125" style="216" customWidth="1"/>
    <col min="12293" max="12293" width="13" style="216" customWidth="1"/>
    <col min="12294" max="12294" width="28.5703125" style="216" customWidth="1"/>
    <col min="12295" max="12295" width="12.85546875" style="216" customWidth="1"/>
    <col min="12296" max="12296" width="29.42578125" style="216" customWidth="1"/>
    <col min="12297" max="12297" width="17" style="216" customWidth="1"/>
    <col min="12298" max="12298" width="24.28515625" style="216" customWidth="1"/>
    <col min="12299" max="12299" width="16.140625" style="216" customWidth="1"/>
    <col min="12300" max="12300" width="20.140625" style="216" customWidth="1"/>
    <col min="12301" max="12301" width="26.42578125" style="216" customWidth="1"/>
    <col min="12302" max="12302" width="22.7109375" style="216" customWidth="1"/>
    <col min="12303" max="12303" width="23.5703125" style="216" customWidth="1"/>
    <col min="12304" max="12304" width="13.140625" style="216" customWidth="1"/>
    <col min="12305" max="12305" width="32.140625" style="216" customWidth="1"/>
    <col min="12306" max="12306" width="14" style="216" customWidth="1"/>
    <col min="12307" max="12307" width="35.140625" style="216" customWidth="1"/>
    <col min="12308" max="12308" width="13.7109375" style="216" customWidth="1"/>
    <col min="12309" max="12309" width="32" style="216" customWidth="1"/>
    <col min="12310" max="12311" width="18" style="216" customWidth="1"/>
    <col min="12312" max="12545" width="8.7109375" style="216"/>
    <col min="12546" max="12546" width="64" style="216" customWidth="1"/>
    <col min="12547" max="12547" width="12.28515625" style="216" customWidth="1"/>
    <col min="12548" max="12548" width="28.42578125" style="216" customWidth="1"/>
    <col min="12549" max="12549" width="13" style="216" customWidth="1"/>
    <col min="12550" max="12550" width="28.5703125" style="216" customWidth="1"/>
    <col min="12551" max="12551" width="12.85546875" style="216" customWidth="1"/>
    <col min="12552" max="12552" width="29.42578125" style="216" customWidth="1"/>
    <col min="12553" max="12553" width="17" style="216" customWidth="1"/>
    <col min="12554" max="12554" width="24.28515625" style="216" customWidth="1"/>
    <col min="12555" max="12555" width="16.140625" style="216" customWidth="1"/>
    <col min="12556" max="12556" width="20.140625" style="216" customWidth="1"/>
    <col min="12557" max="12557" width="26.42578125" style="216" customWidth="1"/>
    <col min="12558" max="12558" width="22.7109375" style="216" customWidth="1"/>
    <col min="12559" max="12559" width="23.5703125" style="216" customWidth="1"/>
    <col min="12560" max="12560" width="13.140625" style="216" customWidth="1"/>
    <col min="12561" max="12561" width="32.140625" style="216" customWidth="1"/>
    <col min="12562" max="12562" width="14" style="216" customWidth="1"/>
    <col min="12563" max="12563" width="35.140625" style="216" customWidth="1"/>
    <col min="12564" max="12564" width="13.7109375" style="216" customWidth="1"/>
    <col min="12565" max="12565" width="32" style="216" customWidth="1"/>
    <col min="12566" max="12567" width="18" style="216" customWidth="1"/>
    <col min="12568" max="12801" width="8.7109375" style="216"/>
    <col min="12802" max="12802" width="64" style="216" customWidth="1"/>
    <col min="12803" max="12803" width="12.28515625" style="216" customWidth="1"/>
    <col min="12804" max="12804" width="28.42578125" style="216" customWidth="1"/>
    <col min="12805" max="12805" width="13" style="216" customWidth="1"/>
    <col min="12806" max="12806" width="28.5703125" style="216" customWidth="1"/>
    <col min="12807" max="12807" width="12.85546875" style="216" customWidth="1"/>
    <col min="12808" max="12808" width="29.42578125" style="216" customWidth="1"/>
    <col min="12809" max="12809" width="17" style="216" customWidth="1"/>
    <col min="12810" max="12810" width="24.28515625" style="216" customWidth="1"/>
    <col min="12811" max="12811" width="16.140625" style="216" customWidth="1"/>
    <col min="12812" max="12812" width="20.140625" style="216" customWidth="1"/>
    <col min="12813" max="12813" width="26.42578125" style="216" customWidth="1"/>
    <col min="12814" max="12814" width="22.7109375" style="216" customWidth="1"/>
    <col min="12815" max="12815" width="23.5703125" style="216" customWidth="1"/>
    <col min="12816" max="12816" width="13.140625" style="216" customWidth="1"/>
    <col min="12817" max="12817" width="32.140625" style="216" customWidth="1"/>
    <col min="12818" max="12818" width="14" style="216" customWidth="1"/>
    <col min="12819" max="12819" width="35.140625" style="216" customWidth="1"/>
    <col min="12820" max="12820" width="13.7109375" style="216" customWidth="1"/>
    <col min="12821" max="12821" width="32" style="216" customWidth="1"/>
    <col min="12822" max="12823" width="18" style="216" customWidth="1"/>
    <col min="12824" max="13057" width="8.7109375" style="216"/>
    <col min="13058" max="13058" width="64" style="216" customWidth="1"/>
    <col min="13059" max="13059" width="12.28515625" style="216" customWidth="1"/>
    <col min="13060" max="13060" width="28.42578125" style="216" customWidth="1"/>
    <col min="13061" max="13061" width="13" style="216" customWidth="1"/>
    <col min="13062" max="13062" width="28.5703125" style="216" customWidth="1"/>
    <col min="13063" max="13063" width="12.85546875" style="216" customWidth="1"/>
    <col min="13064" max="13064" width="29.42578125" style="216" customWidth="1"/>
    <col min="13065" max="13065" width="17" style="216" customWidth="1"/>
    <col min="13066" max="13066" width="24.28515625" style="216" customWidth="1"/>
    <col min="13067" max="13067" width="16.140625" style="216" customWidth="1"/>
    <col min="13068" max="13068" width="20.140625" style="216" customWidth="1"/>
    <col min="13069" max="13069" width="26.42578125" style="216" customWidth="1"/>
    <col min="13070" max="13070" width="22.7109375" style="216" customWidth="1"/>
    <col min="13071" max="13071" width="23.5703125" style="216" customWidth="1"/>
    <col min="13072" max="13072" width="13.140625" style="216" customWidth="1"/>
    <col min="13073" max="13073" width="32.140625" style="216" customWidth="1"/>
    <col min="13074" max="13074" width="14" style="216" customWidth="1"/>
    <col min="13075" max="13075" width="35.140625" style="216" customWidth="1"/>
    <col min="13076" max="13076" width="13.7109375" style="216" customWidth="1"/>
    <col min="13077" max="13077" width="32" style="216" customWidth="1"/>
    <col min="13078" max="13079" width="18" style="216" customWidth="1"/>
    <col min="13080" max="13313" width="8.7109375" style="216"/>
    <col min="13314" max="13314" width="64" style="216" customWidth="1"/>
    <col min="13315" max="13315" width="12.28515625" style="216" customWidth="1"/>
    <col min="13316" max="13316" width="28.42578125" style="216" customWidth="1"/>
    <col min="13317" max="13317" width="13" style="216" customWidth="1"/>
    <col min="13318" max="13318" width="28.5703125" style="216" customWidth="1"/>
    <col min="13319" max="13319" width="12.85546875" style="216" customWidth="1"/>
    <col min="13320" max="13320" width="29.42578125" style="216" customWidth="1"/>
    <col min="13321" max="13321" width="17" style="216" customWidth="1"/>
    <col min="13322" max="13322" width="24.28515625" style="216" customWidth="1"/>
    <col min="13323" max="13323" width="16.140625" style="216" customWidth="1"/>
    <col min="13324" max="13324" width="20.140625" style="216" customWidth="1"/>
    <col min="13325" max="13325" width="26.42578125" style="216" customWidth="1"/>
    <col min="13326" max="13326" width="22.7109375" style="216" customWidth="1"/>
    <col min="13327" max="13327" width="23.5703125" style="216" customWidth="1"/>
    <col min="13328" max="13328" width="13.140625" style="216" customWidth="1"/>
    <col min="13329" max="13329" width="32.140625" style="216" customWidth="1"/>
    <col min="13330" max="13330" width="14" style="216" customWidth="1"/>
    <col min="13331" max="13331" width="35.140625" style="216" customWidth="1"/>
    <col min="13332" max="13332" width="13.7109375" style="216" customWidth="1"/>
    <col min="13333" max="13333" width="32" style="216" customWidth="1"/>
    <col min="13334" max="13335" width="18" style="216" customWidth="1"/>
    <col min="13336" max="13569" width="8.7109375" style="216"/>
    <col min="13570" max="13570" width="64" style="216" customWidth="1"/>
    <col min="13571" max="13571" width="12.28515625" style="216" customWidth="1"/>
    <col min="13572" max="13572" width="28.42578125" style="216" customWidth="1"/>
    <col min="13573" max="13573" width="13" style="216" customWidth="1"/>
    <col min="13574" max="13574" width="28.5703125" style="216" customWidth="1"/>
    <col min="13575" max="13575" width="12.85546875" style="216" customWidth="1"/>
    <col min="13576" max="13576" width="29.42578125" style="216" customWidth="1"/>
    <col min="13577" max="13577" width="17" style="216" customWidth="1"/>
    <col min="13578" max="13578" width="24.28515625" style="216" customWidth="1"/>
    <col min="13579" max="13579" width="16.140625" style="216" customWidth="1"/>
    <col min="13580" max="13580" width="20.140625" style="216" customWidth="1"/>
    <col min="13581" max="13581" width="26.42578125" style="216" customWidth="1"/>
    <col min="13582" max="13582" width="22.7109375" style="216" customWidth="1"/>
    <col min="13583" max="13583" width="23.5703125" style="216" customWidth="1"/>
    <col min="13584" max="13584" width="13.140625" style="216" customWidth="1"/>
    <col min="13585" max="13585" width="32.140625" style="216" customWidth="1"/>
    <col min="13586" max="13586" width="14" style="216" customWidth="1"/>
    <col min="13587" max="13587" width="35.140625" style="216" customWidth="1"/>
    <col min="13588" max="13588" width="13.7109375" style="216" customWidth="1"/>
    <col min="13589" max="13589" width="32" style="216" customWidth="1"/>
    <col min="13590" max="13591" width="18" style="216" customWidth="1"/>
    <col min="13592" max="13825" width="8.7109375" style="216"/>
    <col min="13826" max="13826" width="64" style="216" customWidth="1"/>
    <col min="13827" max="13827" width="12.28515625" style="216" customWidth="1"/>
    <col min="13828" max="13828" width="28.42578125" style="216" customWidth="1"/>
    <col min="13829" max="13829" width="13" style="216" customWidth="1"/>
    <col min="13830" max="13830" width="28.5703125" style="216" customWidth="1"/>
    <col min="13831" max="13831" width="12.85546875" style="216" customWidth="1"/>
    <col min="13832" max="13832" width="29.42578125" style="216" customWidth="1"/>
    <col min="13833" max="13833" width="17" style="216" customWidth="1"/>
    <col min="13834" max="13834" width="24.28515625" style="216" customWidth="1"/>
    <col min="13835" max="13835" width="16.140625" style="216" customWidth="1"/>
    <col min="13836" max="13836" width="20.140625" style="216" customWidth="1"/>
    <col min="13837" max="13837" width="26.42578125" style="216" customWidth="1"/>
    <col min="13838" max="13838" width="22.7109375" style="216" customWidth="1"/>
    <col min="13839" max="13839" width="23.5703125" style="216" customWidth="1"/>
    <col min="13840" max="13840" width="13.140625" style="216" customWidth="1"/>
    <col min="13841" max="13841" width="32.140625" style="216" customWidth="1"/>
    <col min="13842" max="13842" width="14" style="216" customWidth="1"/>
    <col min="13843" max="13843" width="35.140625" style="216" customWidth="1"/>
    <col min="13844" max="13844" width="13.7109375" style="216" customWidth="1"/>
    <col min="13845" max="13845" width="32" style="216" customWidth="1"/>
    <col min="13846" max="13847" width="18" style="216" customWidth="1"/>
    <col min="13848" max="14081" width="8.7109375" style="216"/>
    <col min="14082" max="14082" width="64" style="216" customWidth="1"/>
    <col min="14083" max="14083" width="12.28515625" style="216" customWidth="1"/>
    <col min="14084" max="14084" width="28.42578125" style="216" customWidth="1"/>
    <col min="14085" max="14085" width="13" style="216" customWidth="1"/>
    <col min="14086" max="14086" width="28.5703125" style="216" customWidth="1"/>
    <col min="14087" max="14087" width="12.85546875" style="216" customWidth="1"/>
    <col min="14088" max="14088" width="29.42578125" style="216" customWidth="1"/>
    <col min="14089" max="14089" width="17" style="216" customWidth="1"/>
    <col min="14090" max="14090" width="24.28515625" style="216" customWidth="1"/>
    <col min="14091" max="14091" width="16.140625" style="216" customWidth="1"/>
    <col min="14092" max="14092" width="20.140625" style="216" customWidth="1"/>
    <col min="14093" max="14093" width="26.42578125" style="216" customWidth="1"/>
    <col min="14094" max="14094" width="22.7109375" style="216" customWidth="1"/>
    <col min="14095" max="14095" width="23.5703125" style="216" customWidth="1"/>
    <col min="14096" max="14096" width="13.140625" style="216" customWidth="1"/>
    <col min="14097" max="14097" width="32.140625" style="216" customWidth="1"/>
    <col min="14098" max="14098" width="14" style="216" customWidth="1"/>
    <col min="14099" max="14099" width="35.140625" style="216" customWidth="1"/>
    <col min="14100" max="14100" width="13.7109375" style="216" customWidth="1"/>
    <col min="14101" max="14101" width="32" style="216" customWidth="1"/>
    <col min="14102" max="14103" width="18" style="216" customWidth="1"/>
    <col min="14104" max="14337" width="8.7109375" style="216"/>
    <col min="14338" max="14338" width="64" style="216" customWidth="1"/>
    <col min="14339" max="14339" width="12.28515625" style="216" customWidth="1"/>
    <col min="14340" max="14340" width="28.42578125" style="216" customWidth="1"/>
    <col min="14341" max="14341" width="13" style="216" customWidth="1"/>
    <col min="14342" max="14342" width="28.5703125" style="216" customWidth="1"/>
    <col min="14343" max="14343" width="12.85546875" style="216" customWidth="1"/>
    <col min="14344" max="14344" width="29.42578125" style="216" customWidth="1"/>
    <col min="14345" max="14345" width="17" style="216" customWidth="1"/>
    <col min="14346" max="14346" width="24.28515625" style="216" customWidth="1"/>
    <col min="14347" max="14347" width="16.140625" style="216" customWidth="1"/>
    <col min="14348" max="14348" width="20.140625" style="216" customWidth="1"/>
    <col min="14349" max="14349" width="26.42578125" style="216" customWidth="1"/>
    <col min="14350" max="14350" width="22.7109375" style="216" customWidth="1"/>
    <col min="14351" max="14351" width="23.5703125" style="216" customWidth="1"/>
    <col min="14352" max="14352" width="13.140625" style="216" customWidth="1"/>
    <col min="14353" max="14353" width="32.140625" style="216" customWidth="1"/>
    <col min="14354" max="14354" width="14" style="216" customWidth="1"/>
    <col min="14355" max="14355" width="35.140625" style="216" customWidth="1"/>
    <col min="14356" max="14356" width="13.7109375" style="216" customWidth="1"/>
    <col min="14357" max="14357" width="32" style="216" customWidth="1"/>
    <col min="14358" max="14359" width="18" style="216" customWidth="1"/>
    <col min="14360" max="14593" width="8.7109375" style="216"/>
    <col min="14594" max="14594" width="64" style="216" customWidth="1"/>
    <col min="14595" max="14595" width="12.28515625" style="216" customWidth="1"/>
    <col min="14596" max="14596" width="28.42578125" style="216" customWidth="1"/>
    <col min="14597" max="14597" width="13" style="216" customWidth="1"/>
    <col min="14598" max="14598" width="28.5703125" style="216" customWidth="1"/>
    <col min="14599" max="14599" width="12.85546875" style="216" customWidth="1"/>
    <col min="14600" max="14600" width="29.42578125" style="216" customWidth="1"/>
    <col min="14601" max="14601" width="17" style="216" customWidth="1"/>
    <col min="14602" max="14602" width="24.28515625" style="216" customWidth="1"/>
    <col min="14603" max="14603" width="16.140625" style="216" customWidth="1"/>
    <col min="14604" max="14604" width="20.140625" style="216" customWidth="1"/>
    <col min="14605" max="14605" width="26.42578125" style="216" customWidth="1"/>
    <col min="14606" max="14606" width="22.7109375" style="216" customWidth="1"/>
    <col min="14607" max="14607" width="23.5703125" style="216" customWidth="1"/>
    <col min="14608" max="14608" width="13.140625" style="216" customWidth="1"/>
    <col min="14609" max="14609" width="32.140625" style="216" customWidth="1"/>
    <col min="14610" max="14610" width="14" style="216" customWidth="1"/>
    <col min="14611" max="14611" width="35.140625" style="216" customWidth="1"/>
    <col min="14612" max="14612" width="13.7109375" style="216" customWidth="1"/>
    <col min="14613" max="14613" width="32" style="216" customWidth="1"/>
    <col min="14614" max="14615" width="18" style="216" customWidth="1"/>
    <col min="14616" max="14849" width="8.7109375" style="216"/>
    <col min="14850" max="14850" width="64" style="216" customWidth="1"/>
    <col min="14851" max="14851" width="12.28515625" style="216" customWidth="1"/>
    <col min="14852" max="14852" width="28.42578125" style="216" customWidth="1"/>
    <col min="14853" max="14853" width="13" style="216" customWidth="1"/>
    <col min="14854" max="14854" width="28.5703125" style="216" customWidth="1"/>
    <col min="14855" max="14855" width="12.85546875" style="216" customWidth="1"/>
    <col min="14856" max="14856" width="29.42578125" style="216" customWidth="1"/>
    <col min="14857" max="14857" width="17" style="216" customWidth="1"/>
    <col min="14858" max="14858" width="24.28515625" style="216" customWidth="1"/>
    <col min="14859" max="14859" width="16.140625" style="216" customWidth="1"/>
    <col min="14860" max="14860" width="20.140625" style="216" customWidth="1"/>
    <col min="14861" max="14861" width="26.42578125" style="216" customWidth="1"/>
    <col min="14862" max="14862" width="22.7109375" style="216" customWidth="1"/>
    <col min="14863" max="14863" width="23.5703125" style="216" customWidth="1"/>
    <col min="14864" max="14864" width="13.140625" style="216" customWidth="1"/>
    <col min="14865" max="14865" width="32.140625" style="216" customWidth="1"/>
    <col min="14866" max="14866" width="14" style="216" customWidth="1"/>
    <col min="14867" max="14867" width="35.140625" style="216" customWidth="1"/>
    <col min="14868" max="14868" width="13.7109375" style="216" customWidth="1"/>
    <col min="14869" max="14869" width="32" style="216" customWidth="1"/>
    <col min="14870" max="14871" width="18" style="216" customWidth="1"/>
    <col min="14872" max="15105" width="8.7109375" style="216"/>
    <col min="15106" max="15106" width="64" style="216" customWidth="1"/>
    <col min="15107" max="15107" width="12.28515625" style="216" customWidth="1"/>
    <col min="15108" max="15108" width="28.42578125" style="216" customWidth="1"/>
    <col min="15109" max="15109" width="13" style="216" customWidth="1"/>
    <col min="15110" max="15110" width="28.5703125" style="216" customWidth="1"/>
    <col min="15111" max="15111" width="12.85546875" style="216" customWidth="1"/>
    <col min="15112" max="15112" width="29.42578125" style="216" customWidth="1"/>
    <col min="15113" max="15113" width="17" style="216" customWidth="1"/>
    <col min="15114" max="15114" width="24.28515625" style="216" customWidth="1"/>
    <col min="15115" max="15115" width="16.140625" style="216" customWidth="1"/>
    <col min="15116" max="15116" width="20.140625" style="216" customWidth="1"/>
    <col min="15117" max="15117" width="26.42578125" style="216" customWidth="1"/>
    <col min="15118" max="15118" width="22.7109375" style="216" customWidth="1"/>
    <col min="15119" max="15119" width="23.5703125" style="216" customWidth="1"/>
    <col min="15120" max="15120" width="13.140625" style="216" customWidth="1"/>
    <col min="15121" max="15121" width="32.140625" style="216" customWidth="1"/>
    <col min="15122" max="15122" width="14" style="216" customWidth="1"/>
    <col min="15123" max="15123" width="35.140625" style="216" customWidth="1"/>
    <col min="15124" max="15124" width="13.7109375" style="216" customWidth="1"/>
    <col min="15125" max="15125" width="32" style="216" customWidth="1"/>
    <col min="15126" max="15127" width="18" style="216" customWidth="1"/>
    <col min="15128" max="15361" width="8.7109375" style="216"/>
    <col min="15362" max="15362" width="64" style="216" customWidth="1"/>
    <col min="15363" max="15363" width="12.28515625" style="216" customWidth="1"/>
    <col min="15364" max="15364" width="28.42578125" style="216" customWidth="1"/>
    <col min="15365" max="15365" width="13" style="216" customWidth="1"/>
    <col min="15366" max="15366" width="28.5703125" style="216" customWidth="1"/>
    <col min="15367" max="15367" width="12.85546875" style="216" customWidth="1"/>
    <col min="15368" max="15368" width="29.42578125" style="216" customWidth="1"/>
    <col min="15369" max="15369" width="17" style="216" customWidth="1"/>
    <col min="15370" max="15370" width="24.28515625" style="216" customWidth="1"/>
    <col min="15371" max="15371" width="16.140625" style="216" customWidth="1"/>
    <col min="15372" max="15372" width="20.140625" style="216" customWidth="1"/>
    <col min="15373" max="15373" width="26.42578125" style="216" customWidth="1"/>
    <col min="15374" max="15374" width="22.7109375" style="216" customWidth="1"/>
    <col min="15375" max="15375" width="23.5703125" style="216" customWidth="1"/>
    <col min="15376" max="15376" width="13.140625" style="216" customWidth="1"/>
    <col min="15377" max="15377" width="32.140625" style="216" customWidth="1"/>
    <col min="15378" max="15378" width="14" style="216" customWidth="1"/>
    <col min="15379" max="15379" width="35.140625" style="216" customWidth="1"/>
    <col min="15380" max="15380" width="13.7109375" style="216" customWidth="1"/>
    <col min="15381" max="15381" width="32" style="216" customWidth="1"/>
    <col min="15382" max="15383" width="18" style="216" customWidth="1"/>
    <col min="15384" max="15617" width="8.7109375" style="216"/>
    <col min="15618" max="15618" width="64" style="216" customWidth="1"/>
    <col min="15619" max="15619" width="12.28515625" style="216" customWidth="1"/>
    <col min="15620" max="15620" width="28.42578125" style="216" customWidth="1"/>
    <col min="15621" max="15621" width="13" style="216" customWidth="1"/>
    <col min="15622" max="15622" width="28.5703125" style="216" customWidth="1"/>
    <col min="15623" max="15623" width="12.85546875" style="216" customWidth="1"/>
    <col min="15624" max="15624" width="29.42578125" style="216" customWidth="1"/>
    <col min="15625" max="15625" width="17" style="216" customWidth="1"/>
    <col min="15626" max="15626" width="24.28515625" style="216" customWidth="1"/>
    <col min="15627" max="15627" width="16.140625" style="216" customWidth="1"/>
    <col min="15628" max="15628" width="20.140625" style="216" customWidth="1"/>
    <col min="15629" max="15629" width="26.42578125" style="216" customWidth="1"/>
    <col min="15630" max="15630" width="22.7109375" style="216" customWidth="1"/>
    <col min="15631" max="15631" width="23.5703125" style="216" customWidth="1"/>
    <col min="15632" max="15632" width="13.140625" style="216" customWidth="1"/>
    <col min="15633" max="15633" width="32.140625" style="216" customWidth="1"/>
    <col min="15634" max="15634" width="14" style="216" customWidth="1"/>
    <col min="15635" max="15635" width="35.140625" style="216" customWidth="1"/>
    <col min="15636" max="15636" width="13.7109375" style="216" customWidth="1"/>
    <col min="15637" max="15637" width="32" style="216" customWidth="1"/>
    <col min="15638" max="15639" width="18" style="216" customWidth="1"/>
    <col min="15640" max="15873" width="8.7109375" style="216"/>
    <col min="15874" max="15874" width="64" style="216" customWidth="1"/>
    <col min="15875" max="15875" width="12.28515625" style="216" customWidth="1"/>
    <col min="15876" max="15876" width="28.42578125" style="216" customWidth="1"/>
    <col min="15877" max="15877" width="13" style="216" customWidth="1"/>
    <col min="15878" max="15878" width="28.5703125" style="216" customWidth="1"/>
    <col min="15879" max="15879" width="12.85546875" style="216" customWidth="1"/>
    <col min="15880" max="15880" width="29.42578125" style="216" customWidth="1"/>
    <col min="15881" max="15881" width="17" style="216" customWidth="1"/>
    <col min="15882" max="15882" width="24.28515625" style="216" customWidth="1"/>
    <col min="15883" max="15883" width="16.140625" style="216" customWidth="1"/>
    <col min="15884" max="15884" width="20.140625" style="216" customWidth="1"/>
    <col min="15885" max="15885" width="26.42578125" style="216" customWidth="1"/>
    <col min="15886" max="15886" width="22.7109375" style="216" customWidth="1"/>
    <col min="15887" max="15887" width="23.5703125" style="216" customWidth="1"/>
    <col min="15888" max="15888" width="13.140625" style="216" customWidth="1"/>
    <col min="15889" max="15889" width="32.140625" style="216" customWidth="1"/>
    <col min="15890" max="15890" width="14" style="216" customWidth="1"/>
    <col min="15891" max="15891" width="35.140625" style="216" customWidth="1"/>
    <col min="15892" max="15892" width="13.7109375" style="216" customWidth="1"/>
    <col min="15893" max="15893" width="32" style="216" customWidth="1"/>
    <col min="15894" max="15895" width="18" style="216" customWidth="1"/>
    <col min="15896" max="16129" width="8.7109375" style="216"/>
    <col min="16130" max="16130" width="64" style="216" customWidth="1"/>
    <col min="16131" max="16131" width="12.28515625" style="216" customWidth="1"/>
    <col min="16132" max="16132" width="28.42578125" style="216" customWidth="1"/>
    <col min="16133" max="16133" width="13" style="216" customWidth="1"/>
    <col min="16134" max="16134" width="28.5703125" style="216" customWidth="1"/>
    <col min="16135" max="16135" width="12.85546875" style="216" customWidth="1"/>
    <col min="16136" max="16136" width="29.42578125" style="216" customWidth="1"/>
    <col min="16137" max="16137" width="17" style="216" customWidth="1"/>
    <col min="16138" max="16138" width="24.28515625" style="216" customWidth="1"/>
    <col min="16139" max="16139" width="16.140625" style="216" customWidth="1"/>
    <col min="16140" max="16140" width="20.140625" style="216" customWidth="1"/>
    <col min="16141" max="16141" width="26.42578125" style="216" customWidth="1"/>
    <col min="16142" max="16142" width="22.7109375" style="216" customWidth="1"/>
    <col min="16143" max="16143" width="23.5703125" style="216" customWidth="1"/>
    <col min="16144" max="16144" width="13.140625" style="216" customWidth="1"/>
    <col min="16145" max="16145" width="32.140625" style="216" customWidth="1"/>
    <col min="16146" max="16146" width="14" style="216" customWidth="1"/>
    <col min="16147" max="16147" width="35.140625" style="216" customWidth="1"/>
    <col min="16148" max="16148" width="13.7109375" style="216" customWidth="1"/>
    <col min="16149" max="16149" width="32" style="216" customWidth="1"/>
    <col min="16150" max="16151" width="18" style="216" customWidth="1"/>
    <col min="16152" max="16384" width="8.7109375" style="216"/>
  </cols>
  <sheetData>
    <row r="1" spans="1:23" ht="29.25" customHeight="1">
      <c r="B1" s="94"/>
      <c r="C1" s="441"/>
      <c r="D1" s="441"/>
      <c r="E1" s="441"/>
      <c r="F1" s="441"/>
      <c r="G1" s="441"/>
      <c r="H1" s="441"/>
      <c r="I1" s="441"/>
      <c r="J1" s="441"/>
      <c r="K1" s="441"/>
      <c r="L1" s="441"/>
      <c r="M1" s="441"/>
      <c r="N1" s="441"/>
      <c r="O1" s="441"/>
      <c r="P1" s="441"/>
      <c r="Q1" s="441"/>
      <c r="R1" s="441"/>
      <c r="S1" s="441"/>
      <c r="T1" s="441"/>
      <c r="U1" s="441"/>
      <c r="V1" s="441"/>
      <c r="W1" s="441"/>
    </row>
    <row r="2" spans="1:23" ht="29.25" customHeight="1">
      <c r="A2" s="390" t="s">
        <v>532</v>
      </c>
      <c r="B2" s="390"/>
      <c r="C2" s="390"/>
      <c r="D2" s="390"/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s="390"/>
      <c r="S2" s="390"/>
      <c r="T2" s="390"/>
      <c r="U2" s="390"/>
      <c r="V2" s="390"/>
      <c r="W2" s="390"/>
    </row>
    <row r="3" spans="1:23" ht="29.25" customHeight="1">
      <c r="B3" s="94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 t="s">
        <v>275</v>
      </c>
    </row>
    <row r="4" spans="1:23" s="259" customFormat="1" ht="68.25" customHeight="1">
      <c r="A4" s="438" t="s">
        <v>87</v>
      </c>
      <c r="B4" s="438"/>
      <c r="C4" s="437" t="s">
        <v>420</v>
      </c>
      <c r="D4" s="437"/>
      <c r="E4" s="437" t="s">
        <v>423</v>
      </c>
      <c r="F4" s="437"/>
      <c r="G4" s="437" t="s">
        <v>424</v>
      </c>
      <c r="H4" s="437"/>
      <c r="I4" s="437" t="s">
        <v>425</v>
      </c>
      <c r="J4" s="437" t="s">
        <v>426</v>
      </c>
      <c r="K4" s="437" t="s">
        <v>427</v>
      </c>
      <c r="L4" s="437" t="s">
        <v>428</v>
      </c>
      <c r="M4" s="437" t="s">
        <v>432</v>
      </c>
      <c r="N4" s="437" t="s">
        <v>430</v>
      </c>
      <c r="O4" s="437" t="s">
        <v>431</v>
      </c>
      <c r="P4" s="437" t="s">
        <v>306</v>
      </c>
      <c r="Q4" s="437"/>
      <c r="R4" s="437" t="s">
        <v>434</v>
      </c>
      <c r="S4" s="437"/>
      <c r="T4" s="437" t="s">
        <v>436</v>
      </c>
      <c r="U4" s="437"/>
      <c r="V4" s="437" t="s">
        <v>438</v>
      </c>
      <c r="W4" s="437" t="s">
        <v>439</v>
      </c>
    </row>
    <row r="5" spans="1:23" s="259" customFormat="1" ht="63.75">
      <c r="A5" s="438"/>
      <c r="B5" s="438"/>
      <c r="C5" s="261" t="s">
        <v>421</v>
      </c>
      <c r="D5" s="262" t="s">
        <v>422</v>
      </c>
      <c r="E5" s="261" t="s">
        <v>421</v>
      </c>
      <c r="F5" s="262" t="s">
        <v>422</v>
      </c>
      <c r="G5" s="261" t="s">
        <v>421</v>
      </c>
      <c r="H5" s="262" t="s">
        <v>422</v>
      </c>
      <c r="I5" s="437"/>
      <c r="J5" s="437"/>
      <c r="K5" s="437"/>
      <c r="L5" s="437"/>
      <c r="M5" s="437"/>
      <c r="N5" s="437"/>
      <c r="O5" s="437"/>
      <c r="P5" s="244" t="s">
        <v>295</v>
      </c>
      <c r="Q5" s="251" t="s">
        <v>433</v>
      </c>
      <c r="R5" s="244" t="s">
        <v>295</v>
      </c>
      <c r="S5" s="251" t="s">
        <v>435</v>
      </c>
      <c r="T5" s="244" t="s">
        <v>295</v>
      </c>
      <c r="U5" s="251" t="s">
        <v>437</v>
      </c>
      <c r="V5" s="437"/>
      <c r="W5" s="437"/>
    </row>
    <row r="6" spans="1:23" s="259" customFormat="1">
      <c r="A6" s="263">
        <v>1</v>
      </c>
      <c r="B6" s="167" t="s">
        <v>33</v>
      </c>
      <c r="C6" s="176">
        <v>1344.9521200000001</v>
      </c>
      <c r="D6" s="176">
        <v>1</v>
      </c>
      <c r="E6" s="176">
        <v>1358371558</v>
      </c>
      <c r="F6" s="176">
        <v>2884849.25</v>
      </c>
      <c r="G6" s="176">
        <v>118266.98999999999</v>
      </c>
      <c r="H6" s="176">
        <v>0</v>
      </c>
      <c r="I6" s="176">
        <v>28189.340000000004</v>
      </c>
      <c r="J6" s="176">
        <v>0</v>
      </c>
      <c r="K6" s="176">
        <v>19</v>
      </c>
      <c r="L6" s="176">
        <v>32316.36</v>
      </c>
      <c r="M6" s="176">
        <v>0</v>
      </c>
      <c r="N6" s="176">
        <v>0</v>
      </c>
      <c r="O6" s="176">
        <v>0</v>
      </c>
      <c r="P6" s="176">
        <v>15452.15</v>
      </c>
      <c r="Q6" s="176">
        <v>0</v>
      </c>
      <c r="R6" s="176">
        <v>27347.75</v>
      </c>
      <c r="S6" s="176">
        <v>0</v>
      </c>
      <c r="T6" s="176">
        <v>0</v>
      </c>
      <c r="U6" s="176">
        <v>0</v>
      </c>
      <c r="V6" s="176">
        <v>0</v>
      </c>
      <c r="W6" s="176">
        <v>0</v>
      </c>
    </row>
    <row r="7" spans="1:23" s="259" customFormat="1" ht="25.5">
      <c r="A7" s="263" t="s">
        <v>335</v>
      </c>
      <c r="B7" s="167" t="s">
        <v>88</v>
      </c>
      <c r="C7" s="176">
        <v>0</v>
      </c>
      <c r="D7" s="176">
        <v>0</v>
      </c>
      <c r="E7" s="176">
        <v>0</v>
      </c>
      <c r="F7" s="176">
        <v>0</v>
      </c>
      <c r="G7" s="176">
        <v>0</v>
      </c>
      <c r="H7" s="176">
        <v>0</v>
      </c>
      <c r="I7" s="176">
        <v>0</v>
      </c>
      <c r="J7" s="176">
        <v>0</v>
      </c>
      <c r="K7" s="176">
        <v>0</v>
      </c>
      <c r="L7" s="176">
        <v>0</v>
      </c>
      <c r="M7" s="176">
        <v>0</v>
      </c>
      <c r="N7" s="176">
        <v>0</v>
      </c>
      <c r="O7" s="176">
        <v>0</v>
      </c>
      <c r="P7" s="176">
        <v>0</v>
      </c>
      <c r="Q7" s="176">
        <v>0</v>
      </c>
      <c r="R7" s="176">
        <v>23975</v>
      </c>
      <c r="S7" s="176">
        <v>0</v>
      </c>
      <c r="T7" s="176">
        <v>0</v>
      </c>
      <c r="U7" s="176">
        <v>0</v>
      </c>
      <c r="V7" s="176">
        <v>0</v>
      </c>
      <c r="W7" s="176">
        <v>0</v>
      </c>
    </row>
    <row r="8" spans="1:23" s="259" customFormat="1">
      <c r="A8" s="263">
        <v>2</v>
      </c>
      <c r="B8" s="167" t="s">
        <v>35</v>
      </c>
      <c r="C8" s="176">
        <v>6070.5799999999981</v>
      </c>
      <c r="D8" s="176">
        <v>0</v>
      </c>
      <c r="E8" s="176">
        <v>0</v>
      </c>
      <c r="F8" s="176">
        <v>0</v>
      </c>
      <c r="G8" s="176">
        <v>0</v>
      </c>
      <c r="H8" s="176">
        <v>0</v>
      </c>
      <c r="I8" s="176">
        <v>0</v>
      </c>
      <c r="J8" s="176">
        <v>1766.7199999999998</v>
      </c>
      <c r="K8" s="176">
        <v>28</v>
      </c>
      <c r="L8" s="176">
        <v>4303.8599999999979</v>
      </c>
      <c r="M8" s="176">
        <v>281</v>
      </c>
      <c r="N8" s="176">
        <v>0</v>
      </c>
      <c r="O8" s="176">
        <v>0</v>
      </c>
      <c r="P8" s="176">
        <v>0</v>
      </c>
      <c r="Q8" s="176">
        <v>0</v>
      </c>
      <c r="R8" s="176">
        <v>1.9558299999999999E-11</v>
      </c>
      <c r="S8" s="176">
        <v>0</v>
      </c>
      <c r="T8" s="176">
        <v>6070.5799999999981</v>
      </c>
      <c r="U8" s="176">
        <v>6070.5799999999972</v>
      </c>
      <c r="V8" s="176">
        <v>0</v>
      </c>
      <c r="W8" s="176">
        <v>0</v>
      </c>
    </row>
    <row r="9" spans="1:23" s="259" customFormat="1">
      <c r="A9" s="263">
        <v>3</v>
      </c>
      <c r="B9" s="167" t="s">
        <v>36</v>
      </c>
      <c r="C9" s="176">
        <v>109.12083399999999</v>
      </c>
      <c r="D9" s="176">
        <v>0</v>
      </c>
      <c r="E9" s="176">
        <v>34381494.409999996</v>
      </c>
      <c r="F9" s="176">
        <v>0</v>
      </c>
      <c r="G9" s="176">
        <v>476767.76</v>
      </c>
      <c r="H9" s="176">
        <v>0</v>
      </c>
      <c r="I9" s="176">
        <v>150693.21</v>
      </c>
      <c r="J9" s="176">
        <v>4502.32</v>
      </c>
      <c r="K9" s="176">
        <v>6</v>
      </c>
      <c r="L9" s="176">
        <v>76246.759999999995</v>
      </c>
      <c r="M9" s="176">
        <v>0</v>
      </c>
      <c r="N9" s="176">
        <v>0</v>
      </c>
      <c r="O9" s="176">
        <v>0</v>
      </c>
      <c r="P9" s="176">
        <v>249584.83</v>
      </c>
      <c r="Q9" s="176">
        <v>0</v>
      </c>
      <c r="R9" s="176">
        <v>89271.830000000016</v>
      </c>
      <c r="S9" s="176">
        <v>0</v>
      </c>
      <c r="T9" s="176">
        <v>0</v>
      </c>
      <c r="U9" s="176">
        <v>0</v>
      </c>
      <c r="V9" s="176">
        <v>0</v>
      </c>
      <c r="W9" s="176">
        <v>0</v>
      </c>
    </row>
    <row r="10" spans="1:23" s="259" customFormat="1">
      <c r="A10" s="263">
        <v>4</v>
      </c>
      <c r="B10" s="167" t="s">
        <v>37</v>
      </c>
      <c r="C10" s="176">
        <v>0</v>
      </c>
      <c r="D10" s="176">
        <v>0</v>
      </c>
      <c r="E10" s="176">
        <v>0</v>
      </c>
      <c r="F10" s="176">
        <v>0</v>
      </c>
      <c r="G10" s="176">
        <v>1298420.83</v>
      </c>
      <c r="H10" s="176">
        <v>0</v>
      </c>
      <c r="I10" s="176">
        <v>408400.38</v>
      </c>
      <c r="J10" s="176">
        <v>0</v>
      </c>
      <c r="K10" s="176">
        <v>0</v>
      </c>
      <c r="L10" s="176">
        <v>815119.66</v>
      </c>
      <c r="M10" s="176">
        <v>0</v>
      </c>
      <c r="N10" s="176">
        <v>0</v>
      </c>
      <c r="O10" s="176">
        <v>0</v>
      </c>
      <c r="P10" s="176">
        <v>772510.14344262297</v>
      </c>
      <c r="Q10" s="176">
        <v>0</v>
      </c>
      <c r="R10" s="176">
        <v>272091.09999999998</v>
      </c>
      <c r="S10" s="176">
        <v>0</v>
      </c>
      <c r="T10" s="176">
        <v>0</v>
      </c>
      <c r="U10" s="176">
        <v>0</v>
      </c>
      <c r="V10" s="176">
        <v>455523.48</v>
      </c>
      <c r="W10" s="176">
        <v>0</v>
      </c>
    </row>
    <row r="11" spans="1:23" s="259" customFormat="1">
      <c r="A11" s="263">
        <v>5</v>
      </c>
      <c r="B11" s="167" t="s">
        <v>38</v>
      </c>
      <c r="C11" s="176">
        <v>0</v>
      </c>
      <c r="D11" s="176">
        <v>0</v>
      </c>
      <c r="E11" s="176">
        <v>5979.62</v>
      </c>
      <c r="F11" s="176">
        <v>0</v>
      </c>
      <c r="G11" s="176">
        <v>0</v>
      </c>
      <c r="H11" s="176">
        <v>0</v>
      </c>
      <c r="I11" s="176">
        <v>0</v>
      </c>
      <c r="J11" s="176">
        <v>193060.24</v>
      </c>
      <c r="K11" s="176">
        <v>0</v>
      </c>
      <c r="L11" s="176">
        <v>0</v>
      </c>
      <c r="M11" s="176">
        <v>0</v>
      </c>
      <c r="N11" s="176">
        <v>15710.040081982752</v>
      </c>
      <c r="O11" s="176">
        <v>0</v>
      </c>
      <c r="P11" s="176">
        <v>88911.691180703274</v>
      </c>
      <c r="Q11" s="176">
        <v>0</v>
      </c>
      <c r="R11" s="176">
        <v>0</v>
      </c>
      <c r="S11" s="176">
        <v>0</v>
      </c>
      <c r="T11" s="176">
        <v>0</v>
      </c>
      <c r="U11" s="176">
        <v>0</v>
      </c>
      <c r="V11" s="176">
        <v>0</v>
      </c>
      <c r="W11" s="176">
        <v>0</v>
      </c>
    </row>
    <row r="12" spans="1:23" s="259" customFormat="1">
      <c r="A12" s="263">
        <v>6</v>
      </c>
      <c r="B12" s="167" t="s">
        <v>39</v>
      </c>
      <c r="C12" s="176">
        <v>0</v>
      </c>
      <c r="D12" s="176">
        <v>0</v>
      </c>
      <c r="E12" s="176">
        <v>0</v>
      </c>
      <c r="F12" s="176">
        <v>0</v>
      </c>
      <c r="G12" s="176">
        <v>32271.752191099997</v>
      </c>
      <c r="H12" s="176">
        <v>0</v>
      </c>
      <c r="I12" s="176">
        <v>13321.960020300001</v>
      </c>
      <c r="J12" s="176">
        <v>0</v>
      </c>
      <c r="K12" s="176">
        <v>0</v>
      </c>
      <c r="L12" s="176">
        <v>142762.4</v>
      </c>
      <c r="M12" s="176">
        <v>0</v>
      </c>
      <c r="N12" s="176">
        <v>0</v>
      </c>
      <c r="O12" s="176">
        <v>0</v>
      </c>
      <c r="P12" s="176">
        <v>1505.8389828366278</v>
      </c>
      <c r="Q12" s="176">
        <v>0</v>
      </c>
      <c r="R12" s="176">
        <v>912129.66047669994</v>
      </c>
      <c r="S12" s="176">
        <v>0</v>
      </c>
      <c r="T12" s="176">
        <v>0</v>
      </c>
      <c r="U12" s="176">
        <v>0</v>
      </c>
      <c r="V12" s="176">
        <v>127030.71</v>
      </c>
      <c r="W12" s="176">
        <v>0</v>
      </c>
    </row>
    <row r="13" spans="1:23" s="259" customFormat="1">
      <c r="A13" s="263">
        <v>7</v>
      </c>
      <c r="B13" s="167" t="s">
        <v>40</v>
      </c>
      <c r="C13" s="176">
        <v>122699.36848</v>
      </c>
      <c r="D13" s="176">
        <v>121292.61</v>
      </c>
      <c r="E13" s="176">
        <v>2</v>
      </c>
      <c r="F13" s="176">
        <v>0</v>
      </c>
      <c r="G13" s="176">
        <v>829130.49393270002</v>
      </c>
      <c r="H13" s="176">
        <v>0</v>
      </c>
      <c r="I13" s="176">
        <v>345006.45617000002</v>
      </c>
      <c r="J13" s="176">
        <v>0</v>
      </c>
      <c r="K13" s="176">
        <v>0</v>
      </c>
      <c r="L13" s="176">
        <v>109757.12987009999</v>
      </c>
      <c r="M13" s="176">
        <v>0</v>
      </c>
      <c r="N13" s="176">
        <v>0</v>
      </c>
      <c r="O13" s="176">
        <v>0</v>
      </c>
      <c r="P13" s="176">
        <v>192212.71521298998</v>
      </c>
      <c r="Q13" s="176">
        <v>0</v>
      </c>
      <c r="R13" s="176">
        <v>123196.85157650002</v>
      </c>
      <c r="S13" s="176">
        <v>0</v>
      </c>
      <c r="T13" s="176">
        <v>121292.61</v>
      </c>
      <c r="U13" s="176">
        <v>121292.61</v>
      </c>
      <c r="V13" s="176">
        <v>121292.61</v>
      </c>
      <c r="W13" s="176">
        <v>2</v>
      </c>
    </row>
    <row r="14" spans="1:23" s="259" customFormat="1">
      <c r="A14" s="263">
        <v>8</v>
      </c>
      <c r="B14" s="167" t="s">
        <v>41</v>
      </c>
      <c r="C14" s="176">
        <v>153844.85225999999</v>
      </c>
      <c r="D14" s="176">
        <v>90552</v>
      </c>
      <c r="E14" s="176">
        <v>3883992234.3019166</v>
      </c>
      <c r="F14" s="176">
        <v>23251370.3956853</v>
      </c>
      <c r="G14" s="176">
        <v>25450589.329658147</v>
      </c>
      <c r="H14" s="176">
        <v>0</v>
      </c>
      <c r="I14" s="176">
        <v>5660594.2572581209</v>
      </c>
      <c r="J14" s="176">
        <v>5227.7199999999993</v>
      </c>
      <c r="K14" s="176">
        <v>124</v>
      </c>
      <c r="L14" s="176">
        <v>9724682.2116260696</v>
      </c>
      <c r="M14" s="176">
        <v>1644170</v>
      </c>
      <c r="N14" s="176">
        <v>8036.0858295812941</v>
      </c>
      <c r="O14" s="176">
        <v>0</v>
      </c>
      <c r="P14" s="176">
        <v>12387329.884816494</v>
      </c>
      <c r="Q14" s="176">
        <v>0</v>
      </c>
      <c r="R14" s="176">
        <v>24618578.008703638</v>
      </c>
      <c r="S14" s="176">
        <v>0</v>
      </c>
      <c r="T14" s="176">
        <v>90550</v>
      </c>
      <c r="U14" s="176">
        <v>90550</v>
      </c>
      <c r="V14" s="176">
        <v>7668483.6799999997</v>
      </c>
      <c r="W14" s="176">
        <v>1</v>
      </c>
    </row>
    <row r="15" spans="1:23" s="259" customFormat="1">
      <c r="A15" s="263" t="s">
        <v>336</v>
      </c>
      <c r="B15" s="167" t="s">
        <v>42</v>
      </c>
      <c r="C15" s="176">
        <v>120333.198452</v>
      </c>
      <c r="D15" s="176">
        <v>90550</v>
      </c>
      <c r="E15" s="176">
        <v>3822299272.9200001</v>
      </c>
      <c r="F15" s="176">
        <v>0</v>
      </c>
      <c r="G15" s="176">
        <v>21155518.975000001</v>
      </c>
      <c r="H15" s="176">
        <v>0</v>
      </c>
      <c r="I15" s="176">
        <v>3684712.5869999998</v>
      </c>
      <c r="J15" s="176">
        <v>0</v>
      </c>
      <c r="K15" s="176">
        <v>124</v>
      </c>
      <c r="L15" s="176">
        <v>8861650.9500000011</v>
      </c>
      <c r="M15" s="176">
        <v>1644170</v>
      </c>
      <c r="N15" s="176">
        <v>0</v>
      </c>
      <c r="O15" s="176">
        <v>0</v>
      </c>
      <c r="P15" s="176">
        <v>10909787.702342076</v>
      </c>
      <c r="Q15" s="176">
        <v>0</v>
      </c>
      <c r="R15" s="176">
        <v>23589807.714926537</v>
      </c>
      <c r="S15" s="176">
        <v>0</v>
      </c>
      <c r="T15" s="176">
        <v>90550</v>
      </c>
      <c r="U15" s="176">
        <v>90550</v>
      </c>
      <c r="V15" s="176">
        <v>7655043.2800000003</v>
      </c>
      <c r="W15" s="176">
        <v>1</v>
      </c>
    </row>
    <row r="16" spans="1:23" s="259" customFormat="1">
      <c r="A16" s="263" t="s">
        <v>337</v>
      </c>
      <c r="B16" s="167" t="s">
        <v>43</v>
      </c>
      <c r="C16" s="176">
        <v>2</v>
      </c>
      <c r="D16" s="176">
        <v>2</v>
      </c>
      <c r="E16" s="176">
        <v>25350935.4856853</v>
      </c>
      <c r="F16" s="176">
        <v>23251370.3956853</v>
      </c>
      <c r="G16" s="176">
        <v>3854032.1466736002</v>
      </c>
      <c r="H16" s="176">
        <v>0</v>
      </c>
      <c r="I16" s="176">
        <v>1858517.9805710602</v>
      </c>
      <c r="J16" s="176">
        <v>5227.7199999999993</v>
      </c>
      <c r="K16" s="176">
        <v>0</v>
      </c>
      <c r="L16" s="176">
        <v>655065.94296850008</v>
      </c>
      <c r="M16" s="176">
        <v>0</v>
      </c>
      <c r="N16" s="176">
        <v>8036.0858295812941</v>
      </c>
      <c r="O16" s="176">
        <v>0</v>
      </c>
      <c r="P16" s="176">
        <v>1432022.5975215144</v>
      </c>
      <c r="Q16" s="176">
        <v>0</v>
      </c>
      <c r="R16" s="176">
        <v>942187.24478280009</v>
      </c>
      <c r="S16" s="176">
        <v>0</v>
      </c>
      <c r="T16" s="176">
        <v>0</v>
      </c>
      <c r="U16" s="176">
        <v>0</v>
      </c>
      <c r="V16" s="176">
        <v>13440.4</v>
      </c>
      <c r="W16" s="176">
        <v>0</v>
      </c>
    </row>
    <row r="17" spans="1:23" s="259" customFormat="1">
      <c r="A17" s="263" t="s">
        <v>338</v>
      </c>
      <c r="B17" s="167" t="s">
        <v>44</v>
      </c>
      <c r="C17" s="176">
        <v>15</v>
      </c>
      <c r="D17" s="176">
        <v>0</v>
      </c>
      <c r="E17" s="176">
        <v>36342025.896231323</v>
      </c>
      <c r="F17" s="176">
        <v>0</v>
      </c>
      <c r="G17" s="176">
        <v>84603.769648409972</v>
      </c>
      <c r="H17" s="176">
        <v>0</v>
      </c>
      <c r="I17" s="176">
        <v>10433.362782420507</v>
      </c>
      <c r="J17" s="176">
        <v>0</v>
      </c>
      <c r="K17" s="176">
        <v>0</v>
      </c>
      <c r="L17" s="176">
        <v>0</v>
      </c>
      <c r="M17" s="176">
        <v>0</v>
      </c>
      <c r="N17" s="176">
        <v>0</v>
      </c>
      <c r="O17" s="176">
        <v>0</v>
      </c>
      <c r="P17" s="176">
        <v>18950.349747243155</v>
      </c>
      <c r="Q17" s="176">
        <v>0</v>
      </c>
      <c r="R17" s="176">
        <v>0</v>
      </c>
      <c r="S17" s="176">
        <v>0</v>
      </c>
      <c r="T17" s="176">
        <v>0</v>
      </c>
      <c r="U17" s="176">
        <v>0</v>
      </c>
      <c r="V17" s="176">
        <v>0</v>
      </c>
      <c r="W17" s="176">
        <v>0</v>
      </c>
    </row>
    <row r="18" spans="1:23" s="259" customFormat="1">
      <c r="A18" s="263" t="s">
        <v>339</v>
      </c>
      <c r="B18" s="167" t="s">
        <v>45</v>
      </c>
      <c r="C18" s="176">
        <v>33494.653807999995</v>
      </c>
      <c r="D18" s="176">
        <v>0</v>
      </c>
      <c r="E18" s="176">
        <v>0</v>
      </c>
      <c r="F18" s="176">
        <v>0</v>
      </c>
      <c r="G18" s="176">
        <v>356434.438336135</v>
      </c>
      <c r="H18" s="176">
        <v>0</v>
      </c>
      <c r="I18" s="176">
        <v>106930.32690463998</v>
      </c>
      <c r="J18" s="176">
        <v>0</v>
      </c>
      <c r="K18" s="176">
        <v>0</v>
      </c>
      <c r="L18" s="176">
        <v>207965.31865756997</v>
      </c>
      <c r="M18" s="176">
        <v>0</v>
      </c>
      <c r="N18" s="176">
        <v>0</v>
      </c>
      <c r="O18" s="176">
        <v>0</v>
      </c>
      <c r="P18" s="176">
        <v>26569.235205660963</v>
      </c>
      <c r="Q18" s="176">
        <v>0</v>
      </c>
      <c r="R18" s="176">
        <v>86583.048994300014</v>
      </c>
      <c r="S18" s="176">
        <v>0</v>
      </c>
      <c r="T18" s="176">
        <v>0</v>
      </c>
      <c r="U18" s="176">
        <v>0</v>
      </c>
      <c r="V18" s="176">
        <v>0</v>
      </c>
      <c r="W18" s="176">
        <v>0</v>
      </c>
    </row>
    <row r="19" spans="1:23" s="259" customFormat="1">
      <c r="A19" s="263">
        <v>9</v>
      </c>
      <c r="B19" s="167" t="s">
        <v>46</v>
      </c>
      <c r="C19" s="176">
        <v>347.694795</v>
      </c>
      <c r="D19" s="176">
        <v>0</v>
      </c>
      <c r="E19" s="176">
        <v>0</v>
      </c>
      <c r="F19" s="176">
        <v>0</v>
      </c>
      <c r="G19" s="176">
        <v>312932.8</v>
      </c>
      <c r="H19" s="176">
        <v>0</v>
      </c>
      <c r="I19" s="176">
        <v>0</v>
      </c>
      <c r="J19" s="176">
        <v>0</v>
      </c>
      <c r="K19" s="176">
        <v>0</v>
      </c>
      <c r="L19" s="176">
        <v>0</v>
      </c>
      <c r="M19" s="176">
        <v>0</v>
      </c>
      <c r="N19" s="176">
        <v>0</v>
      </c>
      <c r="O19" s="176">
        <v>0</v>
      </c>
      <c r="P19" s="176">
        <v>103801.53635705022</v>
      </c>
      <c r="Q19" s="176">
        <v>0</v>
      </c>
      <c r="R19" s="176">
        <v>10</v>
      </c>
      <c r="S19" s="176">
        <v>0</v>
      </c>
      <c r="T19" s="176">
        <v>0</v>
      </c>
      <c r="U19" s="176">
        <v>0</v>
      </c>
      <c r="V19" s="176">
        <v>0</v>
      </c>
      <c r="W19" s="176">
        <v>0</v>
      </c>
    </row>
    <row r="20" spans="1:23" s="259" customFormat="1">
      <c r="A20" s="263" t="s">
        <v>340</v>
      </c>
      <c r="B20" s="167" t="s">
        <v>47</v>
      </c>
      <c r="C20" s="176">
        <v>347.694795</v>
      </c>
      <c r="D20" s="176">
        <v>0</v>
      </c>
      <c r="E20" s="176">
        <v>0</v>
      </c>
      <c r="F20" s="176">
        <v>0</v>
      </c>
      <c r="G20" s="176">
        <v>312932.8</v>
      </c>
      <c r="H20" s="176">
        <v>0</v>
      </c>
      <c r="I20" s="176">
        <v>0</v>
      </c>
      <c r="J20" s="176">
        <v>0</v>
      </c>
      <c r="K20" s="176">
        <v>0</v>
      </c>
      <c r="L20" s="176">
        <v>0</v>
      </c>
      <c r="M20" s="176">
        <v>0</v>
      </c>
      <c r="N20" s="176">
        <v>0</v>
      </c>
      <c r="O20" s="176">
        <v>0</v>
      </c>
      <c r="P20" s="176">
        <v>103801.53635705022</v>
      </c>
      <c r="Q20" s="176">
        <v>0</v>
      </c>
      <c r="R20" s="176">
        <v>10</v>
      </c>
      <c r="S20" s="176">
        <v>0</v>
      </c>
      <c r="T20" s="176">
        <v>0</v>
      </c>
      <c r="U20" s="176">
        <v>0</v>
      </c>
      <c r="V20" s="176">
        <v>0</v>
      </c>
      <c r="W20" s="176">
        <v>0</v>
      </c>
    </row>
    <row r="21" spans="1:23" s="259" customFormat="1">
      <c r="A21" s="263" t="s">
        <v>341</v>
      </c>
      <c r="B21" s="167" t="s">
        <v>48</v>
      </c>
      <c r="C21" s="176">
        <v>0</v>
      </c>
      <c r="D21" s="176">
        <v>0</v>
      </c>
      <c r="E21" s="176">
        <v>0</v>
      </c>
      <c r="F21" s="176">
        <v>0</v>
      </c>
      <c r="G21" s="176">
        <v>0</v>
      </c>
      <c r="H21" s="176">
        <v>0</v>
      </c>
      <c r="I21" s="176">
        <v>0</v>
      </c>
      <c r="J21" s="176">
        <v>0</v>
      </c>
      <c r="K21" s="176">
        <v>0</v>
      </c>
      <c r="L21" s="176">
        <v>0</v>
      </c>
      <c r="M21" s="176">
        <v>0</v>
      </c>
      <c r="N21" s="176">
        <v>0</v>
      </c>
      <c r="O21" s="176">
        <v>0</v>
      </c>
      <c r="P21" s="176">
        <v>0</v>
      </c>
      <c r="Q21" s="176">
        <v>0</v>
      </c>
      <c r="R21" s="176">
        <v>0</v>
      </c>
      <c r="S21" s="176">
        <v>0</v>
      </c>
      <c r="T21" s="176">
        <v>0</v>
      </c>
      <c r="U21" s="176">
        <v>0</v>
      </c>
      <c r="V21" s="176">
        <v>0</v>
      </c>
      <c r="W21" s="176">
        <v>0</v>
      </c>
    </row>
    <row r="22" spans="1:23" s="259" customFormat="1">
      <c r="A22" s="263">
        <v>10</v>
      </c>
      <c r="B22" s="167" t="s">
        <v>49</v>
      </c>
      <c r="C22" s="176">
        <v>5815375.8080043923</v>
      </c>
      <c r="D22" s="176">
        <v>0</v>
      </c>
      <c r="E22" s="176">
        <v>0</v>
      </c>
      <c r="F22" s="176">
        <v>0</v>
      </c>
      <c r="G22" s="176">
        <v>0</v>
      </c>
      <c r="H22" s="176">
        <v>43810.59</v>
      </c>
      <c r="I22" s="176">
        <v>1</v>
      </c>
      <c r="J22" s="176">
        <v>105698.22</v>
      </c>
      <c r="K22" s="176">
        <v>3</v>
      </c>
      <c r="L22" s="176">
        <v>1970868.099773027</v>
      </c>
      <c r="M22" s="176">
        <v>40</v>
      </c>
      <c r="N22" s="176">
        <v>2416210.5093337689</v>
      </c>
      <c r="O22" s="176">
        <v>30</v>
      </c>
      <c r="P22" s="176">
        <v>554188.74848285469</v>
      </c>
      <c r="Q22" s="176">
        <v>18</v>
      </c>
      <c r="R22" s="176">
        <v>2655254.1987915076</v>
      </c>
      <c r="S22" s="176">
        <v>10</v>
      </c>
      <c r="T22" s="176">
        <v>5072570.0563811585</v>
      </c>
      <c r="U22" s="176">
        <v>5072570.0563811585</v>
      </c>
      <c r="V22" s="176">
        <v>172173.17807781216</v>
      </c>
      <c r="W22" s="176">
        <v>18</v>
      </c>
    </row>
    <row r="23" spans="1:23" s="259" customFormat="1">
      <c r="A23" s="263" t="s">
        <v>342</v>
      </c>
      <c r="B23" s="167" t="s">
        <v>50</v>
      </c>
      <c r="C23" s="176">
        <v>5815375.8080043923</v>
      </c>
      <c r="D23" s="176">
        <v>0</v>
      </c>
      <c r="E23" s="176">
        <v>0</v>
      </c>
      <c r="F23" s="176">
        <v>0</v>
      </c>
      <c r="G23" s="176">
        <v>0</v>
      </c>
      <c r="H23" s="176">
        <v>43810.59</v>
      </c>
      <c r="I23" s="176">
        <v>1</v>
      </c>
      <c r="J23" s="176">
        <v>105698.22</v>
      </c>
      <c r="K23" s="176">
        <v>3</v>
      </c>
      <c r="L23" s="176">
        <v>1970868.099773027</v>
      </c>
      <c r="M23" s="176">
        <v>40</v>
      </c>
      <c r="N23" s="176">
        <v>2416210.5093337689</v>
      </c>
      <c r="O23" s="176">
        <v>30</v>
      </c>
      <c r="P23" s="176">
        <v>554188.74848285469</v>
      </c>
      <c r="Q23" s="176">
        <v>18</v>
      </c>
      <c r="R23" s="176">
        <v>2655254.1987915076</v>
      </c>
      <c r="S23" s="176">
        <v>10</v>
      </c>
      <c r="T23" s="176">
        <v>5072570.0563811585</v>
      </c>
      <c r="U23" s="176">
        <v>5072570.0563811585</v>
      </c>
      <c r="V23" s="176">
        <v>172173.17807781216</v>
      </c>
      <c r="W23" s="176">
        <v>18</v>
      </c>
    </row>
    <row r="24" spans="1:23" s="259" customFormat="1">
      <c r="A24" s="263" t="s">
        <v>343</v>
      </c>
      <c r="B24" s="167" t="s">
        <v>51</v>
      </c>
      <c r="C24" s="176">
        <v>0</v>
      </c>
      <c r="D24" s="176">
        <v>0</v>
      </c>
      <c r="E24" s="176">
        <v>0</v>
      </c>
      <c r="F24" s="176">
        <v>0</v>
      </c>
      <c r="G24" s="176">
        <v>0</v>
      </c>
      <c r="H24" s="176">
        <v>0</v>
      </c>
      <c r="I24" s="176">
        <v>0</v>
      </c>
      <c r="J24" s="176">
        <v>0</v>
      </c>
      <c r="K24" s="176">
        <v>0</v>
      </c>
      <c r="L24" s="176">
        <v>0</v>
      </c>
      <c r="M24" s="176">
        <v>0</v>
      </c>
      <c r="N24" s="176">
        <v>0</v>
      </c>
      <c r="O24" s="176">
        <v>0</v>
      </c>
      <c r="P24" s="176">
        <v>0</v>
      </c>
      <c r="Q24" s="176">
        <v>0</v>
      </c>
      <c r="R24" s="176">
        <v>0</v>
      </c>
      <c r="S24" s="176">
        <v>0</v>
      </c>
      <c r="T24" s="176">
        <v>0</v>
      </c>
      <c r="U24" s="176">
        <v>0</v>
      </c>
      <c r="V24" s="176">
        <v>0</v>
      </c>
      <c r="W24" s="176">
        <v>0</v>
      </c>
    </row>
    <row r="25" spans="1:23" s="259" customFormat="1">
      <c r="A25" s="264" t="s">
        <v>344</v>
      </c>
      <c r="B25" s="167" t="s">
        <v>52</v>
      </c>
      <c r="C25" s="176">
        <v>0</v>
      </c>
      <c r="D25" s="176">
        <v>0</v>
      </c>
      <c r="E25" s="176">
        <v>0</v>
      </c>
      <c r="F25" s="176">
        <v>0</v>
      </c>
      <c r="G25" s="176">
        <v>0</v>
      </c>
      <c r="H25" s="176">
        <v>0</v>
      </c>
      <c r="I25" s="176">
        <v>0</v>
      </c>
      <c r="J25" s="176">
        <v>0</v>
      </c>
      <c r="K25" s="176">
        <v>0</v>
      </c>
      <c r="L25" s="176">
        <v>0</v>
      </c>
      <c r="M25" s="176">
        <v>0</v>
      </c>
      <c r="N25" s="176">
        <v>0</v>
      </c>
      <c r="O25" s="176">
        <v>0</v>
      </c>
      <c r="P25" s="176">
        <v>0</v>
      </c>
      <c r="Q25" s="176">
        <v>0</v>
      </c>
      <c r="R25" s="176">
        <v>0</v>
      </c>
      <c r="S25" s="176">
        <v>0</v>
      </c>
      <c r="T25" s="176">
        <v>0</v>
      </c>
      <c r="U25" s="176">
        <v>0</v>
      </c>
      <c r="V25" s="176">
        <v>0</v>
      </c>
      <c r="W25" s="176">
        <v>0</v>
      </c>
    </row>
    <row r="26" spans="1:23" s="259" customFormat="1">
      <c r="A26" s="263" t="s">
        <v>345</v>
      </c>
      <c r="B26" s="167" t="s">
        <v>53</v>
      </c>
      <c r="C26" s="176">
        <v>0</v>
      </c>
      <c r="D26" s="176">
        <v>0</v>
      </c>
      <c r="E26" s="176">
        <v>0</v>
      </c>
      <c r="F26" s="176">
        <v>0</v>
      </c>
      <c r="G26" s="176">
        <v>0</v>
      </c>
      <c r="H26" s="176">
        <v>0</v>
      </c>
      <c r="I26" s="176">
        <v>0</v>
      </c>
      <c r="J26" s="176">
        <v>0</v>
      </c>
      <c r="K26" s="176">
        <v>0</v>
      </c>
      <c r="L26" s="176">
        <v>0</v>
      </c>
      <c r="M26" s="176">
        <v>0</v>
      </c>
      <c r="N26" s="176">
        <v>0</v>
      </c>
      <c r="O26" s="176">
        <v>0</v>
      </c>
      <c r="P26" s="176">
        <v>0</v>
      </c>
      <c r="Q26" s="176">
        <v>0</v>
      </c>
      <c r="R26" s="176">
        <v>0</v>
      </c>
      <c r="S26" s="176">
        <v>0</v>
      </c>
      <c r="T26" s="176">
        <v>0</v>
      </c>
      <c r="U26" s="176">
        <v>0</v>
      </c>
      <c r="V26" s="176">
        <v>0</v>
      </c>
      <c r="W26" s="176">
        <v>0</v>
      </c>
    </row>
    <row r="27" spans="1:23" s="259" customFormat="1">
      <c r="A27" s="263">
        <v>11</v>
      </c>
      <c r="B27" s="167" t="s">
        <v>54</v>
      </c>
      <c r="C27" s="176">
        <v>0</v>
      </c>
      <c r="D27" s="176">
        <v>0</v>
      </c>
      <c r="E27" s="176">
        <v>0</v>
      </c>
      <c r="F27" s="176">
        <v>0</v>
      </c>
      <c r="G27" s="176">
        <v>0</v>
      </c>
      <c r="H27" s="176">
        <v>0</v>
      </c>
      <c r="I27" s="176">
        <v>0</v>
      </c>
      <c r="J27" s="176">
        <v>0</v>
      </c>
      <c r="K27" s="176">
        <v>0</v>
      </c>
      <c r="L27" s="176">
        <v>0</v>
      </c>
      <c r="M27" s="176">
        <v>0</v>
      </c>
      <c r="N27" s="176">
        <v>0</v>
      </c>
      <c r="O27" s="176">
        <v>0</v>
      </c>
      <c r="P27" s="176">
        <v>35234.530000000006</v>
      </c>
      <c r="Q27" s="176">
        <v>0</v>
      </c>
      <c r="R27" s="176">
        <v>0</v>
      </c>
      <c r="S27" s="176">
        <v>0</v>
      </c>
      <c r="T27" s="176">
        <v>0</v>
      </c>
      <c r="U27" s="176">
        <v>0</v>
      </c>
      <c r="V27" s="176">
        <v>0</v>
      </c>
      <c r="W27" s="176">
        <v>0</v>
      </c>
    </row>
    <row r="28" spans="1:23" s="259" customFormat="1">
      <c r="A28" s="263">
        <v>12</v>
      </c>
      <c r="B28" s="167" t="s">
        <v>55</v>
      </c>
      <c r="C28" s="176">
        <v>0</v>
      </c>
      <c r="D28" s="176">
        <v>0</v>
      </c>
      <c r="E28" s="176">
        <v>0</v>
      </c>
      <c r="F28" s="176">
        <v>0</v>
      </c>
      <c r="G28" s="176">
        <v>0</v>
      </c>
      <c r="H28" s="176">
        <v>0</v>
      </c>
      <c r="I28" s="176">
        <v>0</v>
      </c>
      <c r="J28" s="176">
        <v>0</v>
      </c>
      <c r="K28" s="176">
        <v>0</v>
      </c>
      <c r="L28" s="176">
        <v>0</v>
      </c>
      <c r="M28" s="176">
        <v>0</v>
      </c>
      <c r="N28" s="176">
        <v>0</v>
      </c>
      <c r="O28" s="176">
        <v>0</v>
      </c>
      <c r="P28" s="176">
        <v>0</v>
      </c>
      <c r="Q28" s="176">
        <v>0</v>
      </c>
      <c r="R28" s="176">
        <v>0</v>
      </c>
      <c r="S28" s="176">
        <v>0</v>
      </c>
      <c r="T28" s="176">
        <v>0</v>
      </c>
      <c r="U28" s="176">
        <v>0</v>
      </c>
      <c r="V28" s="176">
        <v>0</v>
      </c>
      <c r="W28" s="176">
        <v>0</v>
      </c>
    </row>
    <row r="29" spans="1:23" s="259" customFormat="1">
      <c r="A29" s="263">
        <v>13</v>
      </c>
      <c r="B29" s="167" t="s">
        <v>56</v>
      </c>
      <c r="C29" s="176">
        <v>638654.25157181022</v>
      </c>
      <c r="D29" s="176">
        <v>39116.6</v>
      </c>
      <c r="E29" s="176">
        <v>2100001</v>
      </c>
      <c r="F29" s="176">
        <v>129084.78</v>
      </c>
      <c r="G29" s="176">
        <v>9951.8499999999985</v>
      </c>
      <c r="H29" s="176">
        <v>0</v>
      </c>
      <c r="I29" s="176">
        <v>3184.2719999999995</v>
      </c>
      <c r="J29" s="176">
        <v>0</v>
      </c>
      <c r="K29" s="176">
        <v>0</v>
      </c>
      <c r="L29" s="176">
        <v>87196.688202372607</v>
      </c>
      <c r="M29" s="176">
        <v>1</v>
      </c>
      <c r="N29" s="176">
        <v>24026.64110443772</v>
      </c>
      <c r="O29" s="176">
        <v>3</v>
      </c>
      <c r="P29" s="176">
        <v>2603.9259840700638</v>
      </c>
      <c r="Q29" s="176">
        <v>0</v>
      </c>
      <c r="R29" s="176">
        <v>805204.77650000004</v>
      </c>
      <c r="S29" s="176">
        <v>0</v>
      </c>
      <c r="T29" s="176">
        <v>201191.50930681033</v>
      </c>
      <c r="U29" s="176">
        <v>201191.50930681033</v>
      </c>
      <c r="V29" s="176">
        <v>39116.6</v>
      </c>
      <c r="W29" s="176">
        <v>1</v>
      </c>
    </row>
    <row r="30" spans="1:23" s="259" customFormat="1">
      <c r="A30" s="263">
        <v>14</v>
      </c>
      <c r="B30" s="167" t="s">
        <v>57</v>
      </c>
      <c r="C30" s="176">
        <v>0</v>
      </c>
      <c r="D30" s="176">
        <v>0</v>
      </c>
      <c r="E30" s="176">
        <v>0</v>
      </c>
      <c r="F30" s="176">
        <v>0</v>
      </c>
      <c r="G30" s="176">
        <v>0</v>
      </c>
      <c r="H30" s="176">
        <v>0</v>
      </c>
      <c r="I30" s="176">
        <v>0</v>
      </c>
      <c r="J30" s="176">
        <v>0</v>
      </c>
      <c r="K30" s="176">
        <v>0</v>
      </c>
      <c r="L30" s="176">
        <v>0</v>
      </c>
      <c r="M30" s="176">
        <v>0</v>
      </c>
      <c r="N30" s="176">
        <v>0</v>
      </c>
      <c r="O30" s="176">
        <v>0</v>
      </c>
      <c r="P30" s="176">
        <v>0</v>
      </c>
      <c r="Q30" s="176">
        <v>0</v>
      </c>
      <c r="R30" s="176">
        <v>0</v>
      </c>
      <c r="S30" s="176">
        <v>0</v>
      </c>
      <c r="T30" s="176">
        <v>0</v>
      </c>
      <c r="U30" s="176">
        <v>0</v>
      </c>
      <c r="V30" s="176">
        <v>0</v>
      </c>
      <c r="W30" s="176">
        <v>0</v>
      </c>
    </row>
    <row r="31" spans="1:23" s="259" customFormat="1">
      <c r="A31" s="263">
        <v>15</v>
      </c>
      <c r="B31" s="167" t="s">
        <v>58</v>
      </c>
      <c r="C31" s="176">
        <v>0</v>
      </c>
      <c r="D31" s="176">
        <v>0</v>
      </c>
      <c r="E31" s="176">
        <v>0</v>
      </c>
      <c r="F31" s="176">
        <v>0</v>
      </c>
      <c r="G31" s="176">
        <v>0</v>
      </c>
      <c r="H31" s="176">
        <v>0</v>
      </c>
      <c r="I31" s="176">
        <v>0</v>
      </c>
      <c r="J31" s="176">
        <v>0</v>
      </c>
      <c r="K31" s="176">
        <v>0</v>
      </c>
      <c r="L31" s="176">
        <v>0</v>
      </c>
      <c r="M31" s="176">
        <v>0</v>
      </c>
      <c r="N31" s="176">
        <v>0</v>
      </c>
      <c r="O31" s="176">
        <v>0</v>
      </c>
      <c r="P31" s="176">
        <v>0</v>
      </c>
      <c r="Q31" s="176">
        <v>0</v>
      </c>
      <c r="R31" s="176">
        <v>0</v>
      </c>
      <c r="S31" s="176">
        <v>0</v>
      </c>
      <c r="T31" s="176">
        <v>0</v>
      </c>
      <c r="U31" s="176">
        <v>0</v>
      </c>
      <c r="V31" s="176">
        <v>0</v>
      </c>
      <c r="W31" s="176">
        <v>0</v>
      </c>
    </row>
    <row r="32" spans="1:23" s="259" customFormat="1">
      <c r="A32" s="263">
        <v>16</v>
      </c>
      <c r="B32" s="167" t="s">
        <v>59</v>
      </c>
      <c r="C32" s="176">
        <v>7757.6736400000009</v>
      </c>
      <c r="D32" s="176">
        <v>1</v>
      </c>
      <c r="E32" s="176">
        <v>2249204.5</v>
      </c>
      <c r="F32" s="176">
        <v>537853.25</v>
      </c>
      <c r="G32" s="176">
        <v>1124.5999999999999</v>
      </c>
      <c r="H32" s="176">
        <v>0</v>
      </c>
      <c r="I32" s="176">
        <v>851.98</v>
      </c>
      <c r="J32" s="176">
        <v>0</v>
      </c>
      <c r="K32" s="176">
        <v>0</v>
      </c>
      <c r="L32" s="176">
        <v>0</v>
      </c>
      <c r="M32" s="176">
        <v>0</v>
      </c>
      <c r="N32" s="176">
        <v>0</v>
      </c>
      <c r="O32" s="176">
        <v>0</v>
      </c>
      <c r="P32" s="176">
        <v>220.02408479676637</v>
      </c>
      <c r="Q32" s="176">
        <v>0</v>
      </c>
      <c r="R32" s="176">
        <v>1.9558299999999999E-11</v>
      </c>
      <c r="S32" s="176">
        <v>0</v>
      </c>
      <c r="T32" s="176">
        <v>0</v>
      </c>
      <c r="U32" s="176">
        <v>0</v>
      </c>
      <c r="V32" s="176">
        <v>0</v>
      </c>
      <c r="W32" s="176">
        <v>0</v>
      </c>
    </row>
    <row r="33" spans="1:23" s="259" customFormat="1">
      <c r="A33" s="263">
        <v>17</v>
      </c>
      <c r="B33" s="167" t="s">
        <v>60</v>
      </c>
      <c r="C33" s="176">
        <v>0</v>
      </c>
      <c r="D33" s="176">
        <v>0</v>
      </c>
      <c r="E33" s="176">
        <v>0</v>
      </c>
      <c r="F33" s="176">
        <v>0</v>
      </c>
      <c r="G33" s="176">
        <v>0</v>
      </c>
      <c r="H33" s="176">
        <v>0</v>
      </c>
      <c r="I33" s="176">
        <v>0</v>
      </c>
      <c r="J33" s="176">
        <v>0</v>
      </c>
      <c r="K33" s="176">
        <v>0</v>
      </c>
      <c r="L33" s="176">
        <v>0</v>
      </c>
      <c r="M33" s="176">
        <v>0</v>
      </c>
      <c r="N33" s="176">
        <v>0</v>
      </c>
      <c r="O33" s="176">
        <v>0</v>
      </c>
      <c r="P33" s="176">
        <v>0</v>
      </c>
      <c r="Q33" s="176">
        <v>0</v>
      </c>
      <c r="R33" s="176">
        <v>0</v>
      </c>
      <c r="S33" s="176">
        <v>0</v>
      </c>
      <c r="T33" s="176">
        <v>0</v>
      </c>
      <c r="U33" s="176">
        <v>0</v>
      </c>
      <c r="V33" s="176">
        <v>0</v>
      </c>
      <c r="W33" s="176">
        <v>0</v>
      </c>
    </row>
    <row r="34" spans="1:23" s="259" customFormat="1">
      <c r="A34" s="263">
        <v>18</v>
      </c>
      <c r="B34" s="167" t="s">
        <v>61</v>
      </c>
      <c r="C34" s="176">
        <v>0</v>
      </c>
      <c r="D34" s="176">
        <v>0</v>
      </c>
      <c r="E34" s="176">
        <v>0</v>
      </c>
      <c r="F34" s="176">
        <v>0</v>
      </c>
      <c r="G34" s="176">
        <v>0</v>
      </c>
      <c r="H34" s="176">
        <v>0</v>
      </c>
      <c r="I34" s="176">
        <v>0</v>
      </c>
      <c r="J34" s="176">
        <v>0</v>
      </c>
      <c r="K34" s="176">
        <v>0</v>
      </c>
      <c r="L34" s="176">
        <v>0</v>
      </c>
      <c r="M34" s="176">
        <v>0</v>
      </c>
      <c r="N34" s="176">
        <v>0</v>
      </c>
      <c r="O34" s="176">
        <v>0</v>
      </c>
      <c r="P34" s="176">
        <v>0</v>
      </c>
      <c r="Q34" s="176">
        <v>0</v>
      </c>
      <c r="R34" s="176">
        <v>0</v>
      </c>
      <c r="S34" s="176">
        <v>0</v>
      </c>
      <c r="T34" s="176">
        <v>0</v>
      </c>
      <c r="U34" s="176">
        <v>0</v>
      </c>
      <c r="V34" s="176">
        <v>0</v>
      </c>
      <c r="W34" s="176">
        <v>0</v>
      </c>
    </row>
    <row r="35" spans="1:23" s="260" customFormat="1">
      <c r="A35" s="439" t="s">
        <v>276</v>
      </c>
      <c r="B35" s="440"/>
      <c r="C35" s="181">
        <v>6746204.3017052021</v>
      </c>
      <c r="D35" s="181">
        <v>250963.21</v>
      </c>
      <c r="E35" s="181">
        <v>5281100473.8319168</v>
      </c>
      <c r="F35" s="181">
        <v>26803157.675685301</v>
      </c>
      <c r="G35" s="181">
        <v>28529456.405781943</v>
      </c>
      <c r="H35" s="181">
        <v>43810.59</v>
      </c>
      <c r="I35" s="181">
        <v>6610242.8554484211</v>
      </c>
      <c r="J35" s="181">
        <v>310255.21999999997</v>
      </c>
      <c r="K35" s="181">
        <v>180</v>
      </c>
      <c r="L35" s="181">
        <v>12963253.169471569</v>
      </c>
      <c r="M35" s="181">
        <v>1644492</v>
      </c>
      <c r="N35" s="181">
        <v>2463983.2763497708</v>
      </c>
      <c r="O35" s="181">
        <v>33</v>
      </c>
      <c r="P35" s="181">
        <v>14403556.018544419</v>
      </c>
      <c r="Q35" s="181">
        <v>18</v>
      </c>
      <c r="R35" s="181">
        <v>29503084.17604835</v>
      </c>
      <c r="S35" s="181">
        <v>10</v>
      </c>
      <c r="T35" s="181">
        <v>5491674.7556879688</v>
      </c>
      <c r="U35" s="181">
        <v>5491674.7556879688</v>
      </c>
      <c r="V35" s="181">
        <v>8583620.2580778114</v>
      </c>
      <c r="W35" s="181">
        <v>22</v>
      </c>
    </row>
    <row r="36" spans="1:23" ht="15.75">
      <c r="B36" s="202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8"/>
      <c r="V36" s="218"/>
      <c r="W36" s="218"/>
    </row>
    <row r="37" spans="1:23" ht="15.75">
      <c r="A37" s="125" t="s">
        <v>360</v>
      </c>
    </row>
    <row r="38" spans="1:23">
      <c r="A38" s="2"/>
    </row>
  </sheetData>
  <mergeCells count="19">
    <mergeCell ref="O4:O5"/>
    <mergeCell ref="P4:Q4"/>
    <mergeCell ref="R4:S4"/>
    <mergeCell ref="T4:U4"/>
    <mergeCell ref="A2:W2"/>
    <mergeCell ref="A4:B5"/>
    <mergeCell ref="A35:B35"/>
    <mergeCell ref="C1:W1"/>
    <mergeCell ref="C4:D4"/>
    <mergeCell ref="E4:F4"/>
    <mergeCell ref="G4:H4"/>
    <mergeCell ref="I4:I5"/>
    <mergeCell ref="J4:J5"/>
    <mergeCell ref="K4:K5"/>
    <mergeCell ref="L4:L5"/>
    <mergeCell ref="V4:V5"/>
    <mergeCell ref="W4:W5"/>
    <mergeCell ref="M4:M5"/>
    <mergeCell ref="N4:N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view="pageBreakPreview" zoomScale="80" zoomScaleNormal="100" zoomScaleSheetLayoutView="80" workbookViewId="0">
      <selection activeCell="E17" sqref="E17"/>
    </sheetView>
  </sheetViews>
  <sheetFormatPr defaultColWidth="9.140625" defaultRowHeight="15.75"/>
  <cols>
    <col min="1" max="1" width="5.7109375" style="290" customWidth="1"/>
    <col min="2" max="2" width="41" style="290" customWidth="1"/>
    <col min="3" max="9" width="16.7109375" style="290" customWidth="1"/>
    <col min="10" max="16384" width="9.140625" style="290"/>
  </cols>
  <sheetData>
    <row r="1" spans="1:9" s="289" customFormat="1"/>
    <row r="2" spans="1:9">
      <c r="B2" s="442" t="s">
        <v>533</v>
      </c>
      <c r="C2" s="442"/>
      <c r="D2" s="442"/>
      <c r="E2" s="442"/>
      <c r="F2" s="442"/>
      <c r="G2" s="442"/>
      <c r="H2" s="442"/>
      <c r="I2" s="442"/>
    </row>
    <row r="3" spans="1:9">
      <c r="B3" s="291"/>
      <c r="C3" s="291"/>
      <c r="D3" s="291"/>
      <c r="E3" s="291"/>
      <c r="F3" s="291"/>
      <c r="G3" s="291"/>
      <c r="H3" s="291"/>
      <c r="I3" s="299" t="s">
        <v>275</v>
      </c>
    </row>
    <row r="4" spans="1:9" ht="47.25" customHeight="1">
      <c r="A4" s="271" t="s">
        <v>0</v>
      </c>
      <c r="B4" s="271" t="s">
        <v>87</v>
      </c>
      <c r="C4" s="296" t="s">
        <v>448</v>
      </c>
      <c r="D4" s="87" t="s">
        <v>449</v>
      </c>
      <c r="E4" s="296" t="s">
        <v>450</v>
      </c>
      <c r="F4" s="296" t="s">
        <v>451</v>
      </c>
      <c r="G4" s="296" t="s">
        <v>241</v>
      </c>
      <c r="H4" s="296" t="s">
        <v>238</v>
      </c>
      <c r="I4" s="296" t="s">
        <v>246</v>
      </c>
    </row>
    <row r="5" spans="1:9">
      <c r="A5" s="275">
        <v>1</v>
      </c>
      <c r="B5" s="167" t="s">
        <v>33</v>
      </c>
      <c r="C5" s="297">
        <v>635835.95171201113</v>
      </c>
      <c r="D5" s="297">
        <v>445762</v>
      </c>
      <c r="E5" s="297">
        <v>2403158.0347059793</v>
      </c>
      <c r="F5" s="297">
        <v>13969.512999999999</v>
      </c>
      <c r="G5" s="297">
        <v>405430.98874304025</v>
      </c>
      <c r="H5" s="297">
        <v>945188.58871389832</v>
      </c>
      <c r="I5" s="297">
        <v>0</v>
      </c>
    </row>
    <row r="6" spans="1:9" ht="25.5">
      <c r="A6" s="282" t="s">
        <v>335</v>
      </c>
      <c r="B6" s="154" t="s">
        <v>88</v>
      </c>
      <c r="C6" s="297">
        <v>0</v>
      </c>
      <c r="D6" s="297">
        <v>0</v>
      </c>
      <c r="E6" s="297">
        <v>0</v>
      </c>
      <c r="F6" s="297">
        <v>0</v>
      </c>
      <c r="G6" s="297">
        <v>0</v>
      </c>
      <c r="H6" s="297">
        <v>0</v>
      </c>
      <c r="I6" s="297">
        <v>0</v>
      </c>
    </row>
    <row r="7" spans="1:9">
      <c r="A7" s="275">
        <v>2</v>
      </c>
      <c r="B7" s="167" t="s">
        <v>35</v>
      </c>
      <c r="C7" s="297">
        <v>0</v>
      </c>
      <c r="D7" s="297">
        <v>0</v>
      </c>
      <c r="E7" s="297">
        <v>0</v>
      </c>
      <c r="F7" s="297">
        <v>0</v>
      </c>
      <c r="G7" s="297">
        <v>0</v>
      </c>
      <c r="H7" s="297">
        <v>0</v>
      </c>
      <c r="I7" s="297">
        <v>0</v>
      </c>
    </row>
    <row r="8" spans="1:9">
      <c r="A8" s="275">
        <v>3</v>
      </c>
      <c r="B8" s="167" t="s">
        <v>36</v>
      </c>
      <c r="C8" s="297">
        <v>1051071.3309487021</v>
      </c>
      <c r="D8" s="297">
        <v>383627</v>
      </c>
      <c r="E8" s="297">
        <v>3606846.9226979073</v>
      </c>
      <c r="F8" s="297">
        <v>2326962.1987497029</v>
      </c>
      <c r="G8" s="297">
        <v>1735650.3546386817</v>
      </c>
      <c r="H8" s="297">
        <v>658619.83940626541</v>
      </c>
      <c r="I8" s="297">
        <v>0</v>
      </c>
    </row>
    <row r="9" spans="1:9">
      <c r="A9" s="275">
        <v>4</v>
      </c>
      <c r="B9" s="167" t="s">
        <v>37</v>
      </c>
      <c r="C9" s="297">
        <v>0</v>
      </c>
      <c r="D9" s="297">
        <v>0</v>
      </c>
      <c r="E9" s="297">
        <v>0</v>
      </c>
      <c r="F9" s="297">
        <v>0</v>
      </c>
      <c r="G9" s="297">
        <v>0</v>
      </c>
      <c r="H9" s="297">
        <v>0</v>
      </c>
      <c r="I9" s="297">
        <v>0</v>
      </c>
    </row>
    <row r="10" spans="1:9">
      <c r="A10" s="275">
        <v>5</v>
      </c>
      <c r="B10" s="167" t="s">
        <v>38</v>
      </c>
      <c r="C10" s="297">
        <v>0</v>
      </c>
      <c r="D10" s="297">
        <v>0</v>
      </c>
      <c r="E10" s="297">
        <v>0</v>
      </c>
      <c r="F10" s="297">
        <v>0</v>
      </c>
      <c r="G10" s="297">
        <v>0</v>
      </c>
      <c r="H10" s="297">
        <v>0</v>
      </c>
      <c r="I10" s="297">
        <v>0</v>
      </c>
    </row>
    <row r="11" spans="1:9">
      <c r="A11" s="275">
        <v>6</v>
      </c>
      <c r="B11" s="167" t="s">
        <v>39</v>
      </c>
      <c r="C11" s="297">
        <v>0</v>
      </c>
      <c r="D11" s="297">
        <v>0</v>
      </c>
      <c r="E11" s="297">
        <v>0</v>
      </c>
      <c r="F11" s="297">
        <v>0</v>
      </c>
      <c r="G11" s="297">
        <v>0</v>
      </c>
      <c r="H11" s="297">
        <v>0</v>
      </c>
      <c r="I11" s="297">
        <v>0</v>
      </c>
    </row>
    <row r="12" spans="1:9">
      <c r="A12" s="275">
        <v>7</v>
      </c>
      <c r="B12" s="167" t="s">
        <v>40</v>
      </c>
      <c r="C12" s="297">
        <v>0</v>
      </c>
      <c r="D12" s="297">
        <v>0</v>
      </c>
      <c r="E12" s="297">
        <v>0</v>
      </c>
      <c r="F12" s="297">
        <v>0</v>
      </c>
      <c r="G12" s="297">
        <v>0</v>
      </c>
      <c r="H12" s="297">
        <v>0</v>
      </c>
      <c r="I12" s="297">
        <v>0</v>
      </c>
    </row>
    <row r="13" spans="1:9">
      <c r="A13" s="275">
        <v>8</v>
      </c>
      <c r="B13" s="167" t="s">
        <v>41</v>
      </c>
      <c r="C13" s="297">
        <v>320337.29427020042</v>
      </c>
      <c r="D13" s="297">
        <v>9168.4117647058811</v>
      </c>
      <c r="E13" s="297">
        <v>2739495.9992900002</v>
      </c>
      <c r="F13" s="297">
        <v>42555.342470000003</v>
      </c>
      <c r="G13" s="297">
        <v>398947.31696764246</v>
      </c>
      <c r="H13" s="297">
        <v>661617.09368319914</v>
      </c>
      <c r="I13" s="297">
        <v>885.18</v>
      </c>
    </row>
    <row r="14" spans="1:9">
      <c r="A14" s="284" t="s">
        <v>336</v>
      </c>
      <c r="B14" s="154" t="s">
        <v>42</v>
      </c>
      <c r="C14" s="297">
        <v>0</v>
      </c>
      <c r="D14" s="297">
        <v>0</v>
      </c>
      <c r="E14" s="297">
        <v>0</v>
      </c>
      <c r="F14" s="297">
        <v>0</v>
      </c>
      <c r="G14" s="297">
        <v>0</v>
      </c>
      <c r="H14" s="297">
        <v>0</v>
      </c>
      <c r="I14" s="297">
        <v>0</v>
      </c>
    </row>
    <row r="15" spans="1:9">
      <c r="A15" s="284" t="s">
        <v>337</v>
      </c>
      <c r="B15" s="154" t="s">
        <v>43</v>
      </c>
      <c r="C15" s="297">
        <v>320337.29427020042</v>
      </c>
      <c r="D15" s="297">
        <v>9168.4117647058811</v>
      </c>
      <c r="E15" s="297">
        <v>2739495.9992900002</v>
      </c>
      <c r="F15" s="297">
        <v>42555.342470000003</v>
      </c>
      <c r="G15" s="297">
        <v>398947.31696764246</v>
      </c>
      <c r="H15" s="297">
        <v>661617.09368319914</v>
      </c>
      <c r="I15" s="297">
        <v>885.18</v>
      </c>
    </row>
    <row r="16" spans="1:9">
      <c r="A16" s="284" t="s">
        <v>338</v>
      </c>
      <c r="B16" s="154" t="s">
        <v>44</v>
      </c>
      <c r="C16" s="297">
        <v>0</v>
      </c>
      <c r="D16" s="297">
        <v>0</v>
      </c>
      <c r="E16" s="297">
        <v>0</v>
      </c>
      <c r="F16" s="297">
        <v>0</v>
      </c>
      <c r="G16" s="297">
        <v>0</v>
      </c>
      <c r="H16" s="297">
        <v>0</v>
      </c>
      <c r="I16" s="297">
        <v>0</v>
      </c>
    </row>
    <row r="17" spans="1:9">
      <c r="A17" s="284" t="s">
        <v>339</v>
      </c>
      <c r="B17" s="154" t="s">
        <v>45</v>
      </c>
      <c r="C17" s="297">
        <v>0</v>
      </c>
      <c r="D17" s="297">
        <v>0</v>
      </c>
      <c r="E17" s="297">
        <v>0</v>
      </c>
      <c r="F17" s="297">
        <v>0</v>
      </c>
      <c r="G17" s="297">
        <v>0</v>
      </c>
      <c r="H17" s="297">
        <v>0</v>
      </c>
      <c r="I17" s="297">
        <v>0</v>
      </c>
    </row>
    <row r="18" spans="1:9">
      <c r="A18" s="285">
        <v>9</v>
      </c>
      <c r="B18" s="167" t="s">
        <v>46</v>
      </c>
      <c r="C18" s="297">
        <v>0</v>
      </c>
      <c r="D18" s="297">
        <v>0</v>
      </c>
      <c r="E18" s="297">
        <v>0</v>
      </c>
      <c r="F18" s="297">
        <v>0</v>
      </c>
      <c r="G18" s="297">
        <v>0</v>
      </c>
      <c r="H18" s="297">
        <v>0</v>
      </c>
      <c r="I18" s="297">
        <v>0</v>
      </c>
    </row>
    <row r="19" spans="1:9">
      <c r="A19" s="284" t="s">
        <v>340</v>
      </c>
      <c r="B19" s="154" t="s">
        <v>47</v>
      </c>
      <c r="C19" s="297">
        <v>0</v>
      </c>
      <c r="D19" s="297">
        <v>0</v>
      </c>
      <c r="E19" s="297">
        <v>0</v>
      </c>
      <c r="F19" s="297">
        <v>0</v>
      </c>
      <c r="G19" s="297">
        <v>0</v>
      </c>
      <c r="H19" s="297">
        <v>0</v>
      </c>
      <c r="I19" s="297">
        <v>0</v>
      </c>
    </row>
    <row r="20" spans="1:9">
      <c r="A20" s="284" t="s">
        <v>341</v>
      </c>
      <c r="B20" s="154" t="s">
        <v>48</v>
      </c>
      <c r="C20" s="297">
        <v>0</v>
      </c>
      <c r="D20" s="297">
        <v>0</v>
      </c>
      <c r="E20" s="297">
        <v>0</v>
      </c>
      <c r="F20" s="297">
        <v>0</v>
      </c>
      <c r="G20" s="297">
        <v>0</v>
      </c>
      <c r="H20" s="297">
        <v>0</v>
      </c>
      <c r="I20" s="297">
        <v>0</v>
      </c>
    </row>
    <row r="21" spans="1:9">
      <c r="A21" s="275">
        <v>10</v>
      </c>
      <c r="B21" s="166" t="s">
        <v>49</v>
      </c>
      <c r="C21" s="297">
        <v>20897139.923373133</v>
      </c>
      <c r="D21" s="297">
        <v>560872</v>
      </c>
      <c r="E21" s="297">
        <v>91763423.749166116</v>
      </c>
      <c r="F21" s="297">
        <v>29839593.727598697</v>
      </c>
      <c r="G21" s="297">
        <v>58624515.314605705</v>
      </c>
      <c r="H21" s="297">
        <v>31655574.45625823</v>
      </c>
      <c r="I21" s="297">
        <v>0</v>
      </c>
    </row>
    <row r="22" spans="1:9">
      <c r="A22" s="282" t="s">
        <v>342</v>
      </c>
      <c r="B22" s="167" t="s">
        <v>50</v>
      </c>
      <c r="C22" s="297">
        <v>20897139.923373133</v>
      </c>
      <c r="D22" s="297">
        <v>560872</v>
      </c>
      <c r="E22" s="297">
        <v>91763423.749166116</v>
      </c>
      <c r="F22" s="297">
        <v>29839593.727598697</v>
      </c>
      <c r="G22" s="297">
        <v>58624515.314605705</v>
      </c>
      <c r="H22" s="297">
        <v>31655574.45625823</v>
      </c>
      <c r="I22" s="297">
        <v>0</v>
      </c>
    </row>
    <row r="23" spans="1:9">
      <c r="A23" s="282" t="s">
        <v>343</v>
      </c>
      <c r="B23" s="153" t="s">
        <v>51</v>
      </c>
      <c r="C23" s="297">
        <v>0</v>
      </c>
      <c r="D23" s="297">
        <v>0</v>
      </c>
      <c r="E23" s="297">
        <v>0</v>
      </c>
      <c r="F23" s="297">
        <v>0</v>
      </c>
      <c r="G23" s="297">
        <v>0</v>
      </c>
      <c r="H23" s="297">
        <v>0</v>
      </c>
      <c r="I23" s="297">
        <v>0</v>
      </c>
    </row>
    <row r="24" spans="1:9">
      <c r="A24" s="282" t="s">
        <v>344</v>
      </c>
      <c r="B24" s="152" t="s">
        <v>52</v>
      </c>
      <c r="C24" s="297">
        <v>0</v>
      </c>
      <c r="D24" s="297">
        <v>0</v>
      </c>
      <c r="E24" s="297">
        <v>0</v>
      </c>
      <c r="F24" s="297">
        <v>0</v>
      </c>
      <c r="G24" s="297">
        <v>0</v>
      </c>
      <c r="H24" s="297">
        <v>0</v>
      </c>
      <c r="I24" s="297">
        <v>0</v>
      </c>
    </row>
    <row r="25" spans="1:9">
      <c r="A25" s="282" t="s">
        <v>345</v>
      </c>
      <c r="B25" s="167" t="s">
        <v>53</v>
      </c>
      <c r="C25" s="297">
        <v>0</v>
      </c>
      <c r="D25" s="297">
        <v>0</v>
      </c>
      <c r="E25" s="297">
        <v>0</v>
      </c>
      <c r="F25" s="297">
        <v>0</v>
      </c>
      <c r="G25" s="297">
        <v>0</v>
      </c>
      <c r="H25" s="297">
        <v>0</v>
      </c>
      <c r="I25" s="297">
        <v>0</v>
      </c>
    </row>
    <row r="26" spans="1:9">
      <c r="A26" s="275">
        <v>11</v>
      </c>
      <c r="B26" s="166" t="s">
        <v>54</v>
      </c>
      <c r="C26" s="297">
        <v>0</v>
      </c>
      <c r="D26" s="297">
        <v>0</v>
      </c>
      <c r="E26" s="297">
        <v>0</v>
      </c>
      <c r="F26" s="297">
        <v>0</v>
      </c>
      <c r="G26" s="297">
        <v>0</v>
      </c>
      <c r="H26" s="297">
        <v>0</v>
      </c>
      <c r="I26" s="297">
        <v>0</v>
      </c>
    </row>
    <row r="27" spans="1:9">
      <c r="A27" s="275">
        <v>12</v>
      </c>
      <c r="B27" s="166" t="s">
        <v>55</v>
      </c>
      <c r="C27" s="297">
        <v>0</v>
      </c>
      <c r="D27" s="297">
        <v>0</v>
      </c>
      <c r="E27" s="297">
        <v>0</v>
      </c>
      <c r="F27" s="297">
        <v>0</v>
      </c>
      <c r="G27" s="297">
        <v>0</v>
      </c>
      <c r="H27" s="297">
        <v>0</v>
      </c>
      <c r="I27" s="297">
        <v>0</v>
      </c>
    </row>
    <row r="28" spans="1:9">
      <c r="A28" s="275">
        <v>13</v>
      </c>
      <c r="B28" s="166" t="s">
        <v>56</v>
      </c>
      <c r="C28" s="297">
        <v>0</v>
      </c>
      <c r="D28" s="297">
        <v>0</v>
      </c>
      <c r="E28" s="297">
        <v>0</v>
      </c>
      <c r="F28" s="297">
        <v>0</v>
      </c>
      <c r="G28" s="297">
        <v>0</v>
      </c>
      <c r="H28" s="297">
        <v>0</v>
      </c>
      <c r="I28" s="297">
        <v>0</v>
      </c>
    </row>
    <row r="29" spans="1:9">
      <c r="A29" s="275">
        <v>14</v>
      </c>
      <c r="B29" s="166" t="s">
        <v>57</v>
      </c>
      <c r="C29" s="297">
        <v>0</v>
      </c>
      <c r="D29" s="297">
        <v>0</v>
      </c>
      <c r="E29" s="297">
        <v>0</v>
      </c>
      <c r="F29" s="297">
        <v>0</v>
      </c>
      <c r="G29" s="297">
        <v>0</v>
      </c>
      <c r="H29" s="297">
        <v>0</v>
      </c>
      <c r="I29" s="297">
        <v>0</v>
      </c>
    </row>
    <row r="30" spans="1:9">
      <c r="A30" s="275">
        <v>15</v>
      </c>
      <c r="B30" s="166" t="s">
        <v>58</v>
      </c>
      <c r="C30" s="297">
        <v>2418913.44</v>
      </c>
      <c r="D30" s="297">
        <v>3845</v>
      </c>
      <c r="E30" s="297">
        <v>33460021.327000182</v>
      </c>
      <c r="F30" s="297">
        <v>4100543.24</v>
      </c>
      <c r="G30" s="297">
        <v>21347603.070919998</v>
      </c>
      <c r="H30" s="297">
        <v>21937644.930095315</v>
      </c>
      <c r="I30" s="297">
        <v>0</v>
      </c>
    </row>
    <row r="31" spans="1:9">
      <c r="A31" s="275">
        <v>16</v>
      </c>
      <c r="B31" s="166" t="s">
        <v>59</v>
      </c>
      <c r="C31" s="297">
        <v>0</v>
      </c>
      <c r="D31" s="297">
        <v>0</v>
      </c>
      <c r="E31" s="297">
        <v>0</v>
      </c>
      <c r="F31" s="297">
        <v>0</v>
      </c>
      <c r="G31" s="297">
        <v>0</v>
      </c>
      <c r="H31" s="297">
        <v>0</v>
      </c>
      <c r="I31" s="297">
        <v>0</v>
      </c>
    </row>
    <row r="32" spans="1:9">
      <c r="A32" s="275">
        <v>17</v>
      </c>
      <c r="B32" s="166" t="s">
        <v>60</v>
      </c>
      <c r="C32" s="297">
        <v>345827.79224504542</v>
      </c>
      <c r="D32" s="297">
        <v>354226</v>
      </c>
      <c r="E32" s="297">
        <v>1262494.0682320045</v>
      </c>
      <c r="F32" s="297">
        <v>0</v>
      </c>
      <c r="G32" s="297">
        <v>17561.514599518723</v>
      </c>
      <c r="H32" s="297">
        <v>240856.5447801</v>
      </c>
      <c r="I32" s="297">
        <v>0</v>
      </c>
    </row>
    <row r="33" spans="1:9">
      <c r="A33" s="275">
        <v>18</v>
      </c>
      <c r="B33" s="236" t="s">
        <v>61</v>
      </c>
      <c r="C33" s="297">
        <v>1697946.2347438063</v>
      </c>
      <c r="D33" s="297">
        <v>462336</v>
      </c>
      <c r="E33" s="297">
        <v>6001888.1159428665</v>
      </c>
      <c r="F33" s="297">
        <v>0</v>
      </c>
      <c r="G33" s="297">
        <v>331098.31828454288</v>
      </c>
      <c r="H33" s="297">
        <v>1203350.9439410027</v>
      </c>
      <c r="I33" s="297">
        <v>0</v>
      </c>
    </row>
    <row r="34" spans="1:9">
      <c r="A34" s="351" t="s">
        <v>276</v>
      </c>
      <c r="B34" s="352"/>
      <c r="C34" s="298">
        <v>27367071.967292905</v>
      </c>
      <c r="D34" s="298">
        <v>2219836.411764706</v>
      </c>
      <c r="E34" s="298">
        <v>141237328.21703506</v>
      </c>
      <c r="F34" s="298">
        <v>36323624.021818407</v>
      </c>
      <c r="G34" s="298">
        <v>82860806.878759131</v>
      </c>
      <c r="H34" s="298">
        <v>57302852.396878004</v>
      </c>
      <c r="I34" s="298">
        <v>885.18</v>
      </c>
    </row>
    <row r="35" spans="1:9">
      <c r="B35" s="292"/>
    </row>
    <row r="36" spans="1:9" ht="16.5">
      <c r="A36" s="125" t="s">
        <v>360</v>
      </c>
      <c r="B36" s="293"/>
      <c r="C36" s="289"/>
      <c r="D36" s="289"/>
      <c r="E36" s="289"/>
      <c r="F36" s="289"/>
      <c r="G36" s="289"/>
      <c r="H36" s="289"/>
      <c r="I36" s="289"/>
    </row>
    <row r="37" spans="1:9">
      <c r="B37" s="293"/>
      <c r="C37" s="289"/>
      <c r="D37" s="289"/>
      <c r="E37" s="289"/>
      <c r="F37" s="289"/>
      <c r="G37" s="289"/>
      <c r="H37" s="289"/>
      <c r="I37" s="289"/>
    </row>
    <row r="38" spans="1:9">
      <c r="B38" s="293"/>
      <c r="C38" s="289"/>
      <c r="D38" s="289"/>
      <c r="E38" s="289"/>
      <c r="F38" s="289"/>
      <c r="G38" s="289"/>
      <c r="H38" s="289"/>
      <c r="I38" s="289"/>
    </row>
    <row r="39" spans="1:9">
      <c r="B39" s="294"/>
      <c r="C39" s="295"/>
      <c r="D39" s="295"/>
      <c r="E39" s="295"/>
      <c r="F39" s="295"/>
      <c r="G39" s="295"/>
      <c r="H39" s="295"/>
      <c r="I39" s="295"/>
    </row>
  </sheetData>
  <mergeCells count="2">
    <mergeCell ref="B2:I2"/>
    <mergeCell ref="A34:B34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70"/>
  <sheetViews>
    <sheetView view="pageBreakPreview" zoomScaleNormal="100" zoomScaleSheetLayoutView="100" workbookViewId="0">
      <pane xSplit="2" ySplit="5" topLeftCell="C51" activePane="bottomRight" state="frozen"/>
      <selection activeCell="B1" sqref="A1:B1"/>
      <selection pane="topRight" activeCell="B1" sqref="A1:B1"/>
      <selection pane="bottomLeft" activeCell="B1" sqref="A1:B1"/>
      <selection pane="bottomRight" activeCell="D75" sqref="D75"/>
    </sheetView>
  </sheetViews>
  <sheetFormatPr defaultRowHeight="12.75"/>
  <cols>
    <col min="1" max="1" width="4.5703125" style="2" customWidth="1"/>
    <col min="2" max="2" width="46.5703125" style="2" customWidth="1"/>
    <col min="3" max="6" width="12.7109375" style="1" customWidth="1"/>
    <col min="7" max="7" width="13.85546875" style="1" customWidth="1"/>
    <col min="8" max="8" width="12.7109375" style="1" customWidth="1"/>
    <col min="9" max="9" width="14.7109375" style="1" customWidth="1"/>
    <col min="10" max="10" width="13.7109375" style="1" customWidth="1"/>
    <col min="11" max="12" width="12.7109375" style="1" customWidth="1"/>
    <col min="13" max="13" width="14" style="1" customWidth="1"/>
    <col min="14" max="14" width="14.5703125" style="1" customWidth="1"/>
    <col min="15" max="15" width="15" style="1" customWidth="1"/>
    <col min="16" max="16" width="15.28515625" style="1" customWidth="1"/>
    <col min="17" max="17" width="12.7109375" style="1" customWidth="1"/>
    <col min="18" max="18" width="14.5703125" style="1" customWidth="1"/>
    <col min="19" max="23" width="12.7109375" style="1" customWidth="1"/>
    <col min="24" max="24" width="13.85546875" style="1" customWidth="1"/>
    <col min="25" max="26" width="12.7109375" style="1" customWidth="1"/>
    <col min="27" max="27" width="12.5703125" style="1" customWidth="1"/>
    <col min="28" max="29" width="9.140625" style="1"/>
    <col min="30" max="16384" width="9.140625" style="2"/>
  </cols>
  <sheetData>
    <row r="1" spans="1:29" ht="22.5" customHeight="1"/>
    <row r="2" spans="1:29" ht="22.5" customHeight="1">
      <c r="A2" s="443" t="s">
        <v>534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  <c r="O2" s="443"/>
      <c r="P2" s="443"/>
      <c r="Q2" s="443"/>
      <c r="R2" s="443"/>
      <c r="S2" s="443"/>
      <c r="T2" s="443"/>
      <c r="U2" s="443"/>
      <c r="V2" s="443"/>
      <c r="W2" s="443"/>
      <c r="X2" s="443"/>
      <c r="Y2" s="443"/>
      <c r="Z2" s="443"/>
      <c r="AA2" s="443"/>
    </row>
    <row r="3" spans="1:29" ht="23.25" customHeight="1"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129" t="s">
        <v>92</v>
      </c>
    </row>
    <row r="4" spans="1:29" s="56" customFormat="1" ht="51">
      <c r="A4" s="54"/>
      <c r="B4" s="54"/>
      <c r="C4" s="48" t="s">
        <v>65</v>
      </c>
      <c r="D4" s="48" t="s">
        <v>68</v>
      </c>
      <c r="E4" s="48" t="s">
        <v>64</v>
      </c>
      <c r="F4" s="48" t="s">
        <v>146</v>
      </c>
      <c r="G4" s="48" t="s">
        <v>79</v>
      </c>
      <c r="H4" s="48" t="s">
        <v>72</v>
      </c>
      <c r="I4" s="48" t="s">
        <v>66</v>
      </c>
      <c r="J4" s="48" t="s">
        <v>67</v>
      </c>
      <c r="K4" s="48" t="s">
        <v>74</v>
      </c>
      <c r="L4" s="48" t="s">
        <v>148</v>
      </c>
      <c r="M4" s="48" t="s">
        <v>71</v>
      </c>
      <c r="N4" s="48" t="s">
        <v>70</v>
      </c>
      <c r="O4" s="48" t="s">
        <v>81</v>
      </c>
      <c r="P4" s="48" t="s">
        <v>76</v>
      </c>
      <c r="Q4" s="48" t="s">
        <v>83</v>
      </c>
      <c r="R4" s="48" t="s">
        <v>149</v>
      </c>
      <c r="S4" s="156" t="s">
        <v>510</v>
      </c>
      <c r="T4" s="48" t="s">
        <v>150</v>
      </c>
      <c r="U4" s="49" t="s">
        <v>151</v>
      </c>
      <c r="V4" s="48" t="s">
        <v>152</v>
      </c>
      <c r="W4" s="48" t="s">
        <v>153</v>
      </c>
      <c r="X4" s="48" t="s">
        <v>154</v>
      </c>
      <c r="Y4" s="48" t="s">
        <v>155</v>
      </c>
      <c r="Z4" s="50" t="s">
        <v>75</v>
      </c>
      <c r="AA4" s="50" t="s">
        <v>32</v>
      </c>
      <c r="AB4" s="55"/>
      <c r="AC4" s="55"/>
    </row>
    <row r="5" spans="1:29" s="12" customFormat="1" ht="23.25" customHeight="1">
      <c r="A5" s="57" t="s">
        <v>156</v>
      </c>
      <c r="B5" s="57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25"/>
      <c r="AC5" s="25"/>
    </row>
    <row r="6" spans="1:29">
      <c r="A6" s="130" t="s">
        <v>2</v>
      </c>
      <c r="B6" s="131" t="s">
        <v>157</v>
      </c>
      <c r="C6" s="22">
        <v>6278</v>
      </c>
      <c r="D6" s="22">
        <v>3401</v>
      </c>
      <c r="E6" s="22">
        <v>1613</v>
      </c>
      <c r="F6" s="22">
        <v>223</v>
      </c>
      <c r="G6" s="22">
        <v>11</v>
      </c>
      <c r="H6" s="22">
        <v>13</v>
      </c>
      <c r="I6" s="22">
        <v>6809</v>
      </c>
      <c r="J6" s="22">
        <v>83.613</v>
      </c>
      <c r="K6" s="22">
        <v>36</v>
      </c>
      <c r="L6" s="22">
        <v>809</v>
      </c>
      <c r="M6" s="22">
        <v>217</v>
      </c>
      <c r="N6" s="22">
        <v>3045</v>
      </c>
      <c r="O6" s="22">
        <v>42</v>
      </c>
      <c r="P6" s="22">
        <v>160.55125000000012</v>
      </c>
      <c r="Q6" s="22">
        <v>160.25586999999999</v>
      </c>
      <c r="R6" s="22">
        <v>10</v>
      </c>
      <c r="S6" s="22">
        <v>42</v>
      </c>
      <c r="T6" s="22">
        <v>89</v>
      </c>
      <c r="U6" s="22">
        <v>112</v>
      </c>
      <c r="V6" s="22">
        <v>66</v>
      </c>
      <c r="W6" s="22">
        <v>214</v>
      </c>
      <c r="X6" s="22">
        <v>47</v>
      </c>
      <c r="Y6" s="22">
        <v>86</v>
      </c>
      <c r="Z6" s="22">
        <v>164</v>
      </c>
      <c r="AA6" s="31">
        <v>23731.420120000002</v>
      </c>
    </row>
    <row r="7" spans="1:29">
      <c r="A7" s="132" t="s">
        <v>3</v>
      </c>
      <c r="B7" s="133" t="s">
        <v>158</v>
      </c>
      <c r="C7" s="22">
        <v>438</v>
      </c>
      <c r="D7" s="22">
        <v>780</v>
      </c>
      <c r="E7" s="22">
        <v>1575</v>
      </c>
      <c r="F7" s="22">
        <v>223</v>
      </c>
      <c r="G7" s="22">
        <v>11</v>
      </c>
      <c r="H7" s="22">
        <v>3</v>
      </c>
      <c r="I7" s="22">
        <v>5787</v>
      </c>
      <c r="J7" s="22">
        <v>83.613</v>
      </c>
      <c r="K7" s="22">
        <v>36</v>
      </c>
      <c r="L7" s="22">
        <v>809</v>
      </c>
      <c r="M7" s="22">
        <v>208</v>
      </c>
      <c r="N7" s="22">
        <v>2271</v>
      </c>
      <c r="O7" s="22">
        <v>25</v>
      </c>
      <c r="P7" s="22">
        <v>138.47599000000011</v>
      </c>
      <c r="Q7" s="22">
        <v>20.255869999999994</v>
      </c>
      <c r="R7" s="22">
        <v>10</v>
      </c>
      <c r="S7" s="22">
        <v>42</v>
      </c>
      <c r="T7" s="22">
        <v>0</v>
      </c>
      <c r="U7" s="22">
        <v>111</v>
      </c>
      <c r="V7" s="22">
        <v>66</v>
      </c>
      <c r="W7" s="22">
        <v>212</v>
      </c>
      <c r="X7" s="22">
        <v>5</v>
      </c>
      <c r="Y7" s="22">
        <v>0</v>
      </c>
      <c r="Z7" s="22">
        <v>164</v>
      </c>
      <c r="AA7" s="31">
        <v>13018.344860000001</v>
      </c>
    </row>
    <row r="8" spans="1:29">
      <c r="A8" s="132" t="s">
        <v>3</v>
      </c>
      <c r="B8" s="133" t="s">
        <v>159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22">
        <v>0</v>
      </c>
      <c r="Q8" s="22">
        <v>0</v>
      </c>
      <c r="R8" s="22">
        <v>0</v>
      </c>
      <c r="S8" s="22">
        <v>0</v>
      </c>
      <c r="T8" s="22">
        <v>0</v>
      </c>
      <c r="U8" s="22">
        <v>0</v>
      </c>
      <c r="V8" s="22">
        <v>0</v>
      </c>
      <c r="W8" s="22">
        <v>0</v>
      </c>
      <c r="X8" s="22">
        <v>0</v>
      </c>
      <c r="Y8" s="22">
        <v>0</v>
      </c>
      <c r="Z8" s="22">
        <v>0</v>
      </c>
      <c r="AA8" s="31">
        <v>0</v>
      </c>
    </row>
    <row r="9" spans="1:29">
      <c r="A9" s="132" t="s">
        <v>3</v>
      </c>
      <c r="B9" s="133" t="s">
        <v>160</v>
      </c>
      <c r="C9" s="22">
        <v>5840</v>
      </c>
      <c r="D9" s="22">
        <v>2621</v>
      </c>
      <c r="E9" s="22">
        <v>38</v>
      </c>
      <c r="F9" s="22">
        <v>0</v>
      </c>
      <c r="G9" s="22">
        <v>0</v>
      </c>
      <c r="H9" s="22">
        <v>10</v>
      </c>
      <c r="I9" s="22">
        <v>1022</v>
      </c>
      <c r="J9" s="22">
        <v>0</v>
      </c>
      <c r="K9" s="22">
        <v>0</v>
      </c>
      <c r="L9" s="22">
        <v>0</v>
      </c>
      <c r="M9" s="22">
        <v>9</v>
      </c>
      <c r="N9" s="22">
        <v>774</v>
      </c>
      <c r="O9" s="22">
        <v>17</v>
      </c>
      <c r="P9" s="22">
        <v>22.075260000000011</v>
      </c>
      <c r="Q9" s="22">
        <v>140</v>
      </c>
      <c r="R9" s="22">
        <v>0</v>
      </c>
      <c r="S9" s="22">
        <v>0</v>
      </c>
      <c r="T9" s="22">
        <v>89</v>
      </c>
      <c r="U9" s="22">
        <v>1</v>
      </c>
      <c r="V9" s="22">
        <v>0</v>
      </c>
      <c r="W9" s="22">
        <v>2</v>
      </c>
      <c r="X9" s="22">
        <v>42</v>
      </c>
      <c r="Y9" s="22">
        <v>86</v>
      </c>
      <c r="Z9" s="22">
        <v>0</v>
      </c>
      <c r="AA9" s="31">
        <v>10713.07526</v>
      </c>
    </row>
    <row r="10" spans="1:29">
      <c r="A10" s="132" t="s">
        <v>161</v>
      </c>
      <c r="B10" s="134" t="s">
        <v>162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31">
        <v>0</v>
      </c>
    </row>
    <row r="11" spans="1:29">
      <c r="A11" s="132" t="s">
        <v>4</v>
      </c>
      <c r="B11" s="133" t="s">
        <v>163</v>
      </c>
      <c r="C11" s="22">
        <v>29527</v>
      </c>
      <c r="D11" s="22">
        <v>17178</v>
      </c>
      <c r="E11" s="22">
        <v>9095</v>
      </c>
      <c r="F11" s="22">
        <v>11919</v>
      </c>
      <c r="G11" s="22">
        <v>0</v>
      </c>
      <c r="H11" s="22">
        <v>6268</v>
      </c>
      <c r="I11" s="22">
        <v>30577.94153</v>
      </c>
      <c r="J11" s="22">
        <v>5823.2669999999998</v>
      </c>
      <c r="K11" s="22">
        <v>0</v>
      </c>
      <c r="L11" s="22">
        <v>66267</v>
      </c>
      <c r="M11" s="22">
        <v>10929</v>
      </c>
      <c r="N11" s="22">
        <v>893</v>
      </c>
      <c r="O11" s="22">
        <v>0</v>
      </c>
      <c r="P11" s="22">
        <v>0</v>
      </c>
      <c r="Q11" s="22">
        <v>0</v>
      </c>
      <c r="R11" s="22">
        <v>0</v>
      </c>
      <c r="S11" s="22">
        <v>2473</v>
      </c>
      <c r="T11" s="22">
        <v>9963</v>
      </c>
      <c r="U11" s="22">
        <v>67</v>
      </c>
      <c r="V11" s="22">
        <v>0</v>
      </c>
      <c r="W11" s="22">
        <v>1859</v>
      </c>
      <c r="X11" s="22">
        <v>3197</v>
      </c>
      <c r="Y11" s="22">
        <v>0</v>
      </c>
      <c r="Z11" s="22">
        <v>3928</v>
      </c>
      <c r="AA11" s="31">
        <v>209964.20853</v>
      </c>
    </row>
    <row r="12" spans="1:29">
      <c r="A12" s="132">
        <v>1</v>
      </c>
      <c r="B12" s="133" t="s">
        <v>468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  <c r="H12" s="22">
        <v>2380</v>
      </c>
      <c r="I12" s="22">
        <v>16300</v>
      </c>
      <c r="J12" s="22">
        <v>0</v>
      </c>
      <c r="K12" s="22">
        <v>0</v>
      </c>
      <c r="L12" s="22">
        <v>0</v>
      </c>
      <c r="M12" s="22">
        <v>5573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2473</v>
      </c>
      <c r="T12" s="22">
        <v>0</v>
      </c>
      <c r="U12" s="22">
        <v>0</v>
      </c>
      <c r="V12" s="22">
        <v>0</v>
      </c>
      <c r="W12" s="22">
        <v>0</v>
      </c>
      <c r="X12" s="22">
        <v>544</v>
      </c>
      <c r="Y12" s="22">
        <v>0</v>
      </c>
      <c r="Z12" s="22">
        <v>0</v>
      </c>
      <c r="AA12" s="31">
        <v>27270</v>
      </c>
    </row>
    <row r="13" spans="1:29" ht="24">
      <c r="A13" s="132" t="s">
        <v>5</v>
      </c>
      <c r="B13" s="133" t="s">
        <v>164</v>
      </c>
      <c r="C13" s="22">
        <v>0</v>
      </c>
      <c r="D13" s="22">
        <v>0</v>
      </c>
      <c r="E13" s="22">
        <v>36946</v>
      </c>
      <c r="F13" s="22">
        <v>0</v>
      </c>
      <c r="G13" s="22">
        <v>0</v>
      </c>
      <c r="H13" s="22">
        <v>13288</v>
      </c>
      <c r="I13" s="22">
        <v>0</v>
      </c>
      <c r="J13" s="22">
        <v>0</v>
      </c>
      <c r="K13" s="22">
        <v>0</v>
      </c>
      <c r="L13" s="22">
        <v>16220</v>
      </c>
      <c r="M13" s="22">
        <v>3766</v>
      </c>
      <c r="N13" s="22">
        <v>3773</v>
      </c>
      <c r="O13" s="22">
        <v>0</v>
      </c>
      <c r="P13" s="22">
        <v>0</v>
      </c>
      <c r="Q13" s="22">
        <v>0</v>
      </c>
      <c r="R13" s="22">
        <v>500</v>
      </c>
      <c r="S13" s="22">
        <v>0</v>
      </c>
      <c r="T13" s="22">
        <v>0</v>
      </c>
      <c r="U13" s="22">
        <v>0</v>
      </c>
      <c r="V13" s="22">
        <v>0</v>
      </c>
      <c r="W13" s="22">
        <v>0</v>
      </c>
      <c r="X13" s="22">
        <v>50</v>
      </c>
      <c r="Y13" s="22">
        <v>2418</v>
      </c>
      <c r="Z13" s="22">
        <v>0</v>
      </c>
      <c r="AA13" s="31">
        <v>76961</v>
      </c>
    </row>
    <row r="14" spans="1:29" ht="24">
      <c r="A14" s="132" t="s">
        <v>6</v>
      </c>
      <c r="B14" s="133" t="s">
        <v>165</v>
      </c>
      <c r="C14" s="22">
        <v>0</v>
      </c>
      <c r="D14" s="22">
        <v>0</v>
      </c>
      <c r="E14" s="22">
        <v>36857</v>
      </c>
      <c r="F14" s="22">
        <v>0</v>
      </c>
      <c r="G14" s="22">
        <v>0</v>
      </c>
      <c r="H14" s="22">
        <v>13288</v>
      </c>
      <c r="I14" s="22">
        <v>0</v>
      </c>
      <c r="J14" s="22">
        <v>0</v>
      </c>
      <c r="K14" s="22">
        <v>0</v>
      </c>
      <c r="L14" s="22">
        <v>16220</v>
      </c>
      <c r="M14" s="22">
        <v>3766</v>
      </c>
      <c r="N14" s="22">
        <v>3773</v>
      </c>
      <c r="O14" s="22">
        <v>0</v>
      </c>
      <c r="P14" s="22">
        <v>0</v>
      </c>
      <c r="Q14" s="22">
        <v>0</v>
      </c>
      <c r="R14" s="22">
        <v>500</v>
      </c>
      <c r="S14" s="22">
        <v>0</v>
      </c>
      <c r="T14" s="22">
        <v>0</v>
      </c>
      <c r="U14" s="22">
        <v>0</v>
      </c>
      <c r="V14" s="22">
        <v>0</v>
      </c>
      <c r="W14" s="22">
        <v>0</v>
      </c>
      <c r="X14" s="22">
        <v>50</v>
      </c>
      <c r="Y14" s="22">
        <v>2418</v>
      </c>
      <c r="Z14" s="22">
        <v>0</v>
      </c>
      <c r="AA14" s="31">
        <v>76872</v>
      </c>
    </row>
    <row r="15" spans="1:29" ht="24">
      <c r="A15" s="132" t="s">
        <v>7</v>
      </c>
      <c r="B15" s="133" t="s">
        <v>166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2">
        <v>0</v>
      </c>
      <c r="Y15" s="22">
        <v>0</v>
      </c>
      <c r="Z15" s="22">
        <v>0</v>
      </c>
      <c r="AA15" s="31">
        <v>0</v>
      </c>
    </row>
    <row r="16" spans="1:29">
      <c r="A16" s="132" t="s">
        <v>8</v>
      </c>
      <c r="B16" s="133" t="s">
        <v>167</v>
      </c>
      <c r="C16" s="22">
        <v>0</v>
      </c>
      <c r="D16" s="22">
        <v>0</v>
      </c>
      <c r="E16" s="22">
        <v>89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22">
        <v>0</v>
      </c>
      <c r="AA16" s="31">
        <v>89</v>
      </c>
    </row>
    <row r="17" spans="1:29" ht="24">
      <c r="A17" s="132" t="s">
        <v>9</v>
      </c>
      <c r="B17" s="133" t="s">
        <v>168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22">
        <v>0</v>
      </c>
      <c r="Y17" s="22">
        <v>0</v>
      </c>
      <c r="Z17" s="22">
        <v>0</v>
      </c>
      <c r="AA17" s="31">
        <v>0</v>
      </c>
    </row>
    <row r="18" spans="1:29">
      <c r="A18" s="132" t="s">
        <v>10</v>
      </c>
      <c r="B18" s="133" t="s">
        <v>169</v>
      </c>
      <c r="C18" s="22">
        <v>147352</v>
      </c>
      <c r="D18" s="22">
        <v>182708</v>
      </c>
      <c r="E18" s="22">
        <v>177290</v>
      </c>
      <c r="F18" s="22">
        <v>70350</v>
      </c>
      <c r="G18" s="22">
        <v>28989</v>
      </c>
      <c r="H18" s="22">
        <v>67976</v>
      </c>
      <c r="I18" s="22">
        <v>289185</v>
      </c>
      <c r="J18" s="22">
        <v>60007.229999999996</v>
      </c>
      <c r="K18" s="22">
        <v>29795</v>
      </c>
      <c r="L18" s="22">
        <v>10837</v>
      </c>
      <c r="M18" s="22">
        <v>55341</v>
      </c>
      <c r="N18" s="22">
        <v>215935</v>
      </c>
      <c r="O18" s="22">
        <v>9714</v>
      </c>
      <c r="P18" s="22">
        <v>36536.415150000001</v>
      </c>
      <c r="Q18" s="22">
        <v>9272.0570600000028</v>
      </c>
      <c r="R18" s="22">
        <v>6140</v>
      </c>
      <c r="S18" s="22">
        <v>9594</v>
      </c>
      <c r="T18" s="22">
        <v>11168</v>
      </c>
      <c r="U18" s="22">
        <v>6408</v>
      </c>
      <c r="V18" s="22">
        <v>10634</v>
      </c>
      <c r="W18" s="22">
        <v>8666</v>
      </c>
      <c r="X18" s="22">
        <v>1307</v>
      </c>
      <c r="Y18" s="22">
        <v>1364</v>
      </c>
      <c r="Z18" s="22">
        <v>15554</v>
      </c>
      <c r="AA18" s="31">
        <v>1462122.70221</v>
      </c>
    </row>
    <row r="19" spans="1:29" ht="24">
      <c r="A19" s="132" t="s">
        <v>6</v>
      </c>
      <c r="B19" s="133" t="s">
        <v>170</v>
      </c>
      <c r="C19" s="22">
        <v>112270</v>
      </c>
      <c r="D19" s="22">
        <v>27498</v>
      </c>
      <c r="E19" s="22">
        <v>31840</v>
      </c>
      <c r="F19" s="22">
        <v>29841</v>
      </c>
      <c r="G19" s="22">
        <v>0</v>
      </c>
      <c r="H19" s="22">
        <v>8916</v>
      </c>
      <c r="I19" s="22">
        <v>0</v>
      </c>
      <c r="J19" s="22">
        <v>26547.322</v>
      </c>
      <c r="K19" s="22">
        <v>0</v>
      </c>
      <c r="L19" s="22">
        <v>171</v>
      </c>
      <c r="M19" s="22">
        <v>10593</v>
      </c>
      <c r="N19" s="22">
        <v>0</v>
      </c>
      <c r="O19" s="22">
        <v>6051</v>
      </c>
      <c r="P19" s="22">
        <v>0</v>
      </c>
      <c r="Q19" s="22">
        <v>693.95050000000003</v>
      </c>
      <c r="R19" s="22">
        <v>0</v>
      </c>
      <c r="S19" s="22">
        <v>0</v>
      </c>
      <c r="T19" s="22">
        <v>8508</v>
      </c>
      <c r="U19" s="22">
        <v>5195</v>
      </c>
      <c r="V19" s="22">
        <v>6193</v>
      </c>
      <c r="W19" s="22">
        <v>5877</v>
      </c>
      <c r="X19" s="22">
        <v>0</v>
      </c>
      <c r="Y19" s="22">
        <v>96</v>
      </c>
      <c r="Z19" s="22">
        <v>0</v>
      </c>
      <c r="AA19" s="31">
        <v>280290.27249999996</v>
      </c>
    </row>
    <row r="20" spans="1:29">
      <c r="A20" s="132" t="s">
        <v>7</v>
      </c>
      <c r="B20" s="133" t="s">
        <v>171</v>
      </c>
      <c r="C20" s="22">
        <v>33373</v>
      </c>
      <c r="D20" s="22">
        <v>151065</v>
      </c>
      <c r="E20" s="22">
        <v>142697</v>
      </c>
      <c r="F20" s="22">
        <v>35880</v>
      </c>
      <c r="G20" s="22">
        <v>28989</v>
      </c>
      <c r="H20" s="22">
        <v>55279</v>
      </c>
      <c r="I20" s="22">
        <v>279385</v>
      </c>
      <c r="J20" s="22">
        <v>28580.29</v>
      </c>
      <c r="K20" s="22">
        <v>28585</v>
      </c>
      <c r="L20" s="22">
        <v>2542</v>
      </c>
      <c r="M20" s="22">
        <v>32371</v>
      </c>
      <c r="N20" s="22">
        <v>215935</v>
      </c>
      <c r="O20" s="22">
        <v>1795</v>
      </c>
      <c r="P20" s="22">
        <v>32961.165719999997</v>
      </c>
      <c r="Q20" s="22">
        <v>8578.106560000002</v>
      </c>
      <c r="R20" s="22">
        <v>1380</v>
      </c>
      <c r="S20" s="22">
        <v>2377</v>
      </c>
      <c r="T20" s="22">
        <v>2659</v>
      </c>
      <c r="U20" s="22">
        <v>1213</v>
      </c>
      <c r="V20" s="22">
        <v>4441</v>
      </c>
      <c r="W20" s="22">
        <v>2758</v>
      </c>
      <c r="X20" s="22">
        <v>749</v>
      </c>
      <c r="Y20" s="22">
        <v>289</v>
      </c>
      <c r="Z20" s="22">
        <v>7833</v>
      </c>
      <c r="AA20" s="31">
        <v>1101714.56228</v>
      </c>
    </row>
    <row r="21" spans="1:29">
      <c r="A21" s="132"/>
      <c r="B21" s="133" t="s">
        <v>172</v>
      </c>
      <c r="C21" s="22">
        <v>33312</v>
      </c>
      <c r="D21" s="22">
        <v>151065</v>
      </c>
      <c r="E21" s="22">
        <v>125165</v>
      </c>
      <c r="F21" s="22">
        <v>8308</v>
      </c>
      <c r="G21" s="22">
        <v>0</v>
      </c>
      <c r="H21" s="22">
        <v>32344</v>
      </c>
      <c r="I21" s="22">
        <v>279385</v>
      </c>
      <c r="J21" s="22">
        <v>0</v>
      </c>
      <c r="K21" s="22">
        <v>28163</v>
      </c>
      <c r="L21" s="22">
        <v>0</v>
      </c>
      <c r="M21" s="22">
        <v>32371</v>
      </c>
      <c r="N21" s="22">
        <v>142657</v>
      </c>
      <c r="O21" s="22">
        <v>0</v>
      </c>
      <c r="P21" s="22">
        <v>32961.165719999997</v>
      </c>
      <c r="Q21" s="22">
        <v>8089.6940399999994</v>
      </c>
      <c r="R21" s="22">
        <v>1380</v>
      </c>
      <c r="S21" s="22">
        <v>2377</v>
      </c>
      <c r="T21" s="22">
        <v>2659</v>
      </c>
      <c r="U21" s="22">
        <v>1213</v>
      </c>
      <c r="V21" s="22">
        <v>4441</v>
      </c>
      <c r="W21" s="22">
        <v>2627</v>
      </c>
      <c r="X21" s="22">
        <v>749</v>
      </c>
      <c r="Y21" s="22">
        <v>289</v>
      </c>
      <c r="Z21" s="22">
        <v>7833</v>
      </c>
      <c r="AA21" s="31">
        <v>897388.85976000002</v>
      </c>
    </row>
    <row r="22" spans="1:29">
      <c r="A22" s="132" t="s">
        <v>8</v>
      </c>
      <c r="B22" s="133" t="s">
        <v>173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2">
        <v>0</v>
      </c>
      <c r="U22" s="22">
        <v>0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  <c r="AA22" s="31">
        <v>0</v>
      </c>
    </row>
    <row r="23" spans="1:29">
      <c r="A23" s="132" t="s">
        <v>9</v>
      </c>
      <c r="B23" s="133" t="s">
        <v>174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31">
        <v>0</v>
      </c>
    </row>
    <row r="24" spans="1:29">
      <c r="A24" s="132" t="s">
        <v>11</v>
      </c>
      <c r="B24" s="133" t="s">
        <v>175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9800</v>
      </c>
      <c r="J24" s="22">
        <v>1271.865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2">
        <v>284</v>
      </c>
      <c r="Z24" s="22">
        <v>0</v>
      </c>
      <c r="AA24" s="31">
        <v>11355.865</v>
      </c>
    </row>
    <row r="25" spans="1:29">
      <c r="A25" s="132" t="s">
        <v>12</v>
      </c>
      <c r="B25" s="133" t="s">
        <v>176</v>
      </c>
      <c r="C25" s="22">
        <v>1709</v>
      </c>
      <c r="D25" s="22">
        <v>2021</v>
      </c>
      <c r="E25" s="22">
        <v>2753</v>
      </c>
      <c r="F25" s="22">
        <v>4629</v>
      </c>
      <c r="G25" s="22">
        <v>0</v>
      </c>
      <c r="H25" s="22">
        <v>3781</v>
      </c>
      <c r="I25" s="22">
        <v>0</v>
      </c>
      <c r="J25" s="22">
        <v>3607.7530000000002</v>
      </c>
      <c r="K25" s="22">
        <v>1210</v>
      </c>
      <c r="L25" s="22">
        <v>8124</v>
      </c>
      <c r="M25" s="22">
        <v>12377</v>
      </c>
      <c r="N25" s="22">
        <v>0</v>
      </c>
      <c r="O25" s="22">
        <v>1868</v>
      </c>
      <c r="P25" s="22">
        <v>3575.2494300000003</v>
      </c>
      <c r="Q25" s="22">
        <v>0</v>
      </c>
      <c r="R25" s="22">
        <v>3861</v>
      </c>
      <c r="S25" s="22">
        <v>7217</v>
      </c>
      <c r="T25" s="22">
        <v>0</v>
      </c>
      <c r="U25" s="22">
        <v>0</v>
      </c>
      <c r="V25" s="22">
        <v>0</v>
      </c>
      <c r="W25" s="22">
        <v>31</v>
      </c>
      <c r="X25" s="22">
        <v>558</v>
      </c>
      <c r="Y25" s="22">
        <v>695</v>
      </c>
      <c r="Z25" s="22">
        <v>7721</v>
      </c>
      <c r="AA25" s="31">
        <v>65738.002429999993</v>
      </c>
    </row>
    <row r="26" spans="1:29">
      <c r="A26" s="132" t="s">
        <v>13</v>
      </c>
      <c r="B26" s="133" t="s">
        <v>160</v>
      </c>
      <c r="C26" s="22">
        <v>0</v>
      </c>
      <c r="D26" s="22">
        <v>2124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899</v>
      </c>
      <c r="S26" s="22">
        <v>0</v>
      </c>
      <c r="T26" s="22">
        <v>1</v>
      </c>
      <c r="U26" s="22">
        <v>0</v>
      </c>
      <c r="V26" s="22">
        <v>0</v>
      </c>
      <c r="W26" s="22">
        <v>0</v>
      </c>
      <c r="X26" s="22">
        <v>0</v>
      </c>
      <c r="Y26" s="22">
        <v>0</v>
      </c>
      <c r="Z26" s="22">
        <v>0</v>
      </c>
      <c r="AA26" s="31">
        <v>3024</v>
      </c>
      <c r="AB26" s="2"/>
      <c r="AC26" s="2"/>
    </row>
    <row r="27" spans="1:29" s="12" customFormat="1">
      <c r="A27" s="132" t="s">
        <v>14</v>
      </c>
      <c r="B27" s="133" t="s">
        <v>177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  <c r="T27" s="22">
        <v>0</v>
      </c>
      <c r="U27" s="22">
        <v>0</v>
      </c>
      <c r="V27" s="22">
        <v>0</v>
      </c>
      <c r="W27" s="22">
        <v>0</v>
      </c>
      <c r="X27" s="22">
        <v>0</v>
      </c>
      <c r="Y27" s="22">
        <v>0</v>
      </c>
      <c r="Z27" s="22">
        <v>0</v>
      </c>
      <c r="AA27" s="31">
        <v>0</v>
      </c>
    </row>
    <row r="28" spans="1:29">
      <c r="A28" s="132"/>
      <c r="B28" s="134" t="s">
        <v>178</v>
      </c>
      <c r="C28" s="22">
        <v>176879</v>
      </c>
      <c r="D28" s="22">
        <v>199886</v>
      </c>
      <c r="E28" s="22">
        <v>223331</v>
      </c>
      <c r="F28" s="22">
        <v>82269</v>
      </c>
      <c r="G28" s="22">
        <v>28989</v>
      </c>
      <c r="H28" s="22">
        <v>87532</v>
      </c>
      <c r="I28" s="22">
        <v>319762.94153000001</v>
      </c>
      <c r="J28" s="22">
        <v>65830.497000000003</v>
      </c>
      <c r="K28" s="22">
        <v>29795</v>
      </c>
      <c r="L28" s="22">
        <v>93324</v>
      </c>
      <c r="M28" s="22">
        <v>70036</v>
      </c>
      <c r="N28" s="22">
        <v>220601</v>
      </c>
      <c r="O28" s="22">
        <v>9714</v>
      </c>
      <c r="P28" s="22">
        <v>36536.415150000001</v>
      </c>
      <c r="Q28" s="22">
        <v>9272.0570600000028</v>
      </c>
      <c r="R28" s="22">
        <v>6640</v>
      </c>
      <c r="S28" s="22">
        <v>12067</v>
      </c>
      <c r="T28" s="22">
        <v>21131</v>
      </c>
      <c r="U28" s="22">
        <v>6475</v>
      </c>
      <c r="V28" s="22">
        <v>10634</v>
      </c>
      <c r="W28" s="22">
        <v>10525</v>
      </c>
      <c r="X28" s="22">
        <v>4554</v>
      </c>
      <c r="Y28" s="22">
        <v>3782</v>
      </c>
      <c r="Z28" s="22">
        <v>19482</v>
      </c>
      <c r="AA28" s="31">
        <v>1749047.91074</v>
      </c>
      <c r="AB28" s="2"/>
      <c r="AC28" s="2"/>
    </row>
    <row r="29" spans="1:29" ht="24">
      <c r="A29" s="132" t="s">
        <v>179</v>
      </c>
      <c r="B29" s="134" t="s">
        <v>180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  <c r="Z29" s="22">
        <v>0</v>
      </c>
      <c r="AA29" s="31">
        <v>0</v>
      </c>
      <c r="AB29" s="2"/>
      <c r="AC29" s="2"/>
    </row>
    <row r="30" spans="1:29">
      <c r="A30" s="132" t="s">
        <v>181</v>
      </c>
      <c r="B30" s="134" t="s">
        <v>182</v>
      </c>
      <c r="C30" s="22">
        <v>133893</v>
      </c>
      <c r="D30" s="22">
        <v>42513</v>
      </c>
      <c r="E30" s="22">
        <v>64643</v>
      </c>
      <c r="F30" s="22">
        <v>74151</v>
      </c>
      <c r="G30" s="22">
        <v>4111</v>
      </c>
      <c r="H30" s="22">
        <v>8399</v>
      </c>
      <c r="I30" s="22">
        <v>75588</v>
      </c>
      <c r="J30" s="22">
        <v>72797.714999999997</v>
      </c>
      <c r="K30" s="22">
        <v>16068</v>
      </c>
      <c r="L30" s="22">
        <v>171177</v>
      </c>
      <c r="M30" s="22">
        <v>58155</v>
      </c>
      <c r="N30" s="22">
        <v>56445</v>
      </c>
      <c r="O30" s="22">
        <v>6614</v>
      </c>
      <c r="P30" s="22">
        <v>5261.4314000000004</v>
      </c>
      <c r="Q30" s="22">
        <v>453.81378000000001</v>
      </c>
      <c r="R30" s="22">
        <v>4178</v>
      </c>
      <c r="S30" s="22">
        <v>4840</v>
      </c>
      <c r="T30" s="22">
        <v>59318</v>
      </c>
      <c r="U30" s="22">
        <v>145</v>
      </c>
      <c r="V30" s="22">
        <v>5560</v>
      </c>
      <c r="W30" s="22">
        <v>1555</v>
      </c>
      <c r="X30" s="22">
        <v>3888</v>
      </c>
      <c r="Y30" s="22">
        <v>2115</v>
      </c>
      <c r="Z30" s="22">
        <v>7524</v>
      </c>
      <c r="AA30" s="31">
        <v>879392.96017999994</v>
      </c>
      <c r="AB30" s="2"/>
      <c r="AC30" s="2"/>
    </row>
    <row r="31" spans="1:29">
      <c r="A31" s="132" t="s">
        <v>4</v>
      </c>
      <c r="B31" s="133" t="s">
        <v>183</v>
      </c>
      <c r="C31" s="22">
        <v>0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  <c r="S31" s="22">
        <v>0</v>
      </c>
      <c r="T31" s="22">
        <v>0</v>
      </c>
      <c r="U31" s="22">
        <v>0</v>
      </c>
      <c r="V31" s="22">
        <v>0</v>
      </c>
      <c r="W31" s="22">
        <v>0</v>
      </c>
      <c r="X31" s="22">
        <v>0</v>
      </c>
      <c r="Y31" s="22">
        <v>0</v>
      </c>
      <c r="Z31" s="22">
        <v>0</v>
      </c>
      <c r="AA31" s="31">
        <v>0</v>
      </c>
      <c r="AB31" s="2"/>
      <c r="AC31" s="2"/>
    </row>
    <row r="32" spans="1:29">
      <c r="A32" s="132" t="s">
        <v>6</v>
      </c>
      <c r="B32" s="133" t="s">
        <v>184</v>
      </c>
      <c r="C32" s="22">
        <v>50452</v>
      </c>
      <c r="D32" s="22">
        <v>41453</v>
      </c>
      <c r="E32" s="22">
        <v>55763</v>
      </c>
      <c r="F32" s="22">
        <v>57698</v>
      </c>
      <c r="G32" s="22">
        <v>878</v>
      </c>
      <c r="H32" s="22">
        <v>6774</v>
      </c>
      <c r="I32" s="22">
        <v>71098</v>
      </c>
      <c r="J32" s="22">
        <v>52967.902999999998</v>
      </c>
      <c r="K32" s="22">
        <v>11735</v>
      </c>
      <c r="L32" s="22">
        <v>105397</v>
      </c>
      <c r="M32" s="22">
        <v>51956</v>
      </c>
      <c r="N32" s="22">
        <v>54273</v>
      </c>
      <c r="O32" s="22">
        <v>308</v>
      </c>
      <c r="P32" s="22">
        <v>5074.1000400000003</v>
      </c>
      <c r="Q32" s="22">
        <v>445.52278000000001</v>
      </c>
      <c r="R32" s="22">
        <v>4178</v>
      </c>
      <c r="S32" s="22">
        <v>4779</v>
      </c>
      <c r="T32" s="22">
        <v>41125</v>
      </c>
      <c r="U32" s="22">
        <v>138</v>
      </c>
      <c r="V32" s="22">
        <v>5455</v>
      </c>
      <c r="W32" s="22">
        <v>1534</v>
      </c>
      <c r="X32" s="22">
        <v>3393</v>
      </c>
      <c r="Y32" s="22">
        <v>668</v>
      </c>
      <c r="Z32" s="22">
        <v>6949</v>
      </c>
      <c r="AA32" s="31">
        <v>634491.52581999998</v>
      </c>
      <c r="AB32" s="2"/>
      <c r="AC32" s="2"/>
    </row>
    <row r="33" spans="1:29">
      <c r="A33" s="132" t="s">
        <v>3</v>
      </c>
      <c r="B33" s="133" t="s">
        <v>185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22">
        <v>0</v>
      </c>
      <c r="R33" s="22">
        <v>0</v>
      </c>
      <c r="S33" s="22">
        <v>0</v>
      </c>
      <c r="T33" s="22">
        <v>0</v>
      </c>
      <c r="U33" s="22">
        <v>0</v>
      </c>
      <c r="V33" s="22">
        <v>106</v>
      </c>
      <c r="W33" s="22">
        <v>0</v>
      </c>
      <c r="X33" s="22">
        <v>0</v>
      </c>
      <c r="Y33" s="22">
        <v>0</v>
      </c>
      <c r="Z33" s="22">
        <v>0</v>
      </c>
      <c r="AA33" s="31">
        <v>106</v>
      </c>
      <c r="AB33" s="2"/>
      <c r="AC33" s="2"/>
    </row>
    <row r="34" spans="1:29">
      <c r="A34" s="132" t="s">
        <v>3</v>
      </c>
      <c r="B34" s="133" t="s">
        <v>186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0</v>
      </c>
      <c r="R34" s="22">
        <v>0</v>
      </c>
      <c r="S34" s="22">
        <v>0</v>
      </c>
      <c r="T34" s="22">
        <v>0</v>
      </c>
      <c r="U34" s="22">
        <v>0</v>
      </c>
      <c r="V34" s="22">
        <v>0</v>
      </c>
      <c r="W34" s="22">
        <v>0</v>
      </c>
      <c r="X34" s="22">
        <v>0</v>
      </c>
      <c r="Y34" s="22">
        <v>0</v>
      </c>
      <c r="Z34" s="22">
        <v>0</v>
      </c>
      <c r="AA34" s="31">
        <v>0</v>
      </c>
      <c r="AB34" s="2"/>
      <c r="AC34" s="2"/>
    </row>
    <row r="35" spans="1:29">
      <c r="A35" s="132" t="s">
        <v>7</v>
      </c>
      <c r="B35" s="133" t="s">
        <v>187</v>
      </c>
      <c r="C35" s="22">
        <v>0</v>
      </c>
      <c r="D35" s="22">
        <v>0</v>
      </c>
      <c r="E35" s="22">
        <v>0</v>
      </c>
      <c r="F35" s="22">
        <v>2441</v>
      </c>
      <c r="G35" s="22">
        <v>0</v>
      </c>
      <c r="H35" s="22">
        <v>47</v>
      </c>
      <c r="I35" s="22">
        <v>0</v>
      </c>
      <c r="J35" s="22">
        <v>2887.94</v>
      </c>
      <c r="K35" s="22">
        <v>0</v>
      </c>
      <c r="L35" s="22">
        <v>13398</v>
      </c>
      <c r="M35" s="22">
        <v>893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22">
        <v>5025</v>
      </c>
      <c r="U35" s="22">
        <v>0</v>
      </c>
      <c r="V35" s="22">
        <v>0</v>
      </c>
      <c r="W35" s="22">
        <v>0</v>
      </c>
      <c r="X35" s="22">
        <v>0</v>
      </c>
      <c r="Y35" s="22">
        <v>0</v>
      </c>
      <c r="Z35" s="22">
        <v>100</v>
      </c>
      <c r="AA35" s="31">
        <v>24791.940000000002</v>
      </c>
      <c r="AB35" s="2"/>
      <c r="AC35" s="2"/>
    </row>
    <row r="36" spans="1:29">
      <c r="A36" s="132" t="s">
        <v>3</v>
      </c>
      <c r="B36" s="133" t="s">
        <v>185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22">
        <v>0</v>
      </c>
      <c r="U36" s="22">
        <v>0</v>
      </c>
      <c r="V36" s="22">
        <v>0</v>
      </c>
      <c r="W36" s="22">
        <v>0</v>
      </c>
      <c r="X36" s="22">
        <v>0</v>
      </c>
      <c r="Y36" s="22">
        <v>0</v>
      </c>
      <c r="Z36" s="22">
        <v>0</v>
      </c>
      <c r="AA36" s="31">
        <v>0</v>
      </c>
      <c r="AB36" s="2"/>
      <c r="AC36" s="2"/>
    </row>
    <row r="37" spans="1:29">
      <c r="A37" s="132" t="s">
        <v>3</v>
      </c>
      <c r="B37" s="133" t="s">
        <v>186</v>
      </c>
      <c r="C37" s="22">
        <v>0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22">
        <v>0</v>
      </c>
      <c r="R37" s="22">
        <v>0</v>
      </c>
      <c r="S37" s="22">
        <v>0</v>
      </c>
      <c r="T37" s="22">
        <v>0</v>
      </c>
      <c r="U37" s="22">
        <v>0</v>
      </c>
      <c r="V37" s="22">
        <v>0</v>
      </c>
      <c r="W37" s="22">
        <v>0</v>
      </c>
      <c r="X37" s="22">
        <v>0</v>
      </c>
      <c r="Y37" s="22">
        <v>0</v>
      </c>
      <c r="Z37" s="22">
        <v>0</v>
      </c>
      <c r="AA37" s="31">
        <v>0</v>
      </c>
      <c r="AB37" s="2"/>
      <c r="AC37" s="2"/>
    </row>
    <row r="38" spans="1:29">
      <c r="A38" s="132" t="s">
        <v>15</v>
      </c>
      <c r="B38" s="134" t="s">
        <v>188</v>
      </c>
      <c r="C38" s="22">
        <v>50452</v>
      </c>
      <c r="D38" s="22">
        <v>41453</v>
      </c>
      <c r="E38" s="22">
        <v>55763</v>
      </c>
      <c r="F38" s="22">
        <v>60139</v>
      </c>
      <c r="G38" s="22">
        <v>878</v>
      </c>
      <c r="H38" s="22">
        <v>6821</v>
      </c>
      <c r="I38" s="22">
        <v>71098</v>
      </c>
      <c r="J38" s="22">
        <v>55855.843000000001</v>
      </c>
      <c r="K38" s="22">
        <v>11735</v>
      </c>
      <c r="L38" s="22">
        <v>118795</v>
      </c>
      <c r="M38" s="22">
        <v>52849</v>
      </c>
      <c r="N38" s="22">
        <v>54273</v>
      </c>
      <c r="O38" s="22">
        <v>308</v>
      </c>
      <c r="P38" s="22">
        <v>5074.1000400000003</v>
      </c>
      <c r="Q38" s="22">
        <v>445.52278000000001</v>
      </c>
      <c r="R38" s="22">
        <v>4178</v>
      </c>
      <c r="S38" s="22">
        <v>4779</v>
      </c>
      <c r="T38" s="22">
        <v>46150</v>
      </c>
      <c r="U38" s="22">
        <v>138</v>
      </c>
      <c r="V38" s="22">
        <v>5455</v>
      </c>
      <c r="W38" s="22">
        <v>1534</v>
      </c>
      <c r="X38" s="22">
        <v>3393</v>
      </c>
      <c r="Y38" s="22">
        <v>668</v>
      </c>
      <c r="Z38" s="22">
        <v>7049</v>
      </c>
      <c r="AA38" s="31">
        <v>659283.46582000004</v>
      </c>
      <c r="AB38" s="2"/>
      <c r="AC38" s="2"/>
    </row>
    <row r="39" spans="1:29">
      <c r="A39" s="132" t="s">
        <v>5</v>
      </c>
      <c r="B39" s="133" t="s">
        <v>189</v>
      </c>
      <c r="C39" s="22">
        <v>78</v>
      </c>
      <c r="D39" s="22">
        <v>181</v>
      </c>
      <c r="E39" s="22">
        <v>3199</v>
      </c>
      <c r="F39" s="22">
        <v>1</v>
      </c>
      <c r="G39" s="22">
        <v>357</v>
      </c>
      <c r="H39" s="22">
        <v>0</v>
      </c>
      <c r="I39" s="22">
        <v>0</v>
      </c>
      <c r="J39" s="22">
        <v>59.393000000000001</v>
      </c>
      <c r="K39" s="22">
        <v>3757</v>
      </c>
      <c r="L39" s="22">
        <v>0</v>
      </c>
      <c r="M39" s="22">
        <v>2011</v>
      </c>
      <c r="N39" s="22">
        <v>206</v>
      </c>
      <c r="O39" s="22">
        <v>260</v>
      </c>
      <c r="P39" s="22">
        <v>0</v>
      </c>
      <c r="Q39" s="22">
        <v>0</v>
      </c>
      <c r="R39" s="22">
        <v>0</v>
      </c>
      <c r="S39" s="22">
        <v>0</v>
      </c>
      <c r="T39" s="22">
        <v>40</v>
      </c>
      <c r="U39" s="22">
        <v>0</v>
      </c>
      <c r="V39" s="22">
        <v>0</v>
      </c>
      <c r="W39" s="22">
        <v>0</v>
      </c>
      <c r="X39" s="22">
        <v>60</v>
      </c>
      <c r="Y39" s="22">
        <v>0</v>
      </c>
      <c r="Z39" s="22">
        <v>85</v>
      </c>
      <c r="AA39" s="31">
        <v>10294.393</v>
      </c>
      <c r="AB39" s="2"/>
      <c r="AC39" s="2"/>
    </row>
    <row r="40" spans="1:29">
      <c r="A40" s="132" t="s">
        <v>3</v>
      </c>
      <c r="B40" s="133" t="s">
        <v>185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  <c r="V40" s="22">
        <v>0</v>
      </c>
      <c r="W40" s="22">
        <v>0</v>
      </c>
      <c r="X40" s="22">
        <v>0</v>
      </c>
      <c r="Y40" s="22">
        <v>0</v>
      </c>
      <c r="Z40" s="22">
        <v>0</v>
      </c>
      <c r="AA40" s="31">
        <v>0</v>
      </c>
      <c r="AB40" s="2"/>
      <c r="AC40" s="2"/>
    </row>
    <row r="41" spans="1:29">
      <c r="A41" s="132" t="s">
        <v>3</v>
      </c>
      <c r="B41" s="133" t="s">
        <v>186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  <c r="V41" s="22">
        <v>0</v>
      </c>
      <c r="W41" s="22">
        <v>0</v>
      </c>
      <c r="X41" s="22">
        <v>0</v>
      </c>
      <c r="Y41" s="22">
        <v>0</v>
      </c>
      <c r="Z41" s="22">
        <v>0</v>
      </c>
      <c r="AA41" s="31">
        <v>0</v>
      </c>
      <c r="AB41" s="2"/>
      <c r="AC41" s="2"/>
    </row>
    <row r="42" spans="1:29">
      <c r="A42" s="132" t="s">
        <v>10</v>
      </c>
      <c r="B42" s="133" t="s">
        <v>190</v>
      </c>
      <c r="C42" s="22">
        <v>83363</v>
      </c>
      <c r="D42" s="22">
        <v>879</v>
      </c>
      <c r="E42" s="22">
        <v>5681</v>
      </c>
      <c r="F42" s="22">
        <v>14011</v>
      </c>
      <c r="G42" s="22">
        <v>2876</v>
      </c>
      <c r="H42" s="22">
        <v>1578</v>
      </c>
      <c r="I42" s="22">
        <v>4490</v>
      </c>
      <c r="J42" s="22">
        <v>16882.478999999999</v>
      </c>
      <c r="K42" s="22">
        <v>576</v>
      </c>
      <c r="L42" s="22">
        <v>52382</v>
      </c>
      <c r="M42" s="22">
        <v>3295</v>
      </c>
      <c r="N42" s="22">
        <v>1966</v>
      </c>
      <c r="O42" s="22">
        <v>6046</v>
      </c>
      <c r="P42" s="22">
        <v>187.33136000000027</v>
      </c>
      <c r="Q42" s="22">
        <v>8.2910000000000004</v>
      </c>
      <c r="R42" s="22">
        <v>0</v>
      </c>
      <c r="S42" s="22">
        <v>61</v>
      </c>
      <c r="T42" s="22">
        <v>13128</v>
      </c>
      <c r="U42" s="22">
        <v>7</v>
      </c>
      <c r="V42" s="22">
        <v>105</v>
      </c>
      <c r="W42" s="22">
        <v>21</v>
      </c>
      <c r="X42" s="22">
        <v>435</v>
      </c>
      <c r="Y42" s="22">
        <v>1447</v>
      </c>
      <c r="Z42" s="22">
        <v>390</v>
      </c>
      <c r="AA42" s="31">
        <v>209815.10136</v>
      </c>
      <c r="AB42" s="2"/>
      <c r="AC42" s="2"/>
    </row>
    <row r="43" spans="1:29">
      <c r="A43" s="132" t="s">
        <v>3</v>
      </c>
      <c r="B43" s="133" t="s">
        <v>185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v>220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22">
        <v>0</v>
      </c>
      <c r="S43" s="22">
        <v>0</v>
      </c>
      <c r="T43" s="22">
        <v>0</v>
      </c>
      <c r="U43" s="22">
        <v>0</v>
      </c>
      <c r="V43" s="22">
        <v>0</v>
      </c>
      <c r="W43" s="22">
        <v>0</v>
      </c>
      <c r="X43" s="22">
        <v>397</v>
      </c>
      <c r="Y43" s="22">
        <v>0</v>
      </c>
      <c r="Z43" s="22">
        <v>0</v>
      </c>
      <c r="AA43" s="31">
        <v>617</v>
      </c>
      <c r="AB43" s="2"/>
      <c r="AC43" s="2"/>
    </row>
    <row r="44" spans="1:29">
      <c r="A44" s="132" t="s">
        <v>3</v>
      </c>
      <c r="B44" s="133" t="s">
        <v>186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22">
        <v>0</v>
      </c>
      <c r="S44" s="22">
        <v>0</v>
      </c>
      <c r="T44" s="22">
        <v>0</v>
      </c>
      <c r="U44" s="22">
        <v>0</v>
      </c>
      <c r="V44" s="22">
        <v>0</v>
      </c>
      <c r="W44" s="22">
        <v>0</v>
      </c>
      <c r="X44" s="22">
        <v>0</v>
      </c>
      <c r="Y44" s="22">
        <v>0</v>
      </c>
      <c r="Z44" s="22">
        <v>0</v>
      </c>
      <c r="AA44" s="31">
        <v>0</v>
      </c>
      <c r="AB44" s="2"/>
      <c r="AC44" s="2"/>
    </row>
    <row r="45" spans="1:29">
      <c r="A45" s="132" t="s">
        <v>191</v>
      </c>
      <c r="B45" s="133" t="s">
        <v>192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22">
        <v>0</v>
      </c>
      <c r="S45" s="22">
        <v>0</v>
      </c>
      <c r="T45" s="22">
        <v>0</v>
      </c>
      <c r="U45" s="22">
        <v>0</v>
      </c>
      <c r="V45" s="22">
        <v>0</v>
      </c>
      <c r="W45" s="22">
        <v>0</v>
      </c>
      <c r="X45" s="22">
        <v>0</v>
      </c>
      <c r="Y45" s="22">
        <v>0</v>
      </c>
      <c r="Z45" s="22">
        <v>0</v>
      </c>
      <c r="AA45" s="31">
        <v>0</v>
      </c>
    </row>
    <row r="46" spans="1:29">
      <c r="A46" s="132" t="s">
        <v>6</v>
      </c>
      <c r="B46" s="133" t="s">
        <v>193</v>
      </c>
      <c r="C46" s="22">
        <v>18454</v>
      </c>
      <c r="D46" s="22">
        <v>6841</v>
      </c>
      <c r="E46" s="22">
        <v>34459</v>
      </c>
      <c r="F46" s="22">
        <v>45481</v>
      </c>
      <c r="G46" s="22">
        <v>561</v>
      </c>
      <c r="H46" s="22">
        <v>10731</v>
      </c>
      <c r="I46" s="22">
        <v>875</v>
      </c>
      <c r="J46" s="22">
        <v>56547.607000000004</v>
      </c>
      <c r="K46" s="22">
        <v>7938</v>
      </c>
      <c r="L46" s="22">
        <v>45937</v>
      </c>
      <c r="M46" s="22">
        <v>38479</v>
      </c>
      <c r="N46" s="22">
        <v>3289</v>
      </c>
      <c r="O46" s="22">
        <v>336</v>
      </c>
      <c r="P46" s="22">
        <v>0</v>
      </c>
      <c r="Q46" s="22">
        <v>30.905000000000001</v>
      </c>
      <c r="R46" s="22">
        <v>0</v>
      </c>
      <c r="S46" s="22">
        <v>179</v>
      </c>
      <c r="T46" s="22">
        <v>22338</v>
      </c>
      <c r="U46" s="22">
        <v>0</v>
      </c>
      <c r="V46" s="22">
        <v>0</v>
      </c>
      <c r="W46" s="22">
        <v>0</v>
      </c>
      <c r="X46" s="22">
        <v>74</v>
      </c>
      <c r="Y46" s="22">
        <v>0</v>
      </c>
      <c r="Z46" s="22">
        <v>167</v>
      </c>
      <c r="AA46" s="31">
        <v>292717.51200000005</v>
      </c>
    </row>
    <row r="47" spans="1:29">
      <c r="A47" s="132">
        <v>2</v>
      </c>
      <c r="B47" s="133" t="s">
        <v>194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2">
        <v>433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  <c r="V47" s="22">
        <v>0</v>
      </c>
      <c r="W47" s="22">
        <v>0</v>
      </c>
      <c r="X47" s="22">
        <v>0</v>
      </c>
      <c r="Y47" s="22">
        <v>0</v>
      </c>
      <c r="Z47" s="22">
        <v>0</v>
      </c>
      <c r="AA47" s="31">
        <v>433</v>
      </c>
    </row>
    <row r="48" spans="1:29">
      <c r="A48" s="132">
        <v>3</v>
      </c>
      <c r="B48" s="133" t="s">
        <v>195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22">
        <v>0</v>
      </c>
      <c r="S48" s="22">
        <v>0</v>
      </c>
      <c r="T48" s="22">
        <v>0</v>
      </c>
      <c r="U48" s="22">
        <v>0</v>
      </c>
      <c r="V48" s="22">
        <v>0</v>
      </c>
      <c r="W48" s="22">
        <v>0</v>
      </c>
      <c r="X48" s="22">
        <v>0</v>
      </c>
      <c r="Y48" s="22">
        <v>0</v>
      </c>
      <c r="Z48" s="22">
        <v>0</v>
      </c>
      <c r="AA48" s="31">
        <v>0</v>
      </c>
    </row>
    <row r="49" spans="1:27">
      <c r="A49" s="132">
        <v>4</v>
      </c>
      <c r="B49" s="133" t="s">
        <v>196</v>
      </c>
      <c r="C49" s="22">
        <v>62673</v>
      </c>
      <c r="D49" s="22">
        <v>51186</v>
      </c>
      <c r="E49" s="22">
        <v>72762</v>
      </c>
      <c r="F49" s="22">
        <v>109924</v>
      </c>
      <c r="G49" s="22">
        <v>741</v>
      </c>
      <c r="H49" s="22">
        <v>48918</v>
      </c>
      <c r="I49" s="22">
        <v>18785</v>
      </c>
      <c r="J49" s="22">
        <v>109993.334</v>
      </c>
      <c r="K49" s="22">
        <v>17107</v>
      </c>
      <c r="L49" s="22">
        <v>292521</v>
      </c>
      <c r="M49" s="22">
        <v>135621</v>
      </c>
      <c r="N49" s="22">
        <v>56967</v>
      </c>
      <c r="O49" s="22">
        <v>5197</v>
      </c>
      <c r="P49" s="22">
        <v>141.57667000000001</v>
      </c>
      <c r="Q49" s="22">
        <v>0</v>
      </c>
      <c r="R49" s="22">
        <v>0</v>
      </c>
      <c r="S49" s="22">
        <v>0</v>
      </c>
      <c r="T49" s="22">
        <v>41378</v>
      </c>
      <c r="U49" s="22">
        <v>0</v>
      </c>
      <c r="V49" s="22">
        <v>0</v>
      </c>
      <c r="W49" s="22">
        <v>0</v>
      </c>
      <c r="X49" s="22">
        <v>33</v>
      </c>
      <c r="Y49" s="22">
        <v>0</v>
      </c>
      <c r="Z49" s="22">
        <v>2246</v>
      </c>
      <c r="AA49" s="31">
        <v>1026193.91067</v>
      </c>
    </row>
    <row r="50" spans="1:27">
      <c r="A50" s="132">
        <v>5</v>
      </c>
      <c r="B50" s="133" t="s">
        <v>197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22">
        <v>0</v>
      </c>
      <c r="S50" s="22">
        <v>0</v>
      </c>
      <c r="T50" s="22">
        <v>0</v>
      </c>
      <c r="U50" s="22">
        <v>0</v>
      </c>
      <c r="V50" s="22">
        <v>0</v>
      </c>
      <c r="W50" s="22">
        <v>0</v>
      </c>
      <c r="X50" s="22">
        <v>0</v>
      </c>
      <c r="Y50" s="22">
        <v>0</v>
      </c>
      <c r="Z50" s="22">
        <v>0</v>
      </c>
      <c r="AA50" s="31">
        <v>0</v>
      </c>
    </row>
    <row r="51" spans="1:27">
      <c r="A51" s="79">
        <v>6</v>
      </c>
      <c r="B51" s="81" t="s">
        <v>198</v>
      </c>
      <c r="C51" s="22">
        <v>664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22">
        <v>0</v>
      </c>
      <c r="S51" s="22">
        <v>0</v>
      </c>
      <c r="T51" s="22">
        <v>0</v>
      </c>
      <c r="U51" s="22">
        <v>0</v>
      </c>
      <c r="V51" s="22">
        <v>0</v>
      </c>
      <c r="W51" s="22">
        <v>0</v>
      </c>
      <c r="X51" s="22">
        <v>0</v>
      </c>
      <c r="Y51" s="22">
        <v>0</v>
      </c>
      <c r="Z51" s="22">
        <v>0</v>
      </c>
      <c r="AA51" s="31">
        <v>664</v>
      </c>
    </row>
    <row r="52" spans="1:27" ht="25.5">
      <c r="A52" s="79">
        <v>7</v>
      </c>
      <c r="B52" s="81" t="s">
        <v>199</v>
      </c>
      <c r="C52" s="22">
        <v>0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22">
        <v>0</v>
      </c>
      <c r="S52" s="22">
        <v>0</v>
      </c>
      <c r="T52" s="22">
        <v>0</v>
      </c>
      <c r="U52" s="22">
        <v>0</v>
      </c>
      <c r="V52" s="22">
        <v>0</v>
      </c>
      <c r="W52" s="22">
        <v>0</v>
      </c>
      <c r="X52" s="22">
        <v>0</v>
      </c>
      <c r="Y52" s="22">
        <v>0</v>
      </c>
      <c r="Z52" s="22">
        <v>0</v>
      </c>
      <c r="AA52" s="31">
        <v>0</v>
      </c>
    </row>
    <row r="53" spans="1:27">
      <c r="A53" s="79">
        <v>8</v>
      </c>
      <c r="B53" s="81" t="s">
        <v>200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22">
        <v>0</v>
      </c>
      <c r="S53" s="22">
        <v>0</v>
      </c>
      <c r="T53" s="22">
        <v>0</v>
      </c>
      <c r="U53" s="22">
        <v>0</v>
      </c>
      <c r="V53" s="22">
        <v>0</v>
      </c>
      <c r="W53" s="22">
        <v>0</v>
      </c>
      <c r="X53" s="22">
        <v>0</v>
      </c>
      <c r="Y53" s="22">
        <v>0</v>
      </c>
      <c r="Z53" s="22">
        <v>0</v>
      </c>
      <c r="AA53" s="31">
        <v>0</v>
      </c>
    </row>
    <row r="54" spans="1:27">
      <c r="A54" s="79"/>
      <c r="B54" s="82" t="s">
        <v>201</v>
      </c>
      <c r="C54" s="22">
        <v>81791</v>
      </c>
      <c r="D54" s="22">
        <v>58027</v>
      </c>
      <c r="E54" s="22">
        <v>107221</v>
      </c>
      <c r="F54" s="22">
        <v>155405</v>
      </c>
      <c r="G54" s="22">
        <v>1302</v>
      </c>
      <c r="H54" s="22">
        <v>60082</v>
      </c>
      <c r="I54" s="22">
        <v>19660</v>
      </c>
      <c r="J54" s="22">
        <v>166540.94099999999</v>
      </c>
      <c r="K54" s="22">
        <v>25045</v>
      </c>
      <c r="L54" s="22">
        <v>338458</v>
      </c>
      <c r="M54" s="22">
        <v>174100</v>
      </c>
      <c r="N54" s="22">
        <v>60256</v>
      </c>
      <c r="O54" s="22">
        <v>5533</v>
      </c>
      <c r="P54" s="22">
        <v>141.57667000000001</v>
      </c>
      <c r="Q54" s="22">
        <v>30.905000000000001</v>
      </c>
      <c r="R54" s="22">
        <v>0</v>
      </c>
      <c r="S54" s="22">
        <v>179</v>
      </c>
      <c r="T54" s="22">
        <v>63716</v>
      </c>
      <c r="U54" s="22">
        <v>0</v>
      </c>
      <c r="V54" s="22">
        <v>0</v>
      </c>
      <c r="W54" s="22">
        <v>0</v>
      </c>
      <c r="X54" s="22">
        <v>107</v>
      </c>
      <c r="Y54" s="22">
        <v>0</v>
      </c>
      <c r="Z54" s="22">
        <v>2413</v>
      </c>
      <c r="AA54" s="31">
        <v>1320008.4226700002</v>
      </c>
    </row>
    <row r="55" spans="1:27">
      <c r="A55" s="79" t="s">
        <v>202</v>
      </c>
      <c r="B55" s="82" t="s">
        <v>203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  <c r="R55" s="22">
        <v>0</v>
      </c>
      <c r="S55" s="22">
        <v>0</v>
      </c>
      <c r="T55" s="22">
        <v>0</v>
      </c>
      <c r="U55" s="22">
        <v>0</v>
      </c>
      <c r="V55" s="22">
        <v>0</v>
      </c>
      <c r="W55" s="22">
        <v>0</v>
      </c>
      <c r="X55" s="22">
        <v>0</v>
      </c>
      <c r="Y55" s="22">
        <v>0</v>
      </c>
      <c r="Z55" s="22">
        <v>0</v>
      </c>
      <c r="AA55" s="31">
        <v>0</v>
      </c>
    </row>
    <row r="56" spans="1:27">
      <c r="A56" s="79" t="s">
        <v>4</v>
      </c>
      <c r="B56" s="81" t="s">
        <v>204</v>
      </c>
      <c r="C56" s="22">
        <v>10325</v>
      </c>
      <c r="D56" s="22">
        <v>5976</v>
      </c>
      <c r="E56" s="22">
        <v>19975</v>
      </c>
      <c r="F56" s="22">
        <v>313</v>
      </c>
      <c r="G56" s="22">
        <v>548</v>
      </c>
      <c r="H56" s="22">
        <v>434</v>
      </c>
      <c r="I56" s="22">
        <v>2509.4198300000003</v>
      </c>
      <c r="J56" s="22">
        <v>13907.478999999999</v>
      </c>
      <c r="K56" s="22">
        <v>221</v>
      </c>
      <c r="L56" s="22">
        <v>1536</v>
      </c>
      <c r="M56" s="22">
        <v>3948</v>
      </c>
      <c r="N56" s="22">
        <v>16705</v>
      </c>
      <c r="O56" s="22">
        <v>1023</v>
      </c>
      <c r="P56" s="22">
        <v>501.10015000000004</v>
      </c>
      <c r="Q56" s="22">
        <v>51.45973</v>
      </c>
      <c r="R56" s="22">
        <v>27</v>
      </c>
      <c r="S56" s="22">
        <v>107</v>
      </c>
      <c r="T56" s="22">
        <v>1157</v>
      </c>
      <c r="U56" s="22">
        <v>68</v>
      </c>
      <c r="V56" s="22">
        <v>3132</v>
      </c>
      <c r="W56" s="22">
        <v>710</v>
      </c>
      <c r="X56" s="22">
        <v>1</v>
      </c>
      <c r="Y56" s="22">
        <v>0</v>
      </c>
      <c r="Z56" s="22">
        <v>8867</v>
      </c>
      <c r="AA56" s="31">
        <v>92042.458709999992</v>
      </c>
    </row>
    <row r="57" spans="1:27">
      <c r="A57" s="79" t="s">
        <v>6</v>
      </c>
      <c r="B57" s="81" t="s">
        <v>205</v>
      </c>
      <c r="C57" s="22">
        <v>8626</v>
      </c>
      <c r="D57" s="22">
        <v>80</v>
      </c>
      <c r="E57" s="22">
        <v>937</v>
      </c>
      <c r="F57" s="22">
        <v>313</v>
      </c>
      <c r="G57" s="22">
        <v>56</v>
      </c>
      <c r="H57" s="22">
        <v>162</v>
      </c>
      <c r="I57" s="22">
        <v>2150</v>
      </c>
      <c r="J57" s="22">
        <v>1430.5329999999999</v>
      </c>
      <c r="K57" s="22">
        <v>0</v>
      </c>
      <c r="L57" s="22">
        <v>92</v>
      </c>
      <c r="M57" s="22">
        <v>496</v>
      </c>
      <c r="N57" s="22">
        <v>1193</v>
      </c>
      <c r="O57" s="22">
        <v>7</v>
      </c>
      <c r="P57" s="22">
        <v>39.958669999999998</v>
      </c>
      <c r="Q57" s="22">
        <v>1.9325200000000005</v>
      </c>
      <c r="R57" s="22">
        <v>8</v>
      </c>
      <c r="S57" s="22">
        <v>107</v>
      </c>
      <c r="T57" s="22">
        <v>3</v>
      </c>
      <c r="U57" s="22">
        <v>68</v>
      </c>
      <c r="V57" s="22">
        <v>14</v>
      </c>
      <c r="W57" s="22">
        <v>0</v>
      </c>
      <c r="X57" s="22">
        <v>1</v>
      </c>
      <c r="Y57" s="22">
        <v>0</v>
      </c>
      <c r="Z57" s="22">
        <v>35</v>
      </c>
      <c r="AA57" s="31">
        <v>15820.42419</v>
      </c>
    </row>
    <row r="58" spans="1:27">
      <c r="A58" s="79" t="s">
        <v>7</v>
      </c>
      <c r="B58" s="81" t="s">
        <v>160</v>
      </c>
      <c r="C58" s="22">
        <v>1699</v>
      </c>
      <c r="D58" s="22">
        <v>5896</v>
      </c>
      <c r="E58" s="22">
        <v>19038</v>
      </c>
      <c r="F58" s="22">
        <v>0</v>
      </c>
      <c r="G58" s="22">
        <v>492</v>
      </c>
      <c r="H58" s="22">
        <v>272</v>
      </c>
      <c r="I58" s="22">
        <v>359.41983000000039</v>
      </c>
      <c r="J58" s="22">
        <v>12476.946</v>
      </c>
      <c r="K58" s="22">
        <v>221</v>
      </c>
      <c r="L58" s="22">
        <v>1444</v>
      </c>
      <c r="M58" s="22">
        <v>3452</v>
      </c>
      <c r="N58" s="22">
        <v>15512</v>
      </c>
      <c r="O58" s="22">
        <v>1016</v>
      </c>
      <c r="P58" s="22">
        <v>461.14148000000006</v>
      </c>
      <c r="Q58" s="22">
        <v>49.527209999999997</v>
      </c>
      <c r="R58" s="22">
        <v>19</v>
      </c>
      <c r="S58" s="22">
        <v>0</v>
      </c>
      <c r="T58" s="22">
        <v>1154</v>
      </c>
      <c r="U58" s="22">
        <v>0</v>
      </c>
      <c r="V58" s="22">
        <v>3118</v>
      </c>
      <c r="W58" s="22">
        <v>710</v>
      </c>
      <c r="X58" s="22">
        <v>0</v>
      </c>
      <c r="Y58" s="22">
        <v>0</v>
      </c>
      <c r="Z58" s="22">
        <v>8832</v>
      </c>
      <c r="AA58" s="31">
        <v>76222.034519999987</v>
      </c>
    </row>
    <row r="59" spans="1:27">
      <c r="A59" s="79" t="s">
        <v>5</v>
      </c>
      <c r="B59" s="81" t="s">
        <v>206</v>
      </c>
      <c r="C59" s="22">
        <v>0</v>
      </c>
      <c r="D59" s="22">
        <v>0</v>
      </c>
      <c r="E59" s="22">
        <v>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  <c r="Q59" s="22">
        <v>0</v>
      </c>
      <c r="R59" s="22">
        <v>0</v>
      </c>
      <c r="S59" s="22">
        <v>0</v>
      </c>
      <c r="T59" s="22">
        <v>0</v>
      </c>
      <c r="U59" s="22">
        <v>0</v>
      </c>
      <c r="V59" s="22">
        <v>0</v>
      </c>
      <c r="W59" s="22">
        <v>0</v>
      </c>
      <c r="X59" s="22">
        <v>0</v>
      </c>
      <c r="Y59" s="22">
        <v>0</v>
      </c>
      <c r="Z59" s="22">
        <v>0</v>
      </c>
      <c r="AA59" s="31">
        <v>0</v>
      </c>
    </row>
    <row r="60" spans="1:27">
      <c r="A60" s="79" t="s">
        <v>6</v>
      </c>
      <c r="B60" s="81" t="s">
        <v>207</v>
      </c>
      <c r="C60" s="22">
        <v>790</v>
      </c>
      <c r="D60" s="22">
        <v>51504</v>
      </c>
      <c r="E60" s="22">
        <v>49369</v>
      </c>
      <c r="F60" s="22">
        <v>16102</v>
      </c>
      <c r="G60" s="22">
        <v>3559</v>
      </c>
      <c r="H60" s="22">
        <v>3387</v>
      </c>
      <c r="I60" s="22">
        <v>57980</v>
      </c>
      <c r="J60" s="22">
        <v>11852.88</v>
      </c>
      <c r="K60" s="22">
        <v>10020</v>
      </c>
      <c r="L60" s="22">
        <v>3189</v>
      </c>
      <c r="M60" s="22">
        <v>4581</v>
      </c>
      <c r="N60" s="22">
        <v>30898</v>
      </c>
      <c r="O60" s="22">
        <v>62</v>
      </c>
      <c r="P60" s="22">
        <v>2631.91104</v>
      </c>
      <c r="Q60" s="22">
        <v>928.14340000000004</v>
      </c>
      <c r="R60" s="22">
        <v>916</v>
      </c>
      <c r="S60" s="22">
        <v>106</v>
      </c>
      <c r="T60" s="22">
        <v>65783</v>
      </c>
      <c r="U60" s="22">
        <v>115</v>
      </c>
      <c r="V60" s="22">
        <v>2930</v>
      </c>
      <c r="W60" s="22">
        <v>601</v>
      </c>
      <c r="X60" s="22">
        <v>91</v>
      </c>
      <c r="Y60" s="22">
        <v>296</v>
      </c>
      <c r="Z60" s="22">
        <v>1119</v>
      </c>
      <c r="AA60" s="31">
        <v>318810.93443999998</v>
      </c>
    </row>
    <row r="61" spans="1:27">
      <c r="A61" s="79" t="s">
        <v>7</v>
      </c>
      <c r="B61" s="81" t="s">
        <v>208</v>
      </c>
      <c r="C61" s="22">
        <v>4461</v>
      </c>
      <c r="D61" s="22">
        <v>0</v>
      </c>
      <c r="E61" s="22">
        <v>18</v>
      </c>
      <c r="F61" s="22">
        <v>1938</v>
      </c>
      <c r="G61" s="22">
        <v>9</v>
      </c>
      <c r="H61" s="22">
        <v>10</v>
      </c>
      <c r="I61" s="22">
        <v>42</v>
      </c>
      <c r="J61" s="22">
        <v>3887.395</v>
      </c>
      <c r="K61" s="22">
        <v>0</v>
      </c>
      <c r="L61" s="22">
        <v>2907</v>
      </c>
      <c r="M61" s="22">
        <v>352</v>
      </c>
      <c r="N61" s="22">
        <v>64</v>
      </c>
      <c r="O61" s="22">
        <v>24</v>
      </c>
      <c r="P61" s="22">
        <v>3.3372600000000001</v>
      </c>
      <c r="Q61" s="22">
        <v>0</v>
      </c>
      <c r="R61" s="22">
        <v>2</v>
      </c>
      <c r="S61" s="22">
        <v>2</v>
      </c>
      <c r="T61" s="22">
        <v>46</v>
      </c>
      <c r="U61" s="22">
        <v>0</v>
      </c>
      <c r="V61" s="22">
        <v>1</v>
      </c>
      <c r="W61" s="22">
        <v>0</v>
      </c>
      <c r="X61" s="22">
        <v>3</v>
      </c>
      <c r="Y61" s="22">
        <v>44</v>
      </c>
      <c r="Z61" s="22">
        <v>5</v>
      </c>
      <c r="AA61" s="31">
        <v>13818.732260000001</v>
      </c>
    </row>
    <row r="62" spans="1:27">
      <c r="A62" s="79" t="s">
        <v>8</v>
      </c>
      <c r="B62" s="81" t="s">
        <v>209</v>
      </c>
      <c r="C62" s="22">
        <v>0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  <c r="I62" s="22">
        <v>0</v>
      </c>
      <c r="J62" s="22">
        <v>1854.57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2">
        <v>0</v>
      </c>
      <c r="Q62" s="22">
        <v>0</v>
      </c>
      <c r="R62" s="22">
        <v>0</v>
      </c>
      <c r="S62" s="22">
        <v>1</v>
      </c>
      <c r="T62" s="22">
        <v>0</v>
      </c>
      <c r="U62" s="22">
        <v>0</v>
      </c>
      <c r="V62" s="22">
        <v>0</v>
      </c>
      <c r="W62" s="22">
        <v>0</v>
      </c>
      <c r="X62" s="22">
        <v>0</v>
      </c>
      <c r="Y62" s="22">
        <v>9</v>
      </c>
      <c r="Z62" s="22">
        <v>0</v>
      </c>
      <c r="AA62" s="31">
        <v>1864.57</v>
      </c>
    </row>
    <row r="63" spans="1:27">
      <c r="A63" s="79"/>
      <c r="B63" s="82" t="s">
        <v>210</v>
      </c>
      <c r="C63" s="22">
        <v>5251</v>
      </c>
      <c r="D63" s="22">
        <v>51504</v>
      </c>
      <c r="E63" s="22">
        <v>49387</v>
      </c>
      <c r="F63" s="22">
        <v>18040</v>
      </c>
      <c r="G63" s="22">
        <v>3568</v>
      </c>
      <c r="H63" s="22">
        <v>3397</v>
      </c>
      <c r="I63" s="22">
        <v>58022</v>
      </c>
      <c r="J63" s="22">
        <v>17594.845000000001</v>
      </c>
      <c r="K63" s="22">
        <v>10020</v>
      </c>
      <c r="L63" s="22">
        <v>6096</v>
      </c>
      <c r="M63" s="22">
        <v>4933</v>
      </c>
      <c r="N63" s="22">
        <v>30962</v>
      </c>
      <c r="O63" s="22">
        <v>86</v>
      </c>
      <c r="P63" s="22">
        <v>2635.2482999999997</v>
      </c>
      <c r="Q63" s="22">
        <v>928.14340000000004</v>
      </c>
      <c r="R63" s="22">
        <v>918</v>
      </c>
      <c r="S63" s="22">
        <v>109</v>
      </c>
      <c r="T63" s="22">
        <v>65829</v>
      </c>
      <c r="U63" s="22">
        <v>115</v>
      </c>
      <c r="V63" s="22">
        <v>2931</v>
      </c>
      <c r="W63" s="22">
        <v>601</v>
      </c>
      <c r="X63" s="22">
        <v>94</v>
      </c>
      <c r="Y63" s="22">
        <v>349</v>
      </c>
      <c r="Z63" s="22">
        <v>1124</v>
      </c>
      <c r="AA63" s="31">
        <v>334494.23670000001</v>
      </c>
    </row>
    <row r="64" spans="1:27">
      <c r="A64" s="79" t="s">
        <v>29</v>
      </c>
      <c r="B64" s="81" t="s">
        <v>160</v>
      </c>
      <c r="C64" s="22">
        <v>0</v>
      </c>
      <c r="D64" s="22">
        <v>0</v>
      </c>
      <c r="E64" s="22">
        <v>0</v>
      </c>
      <c r="F64" s="22">
        <v>179</v>
      </c>
      <c r="G64" s="22">
        <v>0</v>
      </c>
      <c r="H64" s="22">
        <v>56</v>
      </c>
      <c r="I64" s="22">
        <v>0</v>
      </c>
      <c r="J64" s="22">
        <v>65.938999999999993</v>
      </c>
      <c r="K64" s="22">
        <v>0</v>
      </c>
      <c r="L64" s="22">
        <v>814</v>
      </c>
      <c r="M64" s="22">
        <v>412</v>
      </c>
      <c r="N64" s="22">
        <v>0</v>
      </c>
      <c r="O64" s="22">
        <v>2</v>
      </c>
      <c r="P64" s="22">
        <v>164.57195000000002</v>
      </c>
      <c r="Q64" s="22">
        <v>0</v>
      </c>
      <c r="R64" s="22">
        <v>193</v>
      </c>
      <c r="S64" s="22">
        <v>12</v>
      </c>
      <c r="T64" s="22">
        <v>55</v>
      </c>
      <c r="U64" s="22">
        <v>58</v>
      </c>
      <c r="V64" s="22">
        <v>0</v>
      </c>
      <c r="W64" s="22">
        <v>6</v>
      </c>
      <c r="X64" s="22">
        <v>0</v>
      </c>
      <c r="Y64" s="22">
        <v>0</v>
      </c>
      <c r="Z64" s="22">
        <v>0</v>
      </c>
      <c r="AA64" s="31">
        <v>2017.5109499999999</v>
      </c>
    </row>
    <row r="65" spans="1:29">
      <c r="A65" s="79"/>
      <c r="B65" s="82" t="s">
        <v>211</v>
      </c>
      <c r="C65" s="22">
        <v>15576</v>
      </c>
      <c r="D65" s="22">
        <v>57480</v>
      </c>
      <c r="E65" s="22">
        <v>69362</v>
      </c>
      <c r="F65" s="22">
        <v>18532</v>
      </c>
      <c r="G65" s="22">
        <v>4116</v>
      </c>
      <c r="H65" s="22">
        <v>3887</v>
      </c>
      <c r="I65" s="22">
        <v>60531.419829999999</v>
      </c>
      <c r="J65" s="22">
        <v>31568.262999999999</v>
      </c>
      <c r="K65" s="22">
        <v>10241</v>
      </c>
      <c r="L65" s="22">
        <v>8446</v>
      </c>
      <c r="M65" s="22">
        <v>9293</v>
      </c>
      <c r="N65" s="22">
        <v>47667</v>
      </c>
      <c r="O65" s="22">
        <v>1111</v>
      </c>
      <c r="P65" s="22">
        <v>3300.9204</v>
      </c>
      <c r="Q65" s="22">
        <v>979.60313000000008</v>
      </c>
      <c r="R65" s="22">
        <v>1138</v>
      </c>
      <c r="S65" s="22">
        <v>228</v>
      </c>
      <c r="T65" s="22">
        <v>67041</v>
      </c>
      <c r="U65" s="22">
        <v>241</v>
      </c>
      <c r="V65" s="22">
        <v>6063</v>
      </c>
      <c r="W65" s="22">
        <v>1317</v>
      </c>
      <c r="X65" s="22">
        <v>95</v>
      </c>
      <c r="Y65" s="22">
        <v>349</v>
      </c>
      <c r="Z65" s="22">
        <v>9991</v>
      </c>
      <c r="AA65" s="31">
        <v>428554.20636000001</v>
      </c>
    </row>
    <row r="66" spans="1:29" ht="25.5">
      <c r="A66" s="79" t="s">
        <v>212</v>
      </c>
      <c r="B66" s="82" t="s">
        <v>213</v>
      </c>
      <c r="C66" s="22">
        <v>0</v>
      </c>
      <c r="D66" s="22">
        <v>0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  <c r="R66" s="22">
        <v>0</v>
      </c>
      <c r="S66" s="22">
        <v>0</v>
      </c>
      <c r="T66" s="22">
        <v>0</v>
      </c>
      <c r="U66" s="22">
        <v>0</v>
      </c>
      <c r="V66" s="22">
        <v>0</v>
      </c>
      <c r="W66" s="22">
        <v>0</v>
      </c>
      <c r="X66" s="22">
        <v>0</v>
      </c>
      <c r="Y66" s="22">
        <v>0</v>
      </c>
      <c r="Z66" s="22">
        <v>0</v>
      </c>
      <c r="AA66" s="31">
        <v>0</v>
      </c>
    </row>
    <row r="67" spans="1:29">
      <c r="A67" s="79" t="s">
        <v>4</v>
      </c>
      <c r="B67" s="81" t="s">
        <v>214</v>
      </c>
      <c r="C67" s="22">
        <v>0</v>
      </c>
      <c r="D67" s="22">
        <v>0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2">
        <v>0</v>
      </c>
      <c r="Q67" s="22">
        <v>0</v>
      </c>
      <c r="R67" s="22">
        <v>0</v>
      </c>
      <c r="S67" s="22">
        <v>0</v>
      </c>
      <c r="T67" s="22">
        <v>0</v>
      </c>
      <c r="U67" s="22">
        <v>0</v>
      </c>
      <c r="V67" s="22">
        <v>0</v>
      </c>
      <c r="W67" s="22">
        <v>0</v>
      </c>
      <c r="X67" s="22">
        <v>0</v>
      </c>
      <c r="Y67" s="22">
        <v>0</v>
      </c>
      <c r="Z67" s="22">
        <v>0</v>
      </c>
      <c r="AA67" s="31">
        <v>0</v>
      </c>
    </row>
    <row r="68" spans="1:29" s="12" customFormat="1">
      <c r="A68" s="79" t="s">
        <v>5</v>
      </c>
      <c r="B68" s="81" t="s">
        <v>215</v>
      </c>
      <c r="C68" s="22">
        <v>0</v>
      </c>
      <c r="D68" s="22">
        <v>0</v>
      </c>
      <c r="E68" s="22">
        <v>29167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v>3704.1335299999996</v>
      </c>
      <c r="Q68" s="22">
        <v>86.766000000000005</v>
      </c>
      <c r="R68" s="22">
        <v>0</v>
      </c>
      <c r="S68" s="22">
        <v>0</v>
      </c>
      <c r="T68" s="22">
        <v>0</v>
      </c>
      <c r="U68" s="22">
        <v>0</v>
      </c>
      <c r="V68" s="22">
        <v>0</v>
      </c>
      <c r="W68" s="22">
        <v>0</v>
      </c>
      <c r="X68" s="22">
        <v>0</v>
      </c>
      <c r="Y68" s="22">
        <v>0</v>
      </c>
      <c r="Z68" s="22">
        <v>0</v>
      </c>
      <c r="AA68" s="31">
        <v>32957.899530000002</v>
      </c>
      <c r="AB68" s="25"/>
      <c r="AC68" s="25"/>
    </row>
    <row r="69" spans="1:29">
      <c r="A69" s="79" t="s">
        <v>10</v>
      </c>
      <c r="B69" s="81" t="s">
        <v>216</v>
      </c>
      <c r="C69" s="22">
        <v>0</v>
      </c>
      <c r="D69" s="22">
        <v>126</v>
      </c>
      <c r="E69" s="22">
        <v>770</v>
      </c>
      <c r="F69" s="22">
        <v>0</v>
      </c>
      <c r="G69" s="22">
        <v>17</v>
      </c>
      <c r="H69" s="22">
        <v>137</v>
      </c>
      <c r="I69" s="22">
        <v>1193</v>
      </c>
      <c r="J69" s="22">
        <v>0</v>
      </c>
      <c r="K69" s="22">
        <v>81</v>
      </c>
      <c r="L69" s="22">
        <v>0</v>
      </c>
      <c r="M69" s="22">
        <v>390</v>
      </c>
      <c r="N69" s="22">
        <v>524</v>
      </c>
      <c r="O69" s="22">
        <v>6</v>
      </c>
      <c r="P69" s="22">
        <v>172.06177</v>
      </c>
      <c r="Q69" s="22">
        <v>0</v>
      </c>
      <c r="R69" s="22">
        <v>19</v>
      </c>
      <c r="S69" s="22">
        <v>0</v>
      </c>
      <c r="T69" s="22">
        <v>195</v>
      </c>
      <c r="U69" s="22">
        <v>0</v>
      </c>
      <c r="V69" s="22">
        <v>5</v>
      </c>
      <c r="W69" s="22">
        <v>3</v>
      </c>
      <c r="X69" s="22">
        <v>0</v>
      </c>
      <c r="Y69" s="22">
        <v>0</v>
      </c>
      <c r="Z69" s="22">
        <v>84</v>
      </c>
      <c r="AA69" s="31">
        <v>3722.0617699999998</v>
      </c>
    </row>
    <row r="70" spans="1:29">
      <c r="A70" s="79"/>
      <c r="B70" s="82" t="s">
        <v>217</v>
      </c>
      <c r="C70" s="22">
        <v>0</v>
      </c>
      <c r="D70" s="22">
        <v>126</v>
      </c>
      <c r="E70" s="22">
        <v>29937</v>
      </c>
      <c r="F70" s="22">
        <v>0</v>
      </c>
      <c r="G70" s="22">
        <v>17</v>
      </c>
      <c r="H70" s="22">
        <v>137</v>
      </c>
      <c r="I70" s="22">
        <v>1193</v>
      </c>
      <c r="J70" s="22">
        <v>0</v>
      </c>
      <c r="K70" s="22">
        <v>81</v>
      </c>
      <c r="L70" s="22">
        <v>0</v>
      </c>
      <c r="M70" s="22">
        <v>390</v>
      </c>
      <c r="N70" s="22">
        <v>524</v>
      </c>
      <c r="O70" s="22">
        <v>6</v>
      </c>
      <c r="P70" s="22">
        <v>3876.1952999999994</v>
      </c>
      <c r="Q70" s="22">
        <v>86.766000000000005</v>
      </c>
      <c r="R70" s="22">
        <v>19</v>
      </c>
      <c r="S70" s="22">
        <v>0</v>
      </c>
      <c r="T70" s="22">
        <v>195</v>
      </c>
      <c r="U70" s="22">
        <v>0</v>
      </c>
      <c r="V70" s="22">
        <v>5</v>
      </c>
      <c r="W70" s="22">
        <v>3</v>
      </c>
      <c r="X70" s="22">
        <v>0</v>
      </c>
      <c r="Y70" s="22">
        <v>0</v>
      </c>
      <c r="Z70" s="22">
        <v>84</v>
      </c>
      <c r="AA70" s="31">
        <v>36679.961300000003</v>
      </c>
    </row>
    <row r="71" spans="1:29">
      <c r="A71" s="79"/>
      <c r="B71" s="82" t="s">
        <v>218</v>
      </c>
      <c r="C71" s="22">
        <v>414417</v>
      </c>
      <c r="D71" s="22">
        <v>361433</v>
      </c>
      <c r="E71" s="22">
        <v>496107</v>
      </c>
      <c r="F71" s="22">
        <v>330580</v>
      </c>
      <c r="G71" s="22">
        <v>38546</v>
      </c>
      <c r="H71" s="22">
        <v>160050</v>
      </c>
      <c r="I71" s="22">
        <v>483544.36135999998</v>
      </c>
      <c r="J71" s="22">
        <v>336821.02899999998</v>
      </c>
      <c r="K71" s="22">
        <v>81266</v>
      </c>
      <c r="L71" s="22">
        <v>612214</v>
      </c>
      <c r="M71" s="22">
        <v>312191</v>
      </c>
      <c r="N71" s="22">
        <v>388538</v>
      </c>
      <c r="O71" s="22">
        <v>23020</v>
      </c>
      <c r="P71" s="22">
        <v>49277.090170000003</v>
      </c>
      <c r="Q71" s="22">
        <v>10983.400840000004</v>
      </c>
      <c r="R71" s="22">
        <v>11985</v>
      </c>
      <c r="S71" s="22">
        <v>17356</v>
      </c>
      <c r="T71" s="22">
        <v>211490</v>
      </c>
      <c r="U71" s="22">
        <v>6973</v>
      </c>
      <c r="V71" s="22">
        <v>22328</v>
      </c>
      <c r="W71" s="22">
        <v>13614</v>
      </c>
      <c r="X71" s="22">
        <v>8691</v>
      </c>
      <c r="Y71" s="22">
        <v>6332</v>
      </c>
      <c r="Z71" s="22">
        <v>39658</v>
      </c>
      <c r="AA71" s="31">
        <v>4437414.8813700005</v>
      </c>
    </row>
    <row r="72" spans="1:29">
      <c r="A72" s="79" t="s">
        <v>219</v>
      </c>
      <c r="B72" s="82" t="s">
        <v>220</v>
      </c>
      <c r="C72" s="22">
        <v>0</v>
      </c>
      <c r="D72" s="22">
        <v>0</v>
      </c>
      <c r="E72" s="22">
        <v>0</v>
      </c>
      <c r="F72" s="22">
        <v>1173</v>
      </c>
      <c r="G72" s="22">
        <v>0</v>
      </c>
      <c r="H72" s="22">
        <v>0</v>
      </c>
      <c r="I72" s="22">
        <v>25312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  <c r="P72" s="22">
        <v>0</v>
      </c>
      <c r="Q72" s="22">
        <v>0</v>
      </c>
      <c r="R72" s="22">
        <v>0</v>
      </c>
      <c r="S72" s="22">
        <v>0</v>
      </c>
      <c r="T72" s="22">
        <v>0</v>
      </c>
      <c r="U72" s="22">
        <v>0</v>
      </c>
      <c r="V72" s="22">
        <v>38</v>
      </c>
      <c r="W72" s="22">
        <v>0</v>
      </c>
      <c r="X72" s="22">
        <v>0</v>
      </c>
      <c r="Y72" s="22">
        <v>0</v>
      </c>
      <c r="Z72" s="22">
        <v>0</v>
      </c>
      <c r="AA72" s="31">
        <v>26523</v>
      </c>
    </row>
    <row r="73" spans="1:29" ht="24" customHeight="1">
      <c r="A73" s="57" t="s">
        <v>221</v>
      </c>
      <c r="B73" s="57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</row>
    <row r="74" spans="1:29">
      <c r="A74" s="85" t="s">
        <v>222</v>
      </c>
      <c r="B74" s="80" t="s">
        <v>223</v>
      </c>
      <c r="C74" s="22">
        <v>0</v>
      </c>
      <c r="D74" s="22">
        <v>0</v>
      </c>
      <c r="E74" s="22">
        <v>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2">
        <v>0</v>
      </c>
      <c r="Q74" s="22">
        <v>0</v>
      </c>
      <c r="R74" s="22">
        <v>0</v>
      </c>
      <c r="S74" s="22">
        <v>0</v>
      </c>
      <c r="T74" s="22">
        <v>0</v>
      </c>
      <c r="U74" s="22">
        <v>0</v>
      </c>
      <c r="V74" s="22">
        <v>0</v>
      </c>
      <c r="W74" s="22">
        <v>0</v>
      </c>
      <c r="X74" s="22">
        <v>0</v>
      </c>
      <c r="Y74" s="22">
        <v>0</v>
      </c>
      <c r="Z74" s="22">
        <v>0</v>
      </c>
      <c r="AA74" s="31">
        <v>0</v>
      </c>
    </row>
    <row r="75" spans="1:29">
      <c r="A75" s="79" t="s">
        <v>4</v>
      </c>
      <c r="B75" s="86" t="s">
        <v>224</v>
      </c>
      <c r="C75" s="22">
        <v>33019</v>
      </c>
      <c r="D75" s="22">
        <v>36217</v>
      </c>
      <c r="E75" s="22">
        <v>31475</v>
      </c>
      <c r="F75" s="22">
        <v>32580</v>
      </c>
      <c r="G75" s="22">
        <v>10000</v>
      </c>
      <c r="H75" s="22">
        <v>10440</v>
      </c>
      <c r="I75" s="22">
        <v>66587</v>
      </c>
      <c r="J75" s="22">
        <v>32470</v>
      </c>
      <c r="K75" s="22">
        <v>17458</v>
      </c>
      <c r="L75" s="22">
        <v>47300</v>
      </c>
      <c r="M75" s="22">
        <v>12038</v>
      </c>
      <c r="N75" s="22">
        <v>47307</v>
      </c>
      <c r="O75" s="22">
        <v>16312</v>
      </c>
      <c r="P75" s="22">
        <v>7000.0000099999997</v>
      </c>
      <c r="Q75" s="22">
        <v>5000</v>
      </c>
      <c r="R75" s="22">
        <v>5000</v>
      </c>
      <c r="S75" s="22">
        <v>5860</v>
      </c>
      <c r="T75" s="22">
        <v>20300</v>
      </c>
      <c r="U75" s="22">
        <v>4600</v>
      </c>
      <c r="V75" s="22">
        <v>6000</v>
      </c>
      <c r="W75" s="22">
        <v>9000</v>
      </c>
      <c r="X75" s="22">
        <v>7015</v>
      </c>
      <c r="Y75" s="22">
        <v>4600</v>
      </c>
      <c r="Z75" s="22">
        <v>10500</v>
      </c>
      <c r="AA75" s="31">
        <v>478078.00001000002</v>
      </c>
    </row>
    <row r="76" spans="1:29">
      <c r="A76" s="87" t="s">
        <v>3</v>
      </c>
      <c r="B76" s="81" t="s">
        <v>225</v>
      </c>
      <c r="C76" s="22">
        <v>0</v>
      </c>
      <c r="D76" s="22">
        <v>0</v>
      </c>
      <c r="E76" s="22">
        <v>0</v>
      </c>
      <c r="F76" s="22">
        <v>-12000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22">
        <v>0</v>
      </c>
      <c r="Q76" s="22">
        <v>0</v>
      </c>
      <c r="R76" s="22">
        <v>0</v>
      </c>
      <c r="S76" s="22">
        <v>0</v>
      </c>
      <c r="T76" s="22">
        <v>0</v>
      </c>
      <c r="U76" s="22">
        <v>0</v>
      </c>
      <c r="V76" s="22">
        <v>0</v>
      </c>
      <c r="W76" s="22">
        <v>0</v>
      </c>
      <c r="X76" s="22">
        <v>0</v>
      </c>
      <c r="Y76" s="22">
        <v>0</v>
      </c>
      <c r="Z76" s="22">
        <v>0</v>
      </c>
      <c r="AA76" s="31">
        <v>-12000</v>
      </c>
    </row>
    <row r="77" spans="1:29">
      <c r="A77" s="87" t="s">
        <v>3</v>
      </c>
      <c r="B77" s="81" t="s">
        <v>226</v>
      </c>
      <c r="C77" s="22">
        <v>0</v>
      </c>
      <c r="D77" s="22">
        <v>0</v>
      </c>
      <c r="E77" s="22">
        <v>0</v>
      </c>
      <c r="F77" s="22">
        <v>0</v>
      </c>
      <c r="G77" s="22">
        <v>0</v>
      </c>
      <c r="H77" s="22">
        <v>0</v>
      </c>
      <c r="I77" s="22">
        <v>0</v>
      </c>
      <c r="J77" s="22">
        <v>0</v>
      </c>
      <c r="K77" s="22">
        <v>-542</v>
      </c>
      <c r="L77" s="22">
        <v>0</v>
      </c>
      <c r="M77" s="22">
        <v>0</v>
      </c>
      <c r="N77" s="22">
        <v>0</v>
      </c>
      <c r="O77" s="22">
        <v>0</v>
      </c>
      <c r="P77" s="22">
        <v>0</v>
      </c>
      <c r="Q77" s="22">
        <v>0</v>
      </c>
      <c r="R77" s="22">
        <v>0</v>
      </c>
      <c r="S77" s="22">
        <v>0</v>
      </c>
      <c r="T77" s="22">
        <v>0</v>
      </c>
      <c r="U77" s="22">
        <v>0</v>
      </c>
      <c r="V77" s="22">
        <v>0</v>
      </c>
      <c r="W77" s="22">
        <v>0</v>
      </c>
      <c r="X77" s="22">
        <v>0</v>
      </c>
      <c r="Y77" s="22">
        <v>0</v>
      </c>
      <c r="Z77" s="22">
        <v>0</v>
      </c>
      <c r="AA77" s="31">
        <v>-542</v>
      </c>
    </row>
    <row r="78" spans="1:29">
      <c r="A78" s="79" t="s">
        <v>5</v>
      </c>
      <c r="B78" s="81" t="s">
        <v>227</v>
      </c>
      <c r="C78" s="22">
        <v>0</v>
      </c>
      <c r="D78" s="22">
        <v>0</v>
      </c>
      <c r="E78" s="22">
        <v>14934</v>
      </c>
      <c r="F78" s="22">
        <v>0</v>
      </c>
      <c r="G78" s="22">
        <v>0</v>
      </c>
      <c r="H78" s="22">
        <v>0</v>
      </c>
      <c r="I78" s="22">
        <v>0</v>
      </c>
      <c r="J78" s="22">
        <v>9554.9470000000001</v>
      </c>
      <c r="K78" s="22">
        <v>0</v>
      </c>
      <c r="L78" s="22">
        <v>0</v>
      </c>
      <c r="M78" s="22">
        <v>0</v>
      </c>
      <c r="N78" s="22">
        <v>0</v>
      </c>
      <c r="O78" s="22">
        <v>0</v>
      </c>
      <c r="P78" s="22">
        <v>0</v>
      </c>
      <c r="Q78" s="22">
        <v>0</v>
      </c>
      <c r="R78" s="22">
        <v>0</v>
      </c>
      <c r="S78" s="22">
        <v>0</v>
      </c>
      <c r="T78" s="22">
        <v>0</v>
      </c>
      <c r="U78" s="22">
        <v>0</v>
      </c>
      <c r="V78" s="22">
        <v>0</v>
      </c>
      <c r="W78" s="22">
        <v>0</v>
      </c>
      <c r="X78" s="22">
        <v>0</v>
      </c>
      <c r="Y78" s="22">
        <v>0</v>
      </c>
      <c r="Z78" s="22">
        <v>0</v>
      </c>
      <c r="AA78" s="31">
        <v>24488.947</v>
      </c>
    </row>
    <row r="79" spans="1:29" s="12" customFormat="1">
      <c r="A79" s="79" t="s">
        <v>10</v>
      </c>
      <c r="B79" s="81" t="s">
        <v>228</v>
      </c>
      <c r="C79" s="22">
        <v>0</v>
      </c>
      <c r="D79" s="22">
        <v>6272</v>
      </c>
      <c r="E79" s="22">
        <v>24150</v>
      </c>
      <c r="F79" s="22">
        <v>0</v>
      </c>
      <c r="G79" s="22">
        <v>0</v>
      </c>
      <c r="H79" s="22">
        <v>1884</v>
      </c>
      <c r="I79" s="22">
        <v>16880</v>
      </c>
      <c r="J79" s="22">
        <v>0</v>
      </c>
      <c r="K79" s="22">
        <v>1694</v>
      </c>
      <c r="L79" s="22">
        <v>0</v>
      </c>
      <c r="M79" s="22">
        <v>5303</v>
      </c>
      <c r="N79" s="22">
        <v>8922</v>
      </c>
      <c r="O79" s="22">
        <v>0</v>
      </c>
      <c r="P79" s="22">
        <v>1493.1107500000001</v>
      </c>
      <c r="Q79" s="22">
        <v>357.50337000000002</v>
      </c>
      <c r="R79" s="22">
        <v>0</v>
      </c>
      <c r="S79" s="22">
        <v>0</v>
      </c>
      <c r="T79" s="22">
        <v>0</v>
      </c>
      <c r="U79" s="22">
        <v>0</v>
      </c>
      <c r="V79" s="22">
        <v>0</v>
      </c>
      <c r="W79" s="22">
        <v>2</v>
      </c>
      <c r="X79" s="22">
        <v>226</v>
      </c>
      <c r="Y79" s="22">
        <v>0</v>
      </c>
      <c r="Z79" s="22">
        <v>5487</v>
      </c>
      <c r="AA79" s="31">
        <v>72670.614120000013</v>
      </c>
      <c r="AB79" s="25"/>
      <c r="AC79" s="25"/>
    </row>
    <row r="80" spans="1:29" s="12" customFormat="1">
      <c r="A80" s="79" t="s">
        <v>14</v>
      </c>
      <c r="B80" s="81" t="s">
        <v>229</v>
      </c>
      <c r="C80" s="22">
        <v>54056</v>
      </c>
      <c r="D80" s="22">
        <v>7674</v>
      </c>
      <c r="E80" s="22">
        <v>9170</v>
      </c>
      <c r="F80" s="22">
        <v>9321</v>
      </c>
      <c r="G80" s="22">
        <v>7022</v>
      </c>
      <c r="H80" s="22">
        <v>13682</v>
      </c>
      <c r="I80" s="22">
        <v>8089</v>
      </c>
      <c r="J80" s="22">
        <v>1309.059</v>
      </c>
      <c r="K80" s="22">
        <v>2027</v>
      </c>
      <c r="L80" s="22">
        <v>1170</v>
      </c>
      <c r="M80" s="22">
        <v>2512</v>
      </c>
      <c r="N80" s="22">
        <v>28970</v>
      </c>
      <c r="O80" s="22">
        <v>30</v>
      </c>
      <c r="P80" s="22">
        <v>6269.0621500000007</v>
      </c>
      <c r="Q80" s="22">
        <v>1666.24208</v>
      </c>
      <c r="R80" s="22">
        <v>1154</v>
      </c>
      <c r="S80" s="22">
        <v>669</v>
      </c>
      <c r="T80" s="22">
        <v>2191</v>
      </c>
      <c r="U80" s="22">
        <v>1361</v>
      </c>
      <c r="V80" s="22">
        <v>6099</v>
      </c>
      <c r="W80" s="22">
        <v>-970</v>
      </c>
      <c r="X80" s="22">
        <v>208</v>
      </c>
      <c r="Y80" s="22">
        <v>902</v>
      </c>
      <c r="Z80" s="22">
        <v>86</v>
      </c>
      <c r="AA80" s="31">
        <v>164667.36323000002</v>
      </c>
      <c r="AB80" s="25"/>
      <c r="AC80" s="25"/>
    </row>
    <row r="81" spans="1:29" s="12" customFormat="1">
      <c r="A81" s="79" t="s">
        <v>16</v>
      </c>
      <c r="B81" s="81" t="s">
        <v>230</v>
      </c>
      <c r="C81" s="22">
        <v>0</v>
      </c>
      <c r="D81" s="22">
        <v>35309</v>
      </c>
      <c r="E81" s="22">
        <v>17963</v>
      </c>
      <c r="F81" s="22">
        <v>8110</v>
      </c>
      <c r="G81" s="22">
        <v>2433</v>
      </c>
      <c r="H81" s="22">
        <v>1110</v>
      </c>
      <c r="I81" s="22">
        <v>15205</v>
      </c>
      <c r="J81" s="22">
        <v>0</v>
      </c>
      <c r="K81" s="22">
        <v>0</v>
      </c>
      <c r="L81" s="22">
        <v>26748</v>
      </c>
      <c r="M81" s="22">
        <v>0</v>
      </c>
      <c r="N81" s="22">
        <v>0</v>
      </c>
      <c r="O81" s="22">
        <v>0</v>
      </c>
      <c r="P81" s="22">
        <v>0</v>
      </c>
      <c r="Q81" s="22">
        <v>2762.5199500000003</v>
      </c>
      <c r="R81" s="22">
        <v>0</v>
      </c>
      <c r="S81" s="22">
        <v>0</v>
      </c>
      <c r="T81" s="22">
        <v>1570</v>
      </c>
      <c r="U81" s="22">
        <v>892</v>
      </c>
      <c r="V81" s="22">
        <v>0</v>
      </c>
      <c r="W81" s="22">
        <v>653</v>
      </c>
      <c r="X81" s="22">
        <v>0</v>
      </c>
      <c r="Y81" s="22">
        <v>67</v>
      </c>
      <c r="Z81" s="22">
        <v>0</v>
      </c>
      <c r="AA81" s="31">
        <v>112822.51995</v>
      </c>
      <c r="AB81" s="25"/>
      <c r="AC81" s="25"/>
    </row>
    <row r="82" spans="1:29" s="12" customFormat="1">
      <c r="A82" s="79" t="s">
        <v>17</v>
      </c>
      <c r="B82" s="81" t="s">
        <v>231</v>
      </c>
      <c r="C82" s="22">
        <v>-7258</v>
      </c>
      <c r="D82" s="22">
        <v>0</v>
      </c>
      <c r="E82" s="22">
        <v>-9701</v>
      </c>
      <c r="F82" s="22">
        <v>0</v>
      </c>
      <c r="G82" s="22">
        <v>0</v>
      </c>
      <c r="H82" s="22">
        <v>-4866</v>
      </c>
      <c r="I82" s="22">
        <v>-85</v>
      </c>
      <c r="J82" s="22">
        <v>-18523.793000000001</v>
      </c>
      <c r="K82" s="22">
        <v>-15</v>
      </c>
      <c r="L82" s="22">
        <v>0</v>
      </c>
      <c r="M82" s="22">
        <v>0</v>
      </c>
      <c r="N82" s="22">
        <v>0</v>
      </c>
      <c r="O82" s="22">
        <v>-3346</v>
      </c>
      <c r="P82" s="22">
        <v>0</v>
      </c>
      <c r="Q82" s="22">
        <v>0</v>
      </c>
      <c r="R82" s="22">
        <v>0</v>
      </c>
      <c r="S82" s="22">
        <v>0</v>
      </c>
      <c r="T82" s="22">
        <v>-2667</v>
      </c>
      <c r="U82" s="22">
        <v>0</v>
      </c>
      <c r="V82" s="22">
        <v>0</v>
      </c>
      <c r="W82" s="22">
        <v>0</v>
      </c>
      <c r="X82" s="22">
        <v>-982</v>
      </c>
      <c r="Y82" s="22">
        <v>0</v>
      </c>
      <c r="Z82" s="22">
        <v>-3545</v>
      </c>
      <c r="AA82" s="31">
        <v>-50988.793000000005</v>
      </c>
      <c r="AB82" s="25"/>
      <c r="AC82" s="25"/>
    </row>
    <row r="83" spans="1:29" s="12" customFormat="1">
      <c r="A83" s="79" t="s">
        <v>18</v>
      </c>
      <c r="B83" s="81" t="s">
        <v>232</v>
      </c>
      <c r="C83" s="22">
        <v>5363</v>
      </c>
      <c r="D83" s="22">
        <v>18232</v>
      </c>
      <c r="E83" s="22">
        <v>11402</v>
      </c>
      <c r="F83" s="22">
        <v>5463</v>
      </c>
      <c r="G83" s="22">
        <v>2847</v>
      </c>
      <c r="H83" s="22">
        <v>3372</v>
      </c>
      <c r="I83" s="22">
        <v>26932</v>
      </c>
      <c r="J83" s="22">
        <v>3516.8100000000045</v>
      </c>
      <c r="K83" s="22">
        <v>7654</v>
      </c>
      <c r="L83" s="22">
        <v>1654</v>
      </c>
      <c r="M83" s="22">
        <v>3425</v>
      </c>
      <c r="N83" s="22">
        <v>18530</v>
      </c>
      <c r="O83" s="22">
        <v>734</v>
      </c>
      <c r="P83" s="22">
        <v>-1623.8498400000233</v>
      </c>
      <c r="Q83" s="22">
        <v>168.57112000000012</v>
      </c>
      <c r="R83" s="22">
        <v>832</v>
      </c>
      <c r="S83" s="22">
        <v>580</v>
      </c>
      <c r="T83" s="22">
        <v>3129</v>
      </c>
      <c r="U83" s="22">
        <v>-673</v>
      </c>
      <c r="V83" s="22">
        <v>-472</v>
      </c>
      <c r="W83" s="22">
        <v>517</v>
      </c>
      <c r="X83" s="22">
        <v>-6</v>
      </c>
      <c r="Y83" s="22">
        <v>-478</v>
      </c>
      <c r="Z83" s="22">
        <v>1132</v>
      </c>
      <c r="AA83" s="31">
        <v>112230.53127999997</v>
      </c>
      <c r="AB83" s="25"/>
      <c r="AC83" s="25"/>
    </row>
    <row r="84" spans="1:29" s="12" customFormat="1">
      <c r="A84" s="87"/>
      <c r="B84" s="82" t="s">
        <v>233</v>
      </c>
      <c r="C84" s="22">
        <v>85180</v>
      </c>
      <c r="D84" s="22">
        <v>103704</v>
      </c>
      <c r="E84" s="22">
        <v>99393</v>
      </c>
      <c r="F84" s="22">
        <v>55474</v>
      </c>
      <c r="G84" s="22">
        <v>22302</v>
      </c>
      <c r="H84" s="22">
        <v>25622</v>
      </c>
      <c r="I84" s="22">
        <v>133608</v>
      </c>
      <c r="J84" s="22">
        <v>28327.023000000005</v>
      </c>
      <c r="K84" s="22">
        <v>28818</v>
      </c>
      <c r="L84" s="22">
        <v>76872</v>
      </c>
      <c r="M84" s="22">
        <v>23278</v>
      </c>
      <c r="N84" s="22">
        <v>103729</v>
      </c>
      <c r="O84" s="22">
        <v>13730</v>
      </c>
      <c r="P84" s="22">
        <v>13138.323069999979</v>
      </c>
      <c r="Q84" s="22">
        <v>9954.8365200000007</v>
      </c>
      <c r="R84" s="22">
        <v>6986</v>
      </c>
      <c r="S84" s="22">
        <v>7109</v>
      </c>
      <c r="T84" s="22">
        <v>24523</v>
      </c>
      <c r="U84" s="22">
        <v>6180</v>
      </c>
      <c r="V84" s="22">
        <v>11627</v>
      </c>
      <c r="W84" s="22">
        <v>9202</v>
      </c>
      <c r="X84" s="22">
        <v>6461</v>
      </c>
      <c r="Y84" s="22">
        <v>5091</v>
      </c>
      <c r="Z84" s="22">
        <v>13660</v>
      </c>
      <c r="AA84" s="31">
        <v>913969.18258999998</v>
      </c>
      <c r="AB84" s="25"/>
      <c r="AC84" s="25"/>
    </row>
    <row r="85" spans="1:29" s="12" customFormat="1">
      <c r="A85" s="79" t="s">
        <v>161</v>
      </c>
      <c r="B85" s="82" t="s">
        <v>234</v>
      </c>
      <c r="C85" s="22">
        <v>0</v>
      </c>
      <c r="D85" s="22">
        <v>0</v>
      </c>
      <c r="E85" s="22">
        <v>6264</v>
      </c>
      <c r="F85" s="22">
        <v>0</v>
      </c>
      <c r="G85" s="22">
        <v>0</v>
      </c>
      <c r="H85" s="22">
        <v>17015</v>
      </c>
      <c r="I85" s="22">
        <v>0</v>
      </c>
      <c r="J85" s="22">
        <v>8500</v>
      </c>
      <c r="K85" s="22">
        <v>0</v>
      </c>
      <c r="L85" s="22">
        <v>4845</v>
      </c>
      <c r="M85" s="22">
        <v>0</v>
      </c>
      <c r="N85" s="22">
        <v>0</v>
      </c>
      <c r="O85" s="22">
        <v>600</v>
      </c>
      <c r="P85" s="22">
        <v>0</v>
      </c>
      <c r="Q85" s="22">
        <v>0</v>
      </c>
      <c r="R85" s="22">
        <v>0</v>
      </c>
      <c r="S85" s="22">
        <v>0</v>
      </c>
      <c r="T85" s="22">
        <v>0</v>
      </c>
      <c r="U85" s="22">
        <v>0</v>
      </c>
      <c r="V85" s="22">
        <v>0</v>
      </c>
      <c r="W85" s="22">
        <v>0</v>
      </c>
      <c r="X85" s="22">
        <v>0</v>
      </c>
      <c r="Y85" s="22">
        <v>0</v>
      </c>
      <c r="Z85" s="22">
        <v>0</v>
      </c>
      <c r="AA85" s="31">
        <v>37224</v>
      </c>
      <c r="AB85" s="25"/>
      <c r="AC85" s="25"/>
    </row>
    <row r="86" spans="1:29" s="12" customFormat="1">
      <c r="A86" s="79" t="s">
        <v>235</v>
      </c>
      <c r="B86" s="82" t="s">
        <v>236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  <c r="Q86" s="22">
        <v>0</v>
      </c>
      <c r="R86" s="22">
        <v>0</v>
      </c>
      <c r="S86" s="22">
        <v>0</v>
      </c>
      <c r="T86" s="22">
        <v>0</v>
      </c>
      <c r="U86" s="22">
        <v>0</v>
      </c>
      <c r="V86" s="22">
        <v>0</v>
      </c>
      <c r="W86" s="22">
        <v>0</v>
      </c>
      <c r="X86" s="22">
        <v>0</v>
      </c>
      <c r="Y86" s="22">
        <v>0</v>
      </c>
      <c r="Z86" s="22">
        <v>0</v>
      </c>
      <c r="AA86" s="31">
        <v>0</v>
      </c>
      <c r="AB86" s="25"/>
      <c r="AC86" s="25"/>
    </row>
    <row r="87" spans="1:29" s="12" customFormat="1">
      <c r="A87" s="79" t="s">
        <v>179</v>
      </c>
      <c r="B87" s="82" t="s">
        <v>237</v>
      </c>
      <c r="C87" s="22">
        <v>0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2">
        <v>0</v>
      </c>
      <c r="Q87" s="22">
        <v>0</v>
      </c>
      <c r="R87" s="22">
        <v>0</v>
      </c>
      <c r="S87" s="22">
        <v>0</v>
      </c>
      <c r="T87" s="22">
        <v>0</v>
      </c>
      <c r="U87" s="22">
        <v>0</v>
      </c>
      <c r="V87" s="22">
        <v>0</v>
      </c>
      <c r="W87" s="22">
        <v>0</v>
      </c>
      <c r="X87" s="22">
        <v>0</v>
      </c>
      <c r="Y87" s="22">
        <v>0</v>
      </c>
      <c r="Z87" s="22">
        <v>0</v>
      </c>
      <c r="AA87" s="31">
        <v>0</v>
      </c>
      <c r="AB87" s="25"/>
      <c r="AC87" s="25"/>
    </row>
    <row r="88" spans="1:29" s="12" customFormat="1">
      <c r="A88" s="79" t="s">
        <v>6</v>
      </c>
      <c r="B88" s="81" t="s">
        <v>238</v>
      </c>
      <c r="C88" s="22">
        <v>97869</v>
      </c>
      <c r="D88" s="22">
        <v>79754</v>
      </c>
      <c r="E88" s="22">
        <v>127921</v>
      </c>
      <c r="F88" s="22">
        <v>66005</v>
      </c>
      <c r="G88" s="22">
        <v>2022</v>
      </c>
      <c r="H88" s="22">
        <v>21380</v>
      </c>
      <c r="I88" s="22">
        <v>112949</v>
      </c>
      <c r="J88" s="22">
        <v>92374.875999999989</v>
      </c>
      <c r="K88" s="22">
        <v>12057</v>
      </c>
      <c r="L88" s="22">
        <v>119532</v>
      </c>
      <c r="M88" s="22">
        <v>98805</v>
      </c>
      <c r="N88" s="22">
        <v>75079</v>
      </c>
      <c r="O88" s="22">
        <v>363</v>
      </c>
      <c r="P88" s="22">
        <v>12726.609039999999</v>
      </c>
      <c r="Q88" s="22">
        <v>492.85899999999998</v>
      </c>
      <c r="R88" s="22">
        <v>3765</v>
      </c>
      <c r="S88" s="22">
        <v>5666</v>
      </c>
      <c r="T88" s="22">
        <v>59295</v>
      </c>
      <c r="U88" s="22">
        <v>217</v>
      </c>
      <c r="V88" s="22">
        <v>5359</v>
      </c>
      <c r="W88" s="22">
        <v>1661</v>
      </c>
      <c r="X88" s="22">
        <v>1538</v>
      </c>
      <c r="Y88" s="22">
        <v>411</v>
      </c>
      <c r="Z88" s="22">
        <v>9284</v>
      </c>
      <c r="AA88" s="31">
        <v>1006526.34404</v>
      </c>
      <c r="AB88" s="25"/>
      <c r="AC88" s="25"/>
    </row>
    <row r="89" spans="1:29" s="12" customFormat="1">
      <c r="A89" s="79" t="s">
        <v>7</v>
      </c>
      <c r="B89" s="81" t="s">
        <v>239</v>
      </c>
      <c r="C89" s="22">
        <v>419</v>
      </c>
      <c r="D89" s="22">
        <v>0</v>
      </c>
      <c r="E89" s="22">
        <v>0</v>
      </c>
      <c r="F89" s="22">
        <v>0</v>
      </c>
      <c r="G89" s="22">
        <v>0</v>
      </c>
      <c r="H89" s="22">
        <v>877</v>
      </c>
      <c r="I89" s="22">
        <v>9430</v>
      </c>
      <c r="J89" s="22">
        <v>1462.9069999999999</v>
      </c>
      <c r="K89" s="22">
        <v>0</v>
      </c>
      <c r="L89" s="22">
        <v>0</v>
      </c>
      <c r="M89" s="22">
        <v>0</v>
      </c>
      <c r="N89" s="22">
        <v>2108</v>
      </c>
      <c r="O89" s="22">
        <v>0</v>
      </c>
      <c r="P89" s="22">
        <v>1060.8331799999999</v>
      </c>
      <c r="Q89" s="22">
        <v>0</v>
      </c>
      <c r="R89" s="22">
        <v>0</v>
      </c>
      <c r="S89" s="22">
        <v>0</v>
      </c>
      <c r="T89" s="22">
        <v>47</v>
      </c>
      <c r="U89" s="22">
        <v>13</v>
      </c>
      <c r="V89" s="22">
        <v>0</v>
      </c>
      <c r="W89" s="22">
        <v>176</v>
      </c>
      <c r="X89" s="22">
        <v>0</v>
      </c>
      <c r="Y89" s="22">
        <v>14</v>
      </c>
      <c r="Z89" s="22">
        <v>0</v>
      </c>
      <c r="AA89" s="31">
        <v>15607.740179999999</v>
      </c>
      <c r="AB89" s="25"/>
      <c r="AC89" s="25"/>
    </row>
    <row r="90" spans="1:29" s="12" customFormat="1">
      <c r="A90" s="79" t="s">
        <v>8</v>
      </c>
      <c r="B90" s="81" t="s">
        <v>240</v>
      </c>
      <c r="C90" s="22">
        <v>0</v>
      </c>
      <c r="D90" s="22">
        <v>0</v>
      </c>
      <c r="E90" s="22">
        <v>0</v>
      </c>
      <c r="F90" s="22">
        <v>0</v>
      </c>
      <c r="G90" s="22">
        <v>0</v>
      </c>
      <c r="H90" s="22">
        <v>0</v>
      </c>
      <c r="I90" s="22">
        <v>0</v>
      </c>
      <c r="J90" s="22">
        <v>0</v>
      </c>
      <c r="K90" s="22">
        <v>0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  <c r="Q90" s="22">
        <v>0</v>
      </c>
      <c r="R90" s="22">
        <v>0</v>
      </c>
      <c r="S90" s="22">
        <v>0</v>
      </c>
      <c r="T90" s="22">
        <v>0</v>
      </c>
      <c r="U90" s="22">
        <v>0</v>
      </c>
      <c r="V90" s="22">
        <v>0</v>
      </c>
      <c r="W90" s="22">
        <v>0</v>
      </c>
      <c r="X90" s="22">
        <v>0</v>
      </c>
      <c r="Y90" s="22">
        <v>0</v>
      </c>
      <c r="Z90" s="22">
        <v>0</v>
      </c>
      <c r="AA90" s="31">
        <v>0</v>
      </c>
      <c r="AB90" s="25"/>
      <c r="AC90" s="25"/>
    </row>
    <row r="91" spans="1:29" s="12" customFormat="1">
      <c r="A91" s="79" t="s">
        <v>9</v>
      </c>
      <c r="B91" s="81" t="s">
        <v>241</v>
      </c>
      <c r="C91" s="22">
        <v>163214</v>
      </c>
      <c r="D91" s="22">
        <v>150678</v>
      </c>
      <c r="E91" s="22">
        <v>165062</v>
      </c>
      <c r="F91" s="22">
        <v>184395</v>
      </c>
      <c r="G91" s="22">
        <v>1483</v>
      </c>
      <c r="H91" s="22">
        <v>79742</v>
      </c>
      <c r="I91" s="22">
        <v>192147</v>
      </c>
      <c r="J91" s="22">
        <v>171700.06400000001</v>
      </c>
      <c r="K91" s="22">
        <v>19803</v>
      </c>
      <c r="L91" s="22">
        <v>393111</v>
      </c>
      <c r="M91" s="22">
        <v>170746</v>
      </c>
      <c r="N91" s="22">
        <v>172975</v>
      </c>
      <c r="O91" s="22">
        <v>6746</v>
      </c>
      <c r="P91" s="22">
        <v>17172.690469999998</v>
      </c>
      <c r="Q91" s="22">
        <v>141.49</v>
      </c>
      <c r="R91" s="22">
        <v>844</v>
      </c>
      <c r="S91" s="22">
        <v>2216</v>
      </c>
      <c r="T91" s="22">
        <v>111102</v>
      </c>
      <c r="U91" s="22">
        <v>297</v>
      </c>
      <c r="V91" s="22">
        <v>1495</v>
      </c>
      <c r="W91" s="22">
        <v>1137</v>
      </c>
      <c r="X91" s="22">
        <v>242</v>
      </c>
      <c r="Y91" s="22">
        <v>435</v>
      </c>
      <c r="Z91" s="22">
        <v>13956</v>
      </c>
      <c r="AA91" s="31">
        <v>2020840.24447</v>
      </c>
      <c r="AB91" s="25"/>
      <c r="AC91" s="25"/>
    </row>
    <row r="92" spans="1:29" s="12" customFormat="1">
      <c r="A92" s="79" t="s">
        <v>11</v>
      </c>
      <c r="B92" s="81" t="s">
        <v>242</v>
      </c>
      <c r="C92" s="22">
        <v>0</v>
      </c>
      <c r="D92" s="22">
        <v>0</v>
      </c>
      <c r="E92" s="22">
        <v>0</v>
      </c>
      <c r="F92" s="22">
        <v>0</v>
      </c>
      <c r="G92" s="22">
        <v>1404</v>
      </c>
      <c r="H92" s="22">
        <v>56</v>
      </c>
      <c r="I92" s="22">
        <v>0</v>
      </c>
      <c r="J92" s="22">
        <v>140.833</v>
      </c>
      <c r="K92" s="22">
        <v>0</v>
      </c>
      <c r="L92" s="22">
        <v>84</v>
      </c>
      <c r="M92" s="22">
        <v>128</v>
      </c>
      <c r="N92" s="22">
        <v>0</v>
      </c>
      <c r="O92" s="22">
        <v>0</v>
      </c>
      <c r="P92" s="22">
        <v>0</v>
      </c>
      <c r="Q92" s="22">
        <v>0</v>
      </c>
      <c r="R92" s="22">
        <v>4</v>
      </c>
      <c r="S92" s="22">
        <v>4</v>
      </c>
      <c r="T92" s="22">
        <v>0</v>
      </c>
      <c r="U92" s="22">
        <v>12</v>
      </c>
      <c r="V92" s="22">
        <v>0</v>
      </c>
      <c r="W92" s="22">
        <v>4</v>
      </c>
      <c r="X92" s="22">
        <v>4</v>
      </c>
      <c r="Y92" s="22">
        <v>317</v>
      </c>
      <c r="Z92" s="22">
        <v>0</v>
      </c>
      <c r="AA92" s="31">
        <v>2157.8330000000001</v>
      </c>
      <c r="AB92" s="25"/>
      <c r="AC92" s="25"/>
    </row>
    <row r="93" spans="1:29" s="12" customFormat="1">
      <c r="A93" s="79" t="s">
        <v>12</v>
      </c>
      <c r="B93" s="81" t="s">
        <v>243</v>
      </c>
      <c r="C93" s="22">
        <v>0</v>
      </c>
      <c r="D93" s="22">
        <v>0</v>
      </c>
      <c r="E93" s="22">
        <v>0</v>
      </c>
      <c r="F93" s="22">
        <v>0</v>
      </c>
      <c r="G93" s="22">
        <v>0</v>
      </c>
      <c r="H93" s="22">
        <v>0</v>
      </c>
      <c r="I93" s="22">
        <v>0</v>
      </c>
      <c r="J93" s="22">
        <v>0</v>
      </c>
      <c r="K93" s="22">
        <v>0</v>
      </c>
      <c r="L93" s="22">
        <v>0</v>
      </c>
      <c r="M93" s="22">
        <v>0</v>
      </c>
      <c r="N93" s="22">
        <v>0</v>
      </c>
      <c r="O93" s="22">
        <v>0</v>
      </c>
      <c r="P93" s="22">
        <v>0</v>
      </c>
      <c r="Q93" s="22">
        <v>0</v>
      </c>
      <c r="R93" s="22">
        <v>0</v>
      </c>
      <c r="S93" s="22">
        <v>0</v>
      </c>
      <c r="T93" s="22">
        <v>0</v>
      </c>
      <c r="U93" s="22">
        <v>0</v>
      </c>
      <c r="V93" s="22">
        <v>0</v>
      </c>
      <c r="W93" s="22">
        <v>0</v>
      </c>
      <c r="X93" s="22">
        <v>0</v>
      </c>
      <c r="Y93" s="22">
        <v>0</v>
      </c>
      <c r="Z93" s="22">
        <v>0</v>
      </c>
      <c r="AA93" s="31">
        <v>0</v>
      </c>
      <c r="AB93" s="25"/>
      <c r="AC93" s="25"/>
    </row>
    <row r="94" spans="1:29" s="12" customFormat="1">
      <c r="A94" s="79" t="s">
        <v>13</v>
      </c>
      <c r="B94" s="81" t="s">
        <v>244</v>
      </c>
      <c r="C94" s="22">
        <v>0</v>
      </c>
      <c r="D94" s="22">
        <v>0</v>
      </c>
      <c r="E94" s="22">
        <v>0</v>
      </c>
      <c r="F94" s="22">
        <v>0</v>
      </c>
      <c r="G94" s="22">
        <v>0</v>
      </c>
      <c r="H94" s="22">
        <v>0</v>
      </c>
      <c r="I94" s="22">
        <v>0</v>
      </c>
      <c r="J94" s="22">
        <v>0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22">
        <v>0</v>
      </c>
      <c r="Q94" s="22">
        <v>0</v>
      </c>
      <c r="R94" s="22">
        <v>0</v>
      </c>
      <c r="S94" s="22">
        <v>0</v>
      </c>
      <c r="T94" s="22">
        <v>0</v>
      </c>
      <c r="U94" s="22">
        <v>0</v>
      </c>
      <c r="V94" s="22">
        <v>0</v>
      </c>
      <c r="W94" s="22">
        <v>0</v>
      </c>
      <c r="X94" s="22">
        <v>0</v>
      </c>
      <c r="Y94" s="22">
        <v>0</v>
      </c>
      <c r="Z94" s="22">
        <v>0</v>
      </c>
      <c r="AA94" s="31">
        <v>0</v>
      </c>
      <c r="AB94" s="25"/>
      <c r="AC94" s="25"/>
    </row>
    <row r="95" spans="1:29" s="12" customFormat="1">
      <c r="A95" s="79" t="s">
        <v>20</v>
      </c>
      <c r="B95" s="81" t="s">
        <v>245</v>
      </c>
      <c r="C95" s="22">
        <v>1431</v>
      </c>
      <c r="D95" s="22">
        <v>325</v>
      </c>
      <c r="E95" s="22">
        <v>0</v>
      </c>
      <c r="F95" s="22">
        <v>0</v>
      </c>
      <c r="G95" s="22">
        <v>656</v>
      </c>
      <c r="H95" s="22">
        <v>0</v>
      </c>
      <c r="I95" s="22">
        <v>548</v>
      </c>
      <c r="J95" s="22">
        <v>0</v>
      </c>
      <c r="K95" s="22">
        <v>0</v>
      </c>
      <c r="L95" s="22">
        <v>0</v>
      </c>
      <c r="M95" s="22">
        <v>0</v>
      </c>
      <c r="N95" s="22">
        <v>2175</v>
      </c>
      <c r="O95" s="22">
        <v>0</v>
      </c>
      <c r="P95" s="22">
        <v>0</v>
      </c>
      <c r="Q95" s="22">
        <v>0</v>
      </c>
      <c r="R95" s="22">
        <v>0</v>
      </c>
      <c r="S95" s="22">
        <v>91</v>
      </c>
      <c r="T95" s="22">
        <v>0</v>
      </c>
      <c r="U95" s="22">
        <v>0</v>
      </c>
      <c r="V95" s="22">
        <v>8</v>
      </c>
      <c r="W95" s="22">
        <v>14</v>
      </c>
      <c r="X95" s="22">
        <v>0</v>
      </c>
      <c r="Y95" s="22">
        <v>0</v>
      </c>
      <c r="Z95" s="22">
        <v>13</v>
      </c>
      <c r="AA95" s="31">
        <v>5261</v>
      </c>
      <c r="AB95" s="25"/>
      <c r="AC95" s="25"/>
    </row>
    <row r="96" spans="1:29" s="12" customFormat="1">
      <c r="A96" s="79" t="s">
        <v>21</v>
      </c>
      <c r="B96" s="81" t="s">
        <v>246</v>
      </c>
      <c r="C96" s="22">
        <v>0</v>
      </c>
      <c r="D96" s="22">
        <v>0</v>
      </c>
      <c r="E96" s="22">
        <v>0</v>
      </c>
      <c r="F96" s="22">
        <v>0</v>
      </c>
      <c r="G96" s="22">
        <v>0</v>
      </c>
      <c r="H96" s="22">
        <v>0</v>
      </c>
      <c r="I96" s="22">
        <v>0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22">
        <v>0</v>
      </c>
      <c r="P96" s="22">
        <v>748.83627000000001</v>
      </c>
      <c r="Q96" s="22">
        <v>0</v>
      </c>
      <c r="R96" s="22">
        <v>0</v>
      </c>
      <c r="S96" s="22">
        <v>0</v>
      </c>
      <c r="T96" s="22">
        <v>0</v>
      </c>
      <c r="U96" s="22">
        <v>0</v>
      </c>
      <c r="V96" s="22">
        <v>0</v>
      </c>
      <c r="W96" s="22">
        <v>0</v>
      </c>
      <c r="X96" s="22">
        <v>0</v>
      </c>
      <c r="Y96" s="22">
        <v>0</v>
      </c>
      <c r="Z96" s="22">
        <v>0</v>
      </c>
      <c r="AA96" s="31">
        <v>748.83627000000001</v>
      </c>
      <c r="AB96" s="25"/>
      <c r="AC96" s="25"/>
    </row>
    <row r="97" spans="1:29" s="12" customFormat="1">
      <c r="A97" s="87"/>
      <c r="B97" s="82" t="s">
        <v>247</v>
      </c>
      <c r="C97" s="22">
        <v>262933</v>
      </c>
      <c r="D97" s="22">
        <v>230757</v>
      </c>
      <c r="E97" s="22">
        <v>292983</v>
      </c>
      <c r="F97" s="22">
        <v>250400</v>
      </c>
      <c r="G97" s="22">
        <v>5565</v>
      </c>
      <c r="H97" s="22">
        <v>102055</v>
      </c>
      <c r="I97" s="22">
        <v>315074</v>
      </c>
      <c r="J97" s="22">
        <v>265678.68</v>
      </c>
      <c r="K97" s="22">
        <v>31860</v>
      </c>
      <c r="L97" s="22">
        <v>512727</v>
      </c>
      <c r="M97" s="22">
        <v>269679</v>
      </c>
      <c r="N97" s="22">
        <v>252337</v>
      </c>
      <c r="O97" s="22">
        <v>7109</v>
      </c>
      <c r="P97" s="22">
        <v>31708.968959999998</v>
      </c>
      <c r="Q97" s="22">
        <v>634.34899999999993</v>
      </c>
      <c r="R97" s="22">
        <v>4613</v>
      </c>
      <c r="S97" s="22">
        <v>7977</v>
      </c>
      <c r="T97" s="22">
        <v>170444</v>
      </c>
      <c r="U97" s="22">
        <v>539</v>
      </c>
      <c r="V97" s="22">
        <v>6862</v>
      </c>
      <c r="W97" s="22">
        <v>2992</v>
      </c>
      <c r="X97" s="22">
        <v>1784</v>
      </c>
      <c r="Y97" s="22">
        <v>1177</v>
      </c>
      <c r="Z97" s="22">
        <v>23253</v>
      </c>
      <c r="AA97" s="31">
        <v>3051141.9979599998</v>
      </c>
      <c r="AB97" s="25"/>
      <c r="AC97" s="25"/>
    </row>
    <row r="98" spans="1:29" s="12" customFormat="1">
      <c r="A98" s="79" t="s">
        <v>181</v>
      </c>
      <c r="B98" s="82" t="s">
        <v>248</v>
      </c>
      <c r="C98" s="22">
        <v>0</v>
      </c>
      <c r="D98" s="22">
        <v>0</v>
      </c>
      <c r="E98" s="22">
        <v>0</v>
      </c>
      <c r="F98" s="22">
        <v>0</v>
      </c>
      <c r="G98" s="22">
        <v>0</v>
      </c>
      <c r="H98" s="22">
        <v>0</v>
      </c>
      <c r="I98" s="22">
        <v>0</v>
      </c>
      <c r="J98" s="22">
        <v>0</v>
      </c>
      <c r="K98" s="22">
        <v>0</v>
      </c>
      <c r="L98" s="22">
        <v>0</v>
      </c>
      <c r="M98" s="22">
        <v>0</v>
      </c>
      <c r="N98" s="22">
        <v>0</v>
      </c>
      <c r="O98" s="22">
        <v>0</v>
      </c>
      <c r="P98" s="22">
        <v>0</v>
      </c>
      <c r="Q98" s="22">
        <v>0</v>
      </c>
      <c r="R98" s="22">
        <v>0</v>
      </c>
      <c r="S98" s="22">
        <v>0</v>
      </c>
      <c r="T98" s="22">
        <v>0</v>
      </c>
      <c r="U98" s="22">
        <v>0</v>
      </c>
      <c r="V98" s="22">
        <v>0</v>
      </c>
      <c r="W98" s="22">
        <v>0</v>
      </c>
      <c r="X98" s="22">
        <v>0</v>
      </c>
      <c r="Y98" s="22">
        <v>0</v>
      </c>
      <c r="Z98" s="22">
        <v>0</v>
      </c>
      <c r="AA98" s="31">
        <v>0</v>
      </c>
      <c r="AB98" s="25"/>
      <c r="AC98" s="25"/>
    </row>
    <row r="99" spans="1:29" s="12" customFormat="1">
      <c r="A99" s="83" t="s">
        <v>249</v>
      </c>
      <c r="B99" s="88" t="s">
        <v>250</v>
      </c>
      <c r="C99" s="22">
        <v>0</v>
      </c>
      <c r="D99" s="22">
        <v>0</v>
      </c>
      <c r="E99" s="22">
        <v>1176</v>
      </c>
      <c r="F99" s="22">
        <v>201</v>
      </c>
      <c r="G99" s="22">
        <v>0</v>
      </c>
      <c r="H99" s="22">
        <v>0</v>
      </c>
      <c r="I99" s="22">
        <v>0</v>
      </c>
      <c r="J99" s="22">
        <v>0</v>
      </c>
      <c r="K99" s="22">
        <v>0</v>
      </c>
      <c r="L99" s="22">
        <v>0</v>
      </c>
      <c r="M99" s="22">
        <v>0</v>
      </c>
      <c r="N99" s="22">
        <v>0</v>
      </c>
      <c r="O99" s="22">
        <v>0</v>
      </c>
      <c r="P99" s="22">
        <v>0</v>
      </c>
      <c r="Q99" s="22">
        <v>0</v>
      </c>
      <c r="R99" s="22">
        <v>0</v>
      </c>
      <c r="S99" s="22">
        <v>0</v>
      </c>
      <c r="T99" s="22">
        <v>0</v>
      </c>
      <c r="U99" s="22">
        <v>0</v>
      </c>
      <c r="V99" s="22">
        <v>0</v>
      </c>
      <c r="W99" s="22">
        <v>0</v>
      </c>
      <c r="X99" s="22">
        <v>0</v>
      </c>
      <c r="Y99" s="22">
        <v>0</v>
      </c>
      <c r="Z99" s="22">
        <v>0</v>
      </c>
      <c r="AA99" s="31">
        <v>1377</v>
      </c>
      <c r="AB99" s="25"/>
      <c r="AC99" s="25"/>
    </row>
    <row r="100" spans="1:29" s="12" customFormat="1">
      <c r="A100" s="89" t="s">
        <v>6</v>
      </c>
      <c r="B100" s="84" t="s">
        <v>251</v>
      </c>
      <c r="C100" s="22">
        <v>0</v>
      </c>
      <c r="D100" s="22">
        <v>0</v>
      </c>
      <c r="E100" s="22">
        <v>0</v>
      </c>
      <c r="F100" s="22">
        <v>201</v>
      </c>
      <c r="G100" s="22">
        <v>0</v>
      </c>
      <c r="H100" s="22">
        <v>0</v>
      </c>
      <c r="I100" s="22">
        <v>0</v>
      </c>
      <c r="J100" s="22">
        <v>0</v>
      </c>
      <c r="K100" s="22">
        <v>0</v>
      </c>
      <c r="L100" s="22">
        <v>0</v>
      </c>
      <c r="M100" s="22">
        <v>0</v>
      </c>
      <c r="N100" s="22">
        <v>0</v>
      </c>
      <c r="O100" s="22">
        <v>0</v>
      </c>
      <c r="P100" s="22">
        <v>0</v>
      </c>
      <c r="Q100" s="22">
        <v>0</v>
      </c>
      <c r="R100" s="22">
        <v>0</v>
      </c>
      <c r="S100" s="22">
        <v>0</v>
      </c>
      <c r="T100" s="22">
        <v>0</v>
      </c>
      <c r="U100" s="22">
        <v>0</v>
      </c>
      <c r="V100" s="22">
        <v>0</v>
      </c>
      <c r="W100" s="22">
        <v>0</v>
      </c>
      <c r="X100" s="22">
        <v>0</v>
      </c>
      <c r="Y100" s="22">
        <v>0</v>
      </c>
      <c r="Z100" s="22">
        <v>0</v>
      </c>
      <c r="AA100" s="31">
        <v>201</v>
      </c>
      <c r="AB100" s="25"/>
      <c r="AC100" s="25"/>
    </row>
    <row r="101" spans="1:29" s="12" customFormat="1">
      <c r="A101" s="89" t="s">
        <v>7</v>
      </c>
      <c r="B101" s="84" t="s">
        <v>252</v>
      </c>
      <c r="C101" s="22">
        <v>0</v>
      </c>
      <c r="D101" s="22">
        <v>0</v>
      </c>
      <c r="E101" s="22">
        <v>0</v>
      </c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22">
        <v>0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  <c r="Q101" s="22">
        <v>0</v>
      </c>
      <c r="R101" s="22">
        <v>0</v>
      </c>
      <c r="S101" s="22">
        <v>0</v>
      </c>
      <c r="T101" s="22">
        <v>0</v>
      </c>
      <c r="U101" s="22">
        <v>0</v>
      </c>
      <c r="V101" s="22">
        <v>0</v>
      </c>
      <c r="W101" s="22">
        <v>0</v>
      </c>
      <c r="X101" s="22">
        <v>0</v>
      </c>
      <c r="Y101" s="22">
        <v>0</v>
      </c>
      <c r="Z101" s="22">
        <v>0</v>
      </c>
      <c r="AA101" s="31">
        <v>0</v>
      </c>
      <c r="AB101" s="25"/>
      <c r="AC101" s="25"/>
    </row>
    <row r="102" spans="1:29" s="12" customFormat="1">
      <c r="A102" s="89" t="s">
        <v>8</v>
      </c>
      <c r="B102" s="84" t="s">
        <v>253</v>
      </c>
      <c r="C102" s="22">
        <v>0</v>
      </c>
      <c r="D102" s="22">
        <v>0</v>
      </c>
      <c r="E102" s="22">
        <v>1176</v>
      </c>
      <c r="F102" s="22">
        <v>0</v>
      </c>
      <c r="G102" s="22">
        <v>0</v>
      </c>
      <c r="H102" s="22">
        <v>0</v>
      </c>
      <c r="I102" s="22">
        <v>0</v>
      </c>
      <c r="J102" s="22">
        <v>0</v>
      </c>
      <c r="K102" s="22">
        <v>0</v>
      </c>
      <c r="L102" s="22">
        <v>0</v>
      </c>
      <c r="M102" s="22">
        <v>0</v>
      </c>
      <c r="N102" s="22">
        <v>0</v>
      </c>
      <c r="O102" s="22">
        <v>0</v>
      </c>
      <c r="P102" s="22">
        <v>0</v>
      </c>
      <c r="Q102" s="22">
        <v>0</v>
      </c>
      <c r="R102" s="22">
        <v>0</v>
      </c>
      <c r="S102" s="22">
        <v>0</v>
      </c>
      <c r="T102" s="22">
        <v>0</v>
      </c>
      <c r="U102" s="22">
        <v>0</v>
      </c>
      <c r="V102" s="22">
        <v>0</v>
      </c>
      <c r="W102" s="22">
        <v>0</v>
      </c>
      <c r="X102" s="22">
        <v>0</v>
      </c>
      <c r="Y102" s="22">
        <v>0</v>
      </c>
      <c r="Z102" s="22">
        <v>0</v>
      </c>
      <c r="AA102" s="31">
        <v>1176</v>
      </c>
      <c r="AB102" s="25"/>
      <c r="AC102" s="25"/>
    </row>
    <row r="103" spans="1:29" s="12" customFormat="1">
      <c r="A103" s="79" t="s">
        <v>202</v>
      </c>
      <c r="B103" s="82" t="s">
        <v>254</v>
      </c>
      <c r="C103" s="22">
        <v>0</v>
      </c>
      <c r="D103" s="22">
        <v>0</v>
      </c>
      <c r="E103" s="22">
        <v>44859</v>
      </c>
      <c r="F103" s="22">
        <v>0</v>
      </c>
      <c r="G103" s="22">
        <v>0</v>
      </c>
      <c r="H103" s="22">
        <v>0</v>
      </c>
      <c r="I103" s="22">
        <v>0</v>
      </c>
      <c r="J103" s="22">
        <v>0</v>
      </c>
      <c r="K103" s="22">
        <v>0</v>
      </c>
      <c r="L103" s="22">
        <v>0</v>
      </c>
      <c r="M103" s="22">
        <v>0</v>
      </c>
      <c r="N103" s="22">
        <v>0</v>
      </c>
      <c r="O103" s="22">
        <v>0</v>
      </c>
      <c r="P103" s="22">
        <v>0</v>
      </c>
      <c r="Q103" s="22">
        <v>0</v>
      </c>
      <c r="R103" s="22">
        <v>0</v>
      </c>
      <c r="S103" s="22">
        <v>0</v>
      </c>
      <c r="T103" s="22">
        <v>0</v>
      </c>
      <c r="U103" s="22">
        <v>0</v>
      </c>
      <c r="V103" s="22">
        <v>0</v>
      </c>
      <c r="W103" s="22">
        <v>0</v>
      </c>
      <c r="X103" s="22">
        <v>0</v>
      </c>
      <c r="Y103" s="22">
        <v>0</v>
      </c>
      <c r="Z103" s="22">
        <v>0</v>
      </c>
      <c r="AA103" s="31">
        <v>44859</v>
      </c>
      <c r="AB103" s="25"/>
      <c r="AC103" s="25"/>
    </row>
    <row r="104" spans="1:29" s="12" customFormat="1">
      <c r="A104" s="79" t="s">
        <v>212</v>
      </c>
      <c r="B104" s="82" t="s">
        <v>255</v>
      </c>
      <c r="C104" s="22">
        <v>66304</v>
      </c>
      <c r="D104" s="22">
        <v>26972</v>
      </c>
      <c r="E104" s="22">
        <v>48481</v>
      </c>
      <c r="F104" s="22">
        <v>24505</v>
      </c>
      <c r="G104" s="22">
        <v>10679</v>
      </c>
      <c r="H104" s="22">
        <v>15358</v>
      </c>
      <c r="I104" s="22">
        <v>34862</v>
      </c>
      <c r="J104" s="22">
        <v>34315.327999999994</v>
      </c>
      <c r="K104" s="22">
        <v>20588</v>
      </c>
      <c r="L104" s="22">
        <v>17770</v>
      </c>
      <c r="M104" s="22">
        <v>19234</v>
      </c>
      <c r="N104" s="22">
        <v>32472</v>
      </c>
      <c r="O104" s="22">
        <v>1581</v>
      </c>
      <c r="P104" s="22">
        <v>4429.7981399999999</v>
      </c>
      <c r="Q104" s="22">
        <v>392.84032000000002</v>
      </c>
      <c r="R104" s="22">
        <v>386</v>
      </c>
      <c r="S104" s="22">
        <v>2270</v>
      </c>
      <c r="T104" s="22">
        <v>16523</v>
      </c>
      <c r="U104" s="22">
        <v>254</v>
      </c>
      <c r="V104" s="22">
        <v>3839</v>
      </c>
      <c r="W104" s="22">
        <v>1420</v>
      </c>
      <c r="X104" s="22">
        <v>446</v>
      </c>
      <c r="Y104" s="22">
        <v>64</v>
      </c>
      <c r="Z104" s="22">
        <v>2745</v>
      </c>
      <c r="AA104" s="31">
        <v>385890.96646000003</v>
      </c>
      <c r="AB104" s="25"/>
      <c r="AC104" s="25"/>
    </row>
    <row r="105" spans="1:29" s="12" customFormat="1">
      <c r="A105" s="79" t="s">
        <v>4</v>
      </c>
      <c r="B105" s="81" t="s">
        <v>256</v>
      </c>
      <c r="C105" s="22">
        <v>13543</v>
      </c>
      <c r="D105" s="22">
        <v>12187</v>
      </c>
      <c r="E105" s="22">
        <v>19450</v>
      </c>
      <c r="F105" s="22">
        <v>16427</v>
      </c>
      <c r="G105" s="22">
        <v>10241</v>
      </c>
      <c r="H105" s="22">
        <v>5140</v>
      </c>
      <c r="I105" s="22">
        <v>20900</v>
      </c>
      <c r="J105" s="22">
        <v>118.767</v>
      </c>
      <c r="K105" s="22">
        <v>2299</v>
      </c>
      <c r="L105" s="22">
        <v>0</v>
      </c>
      <c r="M105" s="22">
        <v>8215</v>
      </c>
      <c r="N105" s="22">
        <v>17428</v>
      </c>
      <c r="O105" s="22">
        <v>173</v>
      </c>
      <c r="P105" s="22">
        <v>2089.1388499999998</v>
      </c>
      <c r="Q105" s="22">
        <v>131.71542000000002</v>
      </c>
      <c r="R105" s="22">
        <v>0</v>
      </c>
      <c r="S105" s="22">
        <v>1567</v>
      </c>
      <c r="T105" s="22">
        <v>11622</v>
      </c>
      <c r="U105" s="22">
        <v>49</v>
      </c>
      <c r="V105" s="22">
        <v>507</v>
      </c>
      <c r="W105" s="22">
        <v>0</v>
      </c>
      <c r="X105" s="22">
        <v>11</v>
      </c>
      <c r="Y105" s="22">
        <v>0</v>
      </c>
      <c r="Z105" s="22">
        <v>2019</v>
      </c>
      <c r="AA105" s="31">
        <v>144117.62127</v>
      </c>
      <c r="AB105" s="25"/>
      <c r="AC105" s="25"/>
    </row>
    <row r="106" spans="1:29" s="12" customFormat="1">
      <c r="A106" s="79" t="s">
        <v>3</v>
      </c>
      <c r="B106" s="81" t="s">
        <v>257</v>
      </c>
      <c r="C106" s="22">
        <v>0</v>
      </c>
      <c r="D106" s="22">
        <v>0</v>
      </c>
      <c r="E106" s="22">
        <v>0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22">
        <v>0</v>
      </c>
      <c r="S106" s="22">
        <v>0</v>
      </c>
      <c r="T106" s="22">
        <v>0</v>
      </c>
      <c r="U106" s="22">
        <v>0</v>
      </c>
      <c r="V106" s="22">
        <v>0</v>
      </c>
      <c r="W106" s="22">
        <v>0</v>
      </c>
      <c r="X106" s="22">
        <v>0</v>
      </c>
      <c r="Y106" s="22">
        <v>0</v>
      </c>
      <c r="Z106" s="22">
        <v>0</v>
      </c>
      <c r="AA106" s="31">
        <v>0</v>
      </c>
      <c r="AB106" s="25"/>
      <c r="AC106" s="25"/>
    </row>
    <row r="107" spans="1:29" s="12" customFormat="1">
      <c r="A107" s="79" t="s">
        <v>3</v>
      </c>
      <c r="B107" s="81" t="s">
        <v>258</v>
      </c>
      <c r="C107" s="22">
        <v>0</v>
      </c>
      <c r="D107" s="22">
        <v>0</v>
      </c>
      <c r="E107" s="22">
        <v>0</v>
      </c>
      <c r="F107" s="22">
        <v>0</v>
      </c>
      <c r="G107" s="22">
        <v>0</v>
      </c>
      <c r="H107" s="22">
        <v>0</v>
      </c>
      <c r="I107" s="22">
        <v>0</v>
      </c>
      <c r="J107" s="22">
        <v>0</v>
      </c>
      <c r="K107" s="22">
        <v>0</v>
      </c>
      <c r="L107" s="22">
        <v>0</v>
      </c>
      <c r="M107" s="22">
        <v>0</v>
      </c>
      <c r="N107" s="22">
        <v>0</v>
      </c>
      <c r="O107" s="22">
        <v>0</v>
      </c>
      <c r="P107" s="22">
        <v>0</v>
      </c>
      <c r="Q107" s="22">
        <v>0</v>
      </c>
      <c r="R107" s="22">
        <v>0</v>
      </c>
      <c r="S107" s="22">
        <v>0</v>
      </c>
      <c r="T107" s="22">
        <v>0</v>
      </c>
      <c r="U107" s="22">
        <v>0</v>
      </c>
      <c r="V107" s="22">
        <v>0</v>
      </c>
      <c r="W107" s="22">
        <v>0</v>
      </c>
      <c r="X107" s="22">
        <v>0</v>
      </c>
      <c r="Y107" s="22">
        <v>0</v>
      </c>
      <c r="Z107" s="22">
        <v>0</v>
      </c>
      <c r="AA107" s="31">
        <v>0</v>
      </c>
      <c r="AB107" s="25"/>
      <c r="AC107" s="25"/>
    </row>
    <row r="108" spans="1:29" s="12" customFormat="1">
      <c r="A108" s="79" t="s">
        <v>5</v>
      </c>
      <c r="B108" s="81" t="s">
        <v>259</v>
      </c>
      <c r="C108" s="22">
        <v>9068</v>
      </c>
      <c r="D108" s="22">
        <v>2919</v>
      </c>
      <c r="E108" s="22">
        <v>12809</v>
      </c>
      <c r="F108" s="22">
        <v>3297</v>
      </c>
      <c r="G108" s="22">
        <v>100</v>
      </c>
      <c r="H108" s="22">
        <v>2644</v>
      </c>
      <c r="I108" s="22">
        <v>2616</v>
      </c>
      <c r="J108" s="22">
        <v>9153.5069999999996</v>
      </c>
      <c r="K108" s="22">
        <v>16128</v>
      </c>
      <c r="L108" s="22">
        <v>0</v>
      </c>
      <c r="M108" s="22">
        <v>6307</v>
      </c>
      <c r="N108" s="22">
        <v>5661</v>
      </c>
      <c r="O108" s="22">
        <v>206</v>
      </c>
      <c r="P108" s="22">
        <v>48.017769999999999</v>
      </c>
      <c r="Q108" s="22">
        <v>28.922310000000003</v>
      </c>
      <c r="R108" s="22">
        <v>0</v>
      </c>
      <c r="S108" s="22">
        <v>85</v>
      </c>
      <c r="T108" s="22">
        <v>2808</v>
      </c>
      <c r="U108" s="22">
        <v>0</v>
      </c>
      <c r="V108" s="22">
        <v>0</v>
      </c>
      <c r="W108" s="22">
        <v>0</v>
      </c>
      <c r="X108" s="22">
        <v>115</v>
      </c>
      <c r="Y108" s="22">
        <v>0</v>
      </c>
      <c r="Z108" s="22">
        <v>415</v>
      </c>
      <c r="AA108" s="31">
        <v>74408.447079999998</v>
      </c>
      <c r="AB108" s="25"/>
      <c r="AC108" s="25"/>
    </row>
    <row r="109" spans="1:29" s="12" customFormat="1">
      <c r="A109" s="79" t="s">
        <v>3</v>
      </c>
      <c r="B109" s="81" t="s">
        <v>257</v>
      </c>
      <c r="C109" s="22">
        <v>0</v>
      </c>
      <c r="D109" s="22">
        <v>0</v>
      </c>
      <c r="E109" s="22">
        <v>0</v>
      </c>
      <c r="F109" s="22">
        <v>0</v>
      </c>
      <c r="G109" s="22">
        <v>0</v>
      </c>
      <c r="H109" s="22">
        <v>0</v>
      </c>
      <c r="I109" s="22">
        <v>0</v>
      </c>
      <c r="J109" s="22">
        <v>0</v>
      </c>
      <c r="K109" s="22">
        <v>0</v>
      </c>
      <c r="L109" s="22">
        <v>0</v>
      </c>
      <c r="M109" s="22">
        <v>0</v>
      </c>
      <c r="N109" s="22">
        <v>0</v>
      </c>
      <c r="O109" s="22">
        <v>0</v>
      </c>
      <c r="P109" s="22">
        <v>0</v>
      </c>
      <c r="Q109" s="22">
        <v>0</v>
      </c>
      <c r="R109" s="22">
        <v>0</v>
      </c>
      <c r="S109" s="22">
        <v>0</v>
      </c>
      <c r="T109" s="22">
        <v>0</v>
      </c>
      <c r="U109" s="22">
        <v>0</v>
      </c>
      <c r="V109" s="22">
        <v>0</v>
      </c>
      <c r="W109" s="22">
        <v>0</v>
      </c>
      <c r="X109" s="22">
        <v>0</v>
      </c>
      <c r="Y109" s="22">
        <v>0</v>
      </c>
      <c r="Z109" s="22">
        <v>0</v>
      </c>
      <c r="AA109" s="31">
        <v>0</v>
      </c>
      <c r="AB109" s="25"/>
      <c r="AC109" s="25"/>
    </row>
    <row r="110" spans="1:29" s="12" customFormat="1">
      <c r="A110" s="79" t="s">
        <v>3</v>
      </c>
      <c r="B110" s="81" t="s">
        <v>258</v>
      </c>
      <c r="C110" s="22">
        <v>0</v>
      </c>
      <c r="D110" s="22">
        <v>0</v>
      </c>
      <c r="E110" s="22">
        <v>0</v>
      </c>
      <c r="F110" s="22">
        <v>0</v>
      </c>
      <c r="G110" s="22">
        <v>0</v>
      </c>
      <c r="H110" s="22">
        <v>0</v>
      </c>
      <c r="I110" s="22">
        <v>0</v>
      </c>
      <c r="J110" s="22">
        <v>0</v>
      </c>
      <c r="K110" s="22">
        <v>0</v>
      </c>
      <c r="L110" s="22">
        <v>0</v>
      </c>
      <c r="M110" s="22">
        <v>0</v>
      </c>
      <c r="N110" s="22">
        <v>0</v>
      </c>
      <c r="O110" s="22">
        <v>0</v>
      </c>
      <c r="P110" s="22">
        <v>0</v>
      </c>
      <c r="Q110" s="22">
        <v>0</v>
      </c>
      <c r="R110" s="22">
        <v>0</v>
      </c>
      <c r="S110" s="22">
        <v>0</v>
      </c>
      <c r="T110" s="22">
        <v>0</v>
      </c>
      <c r="U110" s="22">
        <v>0</v>
      </c>
      <c r="V110" s="22">
        <v>0</v>
      </c>
      <c r="W110" s="22">
        <v>0</v>
      </c>
      <c r="X110" s="22">
        <v>0</v>
      </c>
      <c r="Y110" s="22">
        <v>0</v>
      </c>
      <c r="Z110" s="22">
        <v>0</v>
      </c>
      <c r="AA110" s="31">
        <v>0</v>
      </c>
      <c r="AB110" s="25"/>
      <c r="AC110" s="25"/>
    </row>
    <row r="111" spans="1:29" s="12" customFormat="1">
      <c r="A111" s="79" t="s">
        <v>10</v>
      </c>
      <c r="B111" s="81" t="s">
        <v>260</v>
      </c>
      <c r="C111" s="22">
        <v>20000</v>
      </c>
      <c r="D111" s="22">
        <v>0</v>
      </c>
      <c r="E111" s="22">
        <v>0</v>
      </c>
      <c r="F111" s="22">
        <v>0</v>
      </c>
      <c r="G111" s="22">
        <v>0</v>
      </c>
      <c r="H111" s="22">
        <v>0</v>
      </c>
      <c r="I111" s="22">
        <v>0</v>
      </c>
      <c r="J111" s="22">
        <v>0</v>
      </c>
      <c r="K111" s="22">
        <v>0</v>
      </c>
      <c r="L111" s="22">
        <v>0</v>
      </c>
      <c r="M111" s="22">
        <v>0</v>
      </c>
      <c r="N111" s="22">
        <v>0</v>
      </c>
      <c r="O111" s="22">
        <v>0</v>
      </c>
      <c r="P111" s="22">
        <v>0</v>
      </c>
      <c r="Q111" s="22">
        <v>0</v>
      </c>
      <c r="R111" s="22">
        <v>0</v>
      </c>
      <c r="S111" s="22">
        <v>0</v>
      </c>
      <c r="T111" s="22">
        <v>0</v>
      </c>
      <c r="U111" s="22">
        <v>84</v>
      </c>
      <c r="V111" s="22">
        <v>0</v>
      </c>
      <c r="W111" s="22">
        <v>0</v>
      </c>
      <c r="X111" s="22">
        <v>0</v>
      </c>
      <c r="Y111" s="22">
        <v>0</v>
      </c>
      <c r="Z111" s="22">
        <v>0</v>
      </c>
      <c r="AA111" s="31">
        <v>20084</v>
      </c>
      <c r="AB111" s="25"/>
      <c r="AC111" s="25"/>
    </row>
    <row r="112" spans="1:29" s="12" customFormat="1">
      <c r="A112" s="79" t="s">
        <v>6</v>
      </c>
      <c r="B112" s="81" t="s">
        <v>261</v>
      </c>
      <c r="C112" s="22">
        <v>0</v>
      </c>
      <c r="D112" s="22">
        <v>0</v>
      </c>
      <c r="E112" s="22">
        <v>0</v>
      </c>
      <c r="F112" s="22">
        <v>0</v>
      </c>
      <c r="G112" s="22">
        <v>0</v>
      </c>
      <c r="H112" s="22">
        <v>0</v>
      </c>
      <c r="I112" s="22">
        <v>0</v>
      </c>
      <c r="J112" s="22">
        <v>0</v>
      </c>
      <c r="K112" s="22">
        <v>0</v>
      </c>
      <c r="L112" s="22">
        <v>0</v>
      </c>
      <c r="M112" s="22">
        <v>0</v>
      </c>
      <c r="N112" s="22">
        <v>0</v>
      </c>
      <c r="O112" s="22">
        <v>0</v>
      </c>
      <c r="P112" s="22">
        <v>0</v>
      </c>
      <c r="Q112" s="22">
        <v>0</v>
      </c>
      <c r="R112" s="22">
        <v>0</v>
      </c>
      <c r="S112" s="22">
        <v>0</v>
      </c>
      <c r="T112" s="22">
        <v>0</v>
      </c>
      <c r="U112" s="22">
        <v>0</v>
      </c>
      <c r="V112" s="22">
        <v>0</v>
      </c>
      <c r="W112" s="22">
        <v>0</v>
      </c>
      <c r="X112" s="22">
        <v>0</v>
      </c>
      <c r="Y112" s="22">
        <v>0</v>
      </c>
      <c r="Z112" s="22">
        <v>0</v>
      </c>
      <c r="AA112" s="31">
        <v>0</v>
      </c>
      <c r="AB112" s="25"/>
      <c r="AC112" s="25"/>
    </row>
    <row r="113" spans="1:29" s="12" customFormat="1">
      <c r="A113" s="79" t="s">
        <v>3</v>
      </c>
      <c r="B113" s="81" t="s">
        <v>257</v>
      </c>
      <c r="C113" s="22">
        <v>0</v>
      </c>
      <c r="D113" s="22">
        <v>0</v>
      </c>
      <c r="E113" s="22">
        <v>0</v>
      </c>
      <c r="F113" s="22">
        <v>0</v>
      </c>
      <c r="G113" s="22">
        <v>0</v>
      </c>
      <c r="H113" s="22">
        <v>0</v>
      </c>
      <c r="I113" s="22">
        <v>0</v>
      </c>
      <c r="J113" s="22">
        <v>0</v>
      </c>
      <c r="K113" s="22">
        <v>0</v>
      </c>
      <c r="L113" s="22">
        <v>0</v>
      </c>
      <c r="M113" s="22">
        <v>0</v>
      </c>
      <c r="N113" s="22">
        <v>0</v>
      </c>
      <c r="O113" s="22">
        <v>0</v>
      </c>
      <c r="P113" s="22">
        <v>0</v>
      </c>
      <c r="Q113" s="22">
        <v>0</v>
      </c>
      <c r="R113" s="22">
        <v>0</v>
      </c>
      <c r="S113" s="22">
        <v>0</v>
      </c>
      <c r="T113" s="22">
        <v>0</v>
      </c>
      <c r="U113" s="22">
        <v>0</v>
      </c>
      <c r="V113" s="22">
        <v>0</v>
      </c>
      <c r="W113" s="22">
        <v>0</v>
      </c>
      <c r="X113" s="22">
        <v>0</v>
      </c>
      <c r="Y113" s="22">
        <v>0</v>
      </c>
      <c r="Z113" s="22">
        <v>0</v>
      </c>
      <c r="AA113" s="31">
        <v>0</v>
      </c>
      <c r="AB113" s="25"/>
      <c r="AC113" s="25"/>
    </row>
    <row r="114" spans="1:29" s="12" customFormat="1">
      <c r="A114" s="79" t="s">
        <v>3</v>
      </c>
      <c r="B114" s="81" t="s">
        <v>258</v>
      </c>
      <c r="C114" s="22">
        <v>0</v>
      </c>
      <c r="D114" s="22">
        <v>0</v>
      </c>
      <c r="E114" s="22">
        <v>0</v>
      </c>
      <c r="F114" s="22">
        <v>0</v>
      </c>
      <c r="G114" s="22">
        <v>0</v>
      </c>
      <c r="H114" s="22">
        <v>0</v>
      </c>
      <c r="I114" s="22">
        <v>0</v>
      </c>
      <c r="J114" s="22">
        <v>0</v>
      </c>
      <c r="K114" s="22">
        <v>0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  <c r="Q114" s="22">
        <v>0</v>
      </c>
      <c r="R114" s="22">
        <v>0</v>
      </c>
      <c r="S114" s="22">
        <v>0</v>
      </c>
      <c r="T114" s="22">
        <v>0</v>
      </c>
      <c r="U114" s="22">
        <v>0</v>
      </c>
      <c r="V114" s="22">
        <v>0</v>
      </c>
      <c r="W114" s="22">
        <v>0</v>
      </c>
      <c r="X114" s="22">
        <v>0</v>
      </c>
      <c r="Y114" s="22">
        <v>0</v>
      </c>
      <c r="Z114" s="22">
        <v>0</v>
      </c>
      <c r="AA114" s="31">
        <v>0</v>
      </c>
      <c r="AB114" s="25"/>
      <c r="AC114" s="25"/>
    </row>
    <row r="115" spans="1:29" s="12" customFormat="1">
      <c r="A115" s="79" t="s">
        <v>7</v>
      </c>
      <c r="B115" s="81" t="s">
        <v>262</v>
      </c>
      <c r="C115" s="22">
        <v>20000</v>
      </c>
      <c r="D115" s="22">
        <v>0</v>
      </c>
      <c r="E115" s="22">
        <v>0</v>
      </c>
      <c r="F115" s="22">
        <v>0</v>
      </c>
      <c r="G115" s="22">
        <v>0</v>
      </c>
      <c r="H115" s="22">
        <v>0</v>
      </c>
      <c r="I115" s="22">
        <v>0</v>
      </c>
      <c r="J115" s="22">
        <v>0</v>
      </c>
      <c r="K115" s="22">
        <v>0</v>
      </c>
      <c r="L115" s="22">
        <v>0</v>
      </c>
      <c r="M115" s="22">
        <v>0</v>
      </c>
      <c r="N115" s="22">
        <v>0</v>
      </c>
      <c r="O115" s="22">
        <v>0</v>
      </c>
      <c r="P115" s="22">
        <v>0</v>
      </c>
      <c r="Q115" s="22">
        <v>0</v>
      </c>
      <c r="R115" s="22">
        <v>0</v>
      </c>
      <c r="S115" s="22">
        <v>0</v>
      </c>
      <c r="T115" s="22">
        <v>0</v>
      </c>
      <c r="U115" s="22">
        <v>84</v>
      </c>
      <c r="V115" s="22">
        <v>0</v>
      </c>
      <c r="W115" s="22">
        <v>0</v>
      </c>
      <c r="X115" s="22">
        <v>0</v>
      </c>
      <c r="Y115" s="22">
        <v>0</v>
      </c>
      <c r="Z115" s="22">
        <v>0</v>
      </c>
      <c r="AA115" s="31">
        <v>20084</v>
      </c>
      <c r="AB115" s="25"/>
      <c r="AC115" s="25"/>
    </row>
    <row r="116" spans="1:29" s="12" customFormat="1">
      <c r="A116" s="79" t="s">
        <v>3</v>
      </c>
      <c r="B116" s="81" t="s">
        <v>257</v>
      </c>
      <c r="C116" s="22">
        <v>0</v>
      </c>
      <c r="D116" s="22">
        <v>0</v>
      </c>
      <c r="E116" s="22">
        <v>0</v>
      </c>
      <c r="F116" s="22">
        <v>0</v>
      </c>
      <c r="G116" s="22">
        <v>0</v>
      </c>
      <c r="H116" s="22">
        <v>0</v>
      </c>
      <c r="I116" s="22">
        <v>0</v>
      </c>
      <c r="J116" s="22">
        <v>0</v>
      </c>
      <c r="K116" s="22">
        <v>0</v>
      </c>
      <c r="L116" s="22">
        <v>0</v>
      </c>
      <c r="M116" s="22">
        <v>0</v>
      </c>
      <c r="N116" s="22">
        <v>0</v>
      </c>
      <c r="O116" s="22">
        <v>0</v>
      </c>
      <c r="P116" s="22">
        <v>0</v>
      </c>
      <c r="Q116" s="22">
        <v>0</v>
      </c>
      <c r="R116" s="22">
        <v>0</v>
      </c>
      <c r="S116" s="22">
        <v>0</v>
      </c>
      <c r="T116" s="22">
        <v>0</v>
      </c>
      <c r="U116" s="22">
        <v>84</v>
      </c>
      <c r="V116" s="22">
        <v>0</v>
      </c>
      <c r="W116" s="22">
        <v>0</v>
      </c>
      <c r="X116" s="22">
        <v>0</v>
      </c>
      <c r="Y116" s="22">
        <v>0</v>
      </c>
      <c r="Z116" s="22">
        <v>0</v>
      </c>
      <c r="AA116" s="31">
        <v>84</v>
      </c>
      <c r="AB116" s="25"/>
      <c r="AC116" s="25"/>
    </row>
    <row r="117" spans="1:29" s="12" customFormat="1">
      <c r="A117" s="79" t="s">
        <v>3</v>
      </c>
      <c r="B117" s="81" t="s">
        <v>258</v>
      </c>
      <c r="C117" s="22">
        <v>0</v>
      </c>
      <c r="D117" s="22">
        <v>0</v>
      </c>
      <c r="E117" s="22">
        <v>0</v>
      </c>
      <c r="F117" s="22">
        <v>0</v>
      </c>
      <c r="G117" s="22">
        <v>0</v>
      </c>
      <c r="H117" s="22">
        <v>0</v>
      </c>
      <c r="I117" s="22">
        <v>0</v>
      </c>
      <c r="J117" s="22">
        <v>0</v>
      </c>
      <c r="K117" s="22">
        <v>0</v>
      </c>
      <c r="L117" s="22">
        <v>0</v>
      </c>
      <c r="M117" s="22">
        <v>0</v>
      </c>
      <c r="N117" s="22">
        <v>0</v>
      </c>
      <c r="O117" s="22">
        <v>0</v>
      </c>
      <c r="P117" s="22">
        <v>0</v>
      </c>
      <c r="Q117" s="22">
        <v>0</v>
      </c>
      <c r="R117" s="22">
        <v>0</v>
      </c>
      <c r="S117" s="22">
        <v>0</v>
      </c>
      <c r="T117" s="22">
        <v>0</v>
      </c>
      <c r="U117" s="22">
        <v>0</v>
      </c>
      <c r="V117" s="22">
        <v>0</v>
      </c>
      <c r="W117" s="22">
        <v>0</v>
      </c>
      <c r="X117" s="22">
        <v>0</v>
      </c>
      <c r="Y117" s="22">
        <v>0</v>
      </c>
      <c r="Z117" s="22">
        <v>0</v>
      </c>
      <c r="AA117" s="31">
        <v>0</v>
      </c>
      <c r="AB117" s="25"/>
      <c r="AC117" s="25"/>
    </row>
    <row r="118" spans="1:29" s="12" customFormat="1">
      <c r="A118" s="79" t="s">
        <v>14</v>
      </c>
      <c r="B118" s="81" t="s">
        <v>263</v>
      </c>
      <c r="C118" s="22">
        <v>0</v>
      </c>
      <c r="D118" s="22">
        <v>0</v>
      </c>
      <c r="E118" s="22">
        <v>0</v>
      </c>
      <c r="F118" s="22">
        <v>0</v>
      </c>
      <c r="G118" s="22">
        <v>0</v>
      </c>
      <c r="H118" s="22">
        <v>0</v>
      </c>
      <c r="I118" s="22">
        <v>0</v>
      </c>
      <c r="J118" s="22">
        <v>11935.898999999999</v>
      </c>
      <c r="K118" s="22">
        <v>0</v>
      </c>
      <c r="L118" s="22">
        <v>0</v>
      </c>
      <c r="M118" s="22">
        <v>0</v>
      </c>
      <c r="N118" s="22">
        <v>0</v>
      </c>
      <c r="O118" s="22">
        <v>0</v>
      </c>
      <c r="P118" s="22">
        <v>0</v>
      </c>
      <c r="Q118" s="22">
        <v>0</v>
      </c>
      <c r="R118" s="22">
        <v>0</v>
      </c>
      <c r="S118" s="22">
        <v>0</v>
      </c>
      <c r="T118" s="22">
        <v>0</v>
      </c>
      <c r="U118" s="22">
        <v>0</v>
      </c>
      <c r="V118" s="22">
        <v>0</v>
      </c>
      <c r="W118" s="22">
        <v>0</v>
      </c>
      <c r="X118" s="22">
        <v>0</v>
      </c>
      <c r="Y118" s="22">
        <v>0</v>
      </c>
      <c r="Z118" s="22">
        <v>0</v>
      </c>
      <c r="AA118" s="31">
        <v>11935.898999999999</v>
      </c>
      <c r="AB118" s="25"/>
      <c r="AC118" s="25"/>
    </row>
    <row r="119" spans="1:29" s="12" customFormat="1">
      <c r="A119" s="79" t="s">
        <v>3</v>
      </c>
      <c r="B119" s="81" t="s">
        <v>257</v>
      </c>
      <c r="C119" s="22">
        <v>0</v>
      </c>
      <c r="D119" s="22">
        <v>0</v>
      </c>
      <c r="E119" s="22">
        <v>0</v>
      </c>
      <c r="F119" s="22">
        <v>0</v>
      </c>
      <c r="G119" s="22">
        <v>0</v>
      </c>
      <c r="H119" s="22">
        <v>0</v>
      </c>
      <c r="I119" s="22">
        <v>0</v>
      </c>
      <c r="J119" s="22">
        <v>0</v>
      </c>
      <c r="K119" s="22">
        <v>0</v>
      </c>
      <c r="L119" s="22">
        <v>0</v>
      </c>
      <c r="M119" s="22">
        <v>0</v>
      </c>
      <c r="N119" s="22">
        <v>0</v>
      </c>
      <c r="O119" s="22">
        <v>0</v>
      </c>
      <c r="P119" s="22">
        <v>0</v>
      </c>
      <c r="Q119" s="22">
        <v>0</v>
      </c>
      <c r="R119" s="22">
        <v>0</v>
      </c>
      <c r="S119" s="22">
        <v>0</v>
      </c>
      <c r="T119" s="22">
        <v>0</v>
      </c>
      <c r="U119" s="22">
        <v>0</v>
      </c>
      <c r="V119" s="22">
        <v>0</v>
      </c>
      <c r="W119" s="22">
        <v>0</v>
      </c>
      <c r="X119" s="22">
        <v>0</v>
      </c>
      <c r="Y119" s="22">
        <v>0</v>
      </c>
      <c r="Z119" s="22">
        <v>0</v>
      </c>
      <c r="AA119" s="31">
        <v>0</v>
      </c>
      <c r="AB119" s="25"/>
      <c r="AC119" s="25"/>
    </row>
    <row r="120" spans="1:29" s="12" customFormat="1">
      <c r="A120" s="79" t="s">
        <v>3</v>
      </c>
      <c r="B120" s="81" t="s">
        <v>258</v>
      </c>
      <c r="C120" s="22">
        <v>0</v>
      </c>
      <c r="D120" s="22">
        <v>0</v>
      </c>
      <c r="E120" s="22">
        <v>0</v>
      </c>
      <c r="F120" s="22">
        <v>0</v>
      </c>
      <c r="G120" s="22">
        <v>0</v>
      </c>
      <c r="H120" s="22">
        <v>0</v>
      </c>
      <c r="I120" s="22">
        <v>0</v>
      </c>
      <c r="J120" s="22">
        <v>0</v>
      </c>
      <c r="K120" s="22">
        <v>0</v>
      </c>
      <c r="L120" s="22">
        <v>0</v>
      </c>
      <c r="M120" s="22">
        <v>0</v>
      </c>
      <c r="N120" s="22">
        <v>0</v>
      </c>
      <c r="O120" s="22">
        <v>0</v>
      </c>
      <c r="P120" s="22">
        <v>0</v>
      </c>
      <c r="Q120" s="22">
        <v>0</v>
      </c>
      <c r="R120" s="22">
        <v>0</v>
      </c>
      <c r="S120" s="22">
        <v>0</v>
      </c>
      <c r="T120" s="22">
        <v>0</v>
      </c>
      <c r="U120" s="22">
        <v>0</v>
      </c>
      <c r="V120" s="22">
        <v>0</v>
      </c>
      <c r="W120" s="22">
        <v>0</v>
      </c>
      <c r="X120" s="22">
        <v>0</v>
      </c>
      <c r="Y120" s="22">
        <v>0</v>
      </c>
      <c r="Z120" s="22">
        <v>0</v>
      </c>
      <c r="AA120" s="31">
        <v>0</v>
      </c>
      <c r="AB120" s="25"/>
      <c r="AC120" s="25"/>
    </row>
    <row r="121" spans="1:29" s="12" customFormat="1">
      <c r="A121" s="79" t="s">
        <v>16</v>
      </c>
      <c r="B121" s="81" t="s">
        <v>264</v>
      </c>
      <c r="C121" s="22">
        <v>23693</v>
      </c>
      <c r="D121" s="22">
        <v>11866</v>
      </c>
      <c r="E121" s="22">
        <v>16222</v>
      </c>
      <c r="F121" s="22">
        <v>4781</v>
      </c>
      <c r="G121" s="22">
        <v>338</v>
      </c>
      <c r="H121" s="22">
        <v>7574</v>
      </c>
      <c r="I121" s="22">
        <v>11346</v>
      </c>
      <c r="J121" s="22">
        <v>13107.154999999999</v>
      </c>
      <c r="K121" s="22">
        <v>2161</v>
      </c>
      <c r="L121" s="22">
        <v>17770</v>
      </c>
      <c r="M121" s="22">
        <v>4712</v>
      </c>
      <c r="N121" s="22">
        <v>9383</v>
      </c>
      <c r="O121" s="22">
        <v>1202</v>
      </c>
      <c r="P121" s="22">
        <v>2292.6415200000001</v>
      </c>
      <c r="Q121" s="22">
        <v>232.20259000000001</v>
      </c>
      <c r="R121" s="22">
        <v>386</v>
      </c>
      <c r="S121" s="22">
        <v>618</v>
      </c>
      <c r="T121" s="22">
        <v>2093</v>
      </c>
      <c r="U121" s="22">
        <v>121</v>
      </c>
      <c r="V121" s="22">
        <v>3332</v>
      </c>
      <c r="W121" s="22">
        <v>1420</v>
      </c>
      <c r="X121" s="22">
        <v>320</v>
      </c>
      <c r="Y121" s="22">
        <v>64</v>
      </c>
      <c r="Z121" s="22">
        <v>311</v>
      </c>
      <c r="AA121" s="31">
        <v>135344.99911</v>
      </c>
      <c r="AB121" s="25"/>
      <c r="AC121" s="25"/>
    </row>
    <row r="122" spans="1:29" s="12" customFormat="1">
      <c r="A122" s="79" t="s">
        <v>3</v>
      </c>
      <c r="B122" s="81" t="s">
        <v>257</v>
      </c>
      <c r="C122" s="22">
        <v>0</v>
      </c>
      <c r="D122" s="22">
        <v>0</v>
      </c>
      <c r="E122" s="22">
        <v>0</v>
      </c>
      <c r="F122" s="22">
        <v>0</v>
      </c>
      <c r="G122" s="22">
        <v>0</v>
      </c>
      <c r="H122" s="22">
        <v>0</v>
      </c>
      <c r="I122" s="22">
        <v>0</v>
      </c>
      <c r="J122" s="22">
        <v>0</v>
      </c>
      <c r="K122" s="22">
        <v>0</v>
      </c>
      <c r="L122" s="22">
        <v>0</v>
      </c>
      <c r="M122" s="22">
        <v>0</v>
      </c>
      <c r="N122" s="22">
        <v>0</v>
      </c>
      <c r="O122" s="22">
        <v>0</v>
      </c>
      <c r="P122" s="22">
        <v>0</v>
      </c>
      <c r="Q122" s="22">
        <v>0</v>
      </c>
      <c r="R122" s="22">
        <v>0</v>
      </c>
      <c r="S122" s="22">
        <v>0</v>
      </c>
      <c r="T122" s="22">
        <v>0</v>
      </c>
      <c r="U122" s="22">
        <v>4</v>
      </c>
      <c r="V122" s="22">
        <v>0</v>
      </c>
      <c r="W122" s="22">
        <v>0</v>
      </c>
      <c r="X122" s="22">
        <v>0</v>
      </c>
      <c r="Y122" s="22">
        <v>0</v>
      </c>
      <c r="Z122" s="22">
        <v>0</v>
      </c>
      <c r="AA122" s="31">
        <v>4</v>
      </c>
      <c r="AB122" s="25"/>
      <c r="AC122" s="25"/>
    </row>
    <row r="123" spans="1:29" s="12" customFormat="1">
      <c r="A123" s="79" t="s">
        <v>3</v>
      </c>
      <c r="B123" s="81" t="s">
        <v>258</v>
      </c>
      <c r="C123" s="22">
        <v>0</v>
      </c>
      <c r="D123" s="22">
        <v>0</v>
      </c>
      <c r="E123" s="22">
        <v>0</v>
      </c>
      <c r="F123" s="22">
        <v>0</v>
      </c>
      <c r="G123" s="22">
        <v>0</v>
      </c>
      <c r="H123" s="22">
        <v>0</v>
      </c>
      <c r="I123" s="22">
        <v>0</v>
      </c>
      <c r="J123" s="22">
        <v>0</v>
      </c>
      <c r="K123" s="22">
        <v>0</v>
      </c>
      <c r="L123" s="22">
        <v>0</v>
      </c>
      <c r="M123" s="22">
        <v>0</v>
      </c>
      <c r="N123" s="22">
        <v>0</v>
      </c>
      <c r="O123" s="22">
        <v>0</v>
      </c>
      <c r="P123" s="22">
        <v>0</v>
      </c>
      <c r="Q123" s="22">
        <v>0</v>
      </c>
      <c r="R123" s="22">
        <v>0</v>
      </c>
      <c r="S123" s="22">
        <v>0</v>
      </c>
      <c r="T123" s="22">
        <v>0</v>
      </c>
      <c r="U123" s="22">
        <v>0</v>
      </c>
      <c r="V123" s="22">
        <v>0</v>
      </c>
      <c r="W123" s="22">
        <v>0</v>
      </c>
      <c r="X123" s="22">
        <v>0</v>
      </c>
      <c r="Y123" s="22">
        <v>0</v>
      </c>
      <c r="Z123" s="22">
        <v>0</v>
      </c>
      <c r="AA123" s="31">
        <v>0</v>
      </c>
      <c r="AB123" s="25"/>
      <c r="AC123" s="25"/>
    </row>
    <row r="124" spans="1:29" s="12" customFormat="1">
      <c r="A124" s="79" t="s">
        <v>3</v>
      </c>
      <c r="B124" s="81" t="s">
        <v>265</v>
      </c>
      <c r="C124" s="22">
        <v>2469</v>
      </c>
      <c r="D124" s="22">
        <v>3653</v>
      </c>
      <c r="E124" s="22">
        <v>1808</v>
      </c>
      <c r="F124" s="22">
        <v>1188</v>
      </c>
      <c r="G124" s="22">
        <v>92</v>
      </c>
      <c r="H124" s="22">
        <v>1469</v>
      </c>
      <c r="I124" s="22">
        <v>3367</v>
      </c>
      <c r="J124" s="22">
        <v>1498.778</v>
      </c>
      <c r="K124" s="22">
        <v>494</v>
      </c>
      <c r="L124" s="22">
        <v>0</v>
      </c>
      <c r="M124" s="22">
        <v>375</v>
      </c>
      <c r="N124" s="22">
        <v>3758</v>
      </c>
      <c r="O124" s="22">
        <v>32</v>
      </c>
      <c r="P124" s="22">
        <v>679.88207</v>
      </c>
      <c r="Q124" s="22">
        <v>91.214110000000005</v>
      </c>
      <c r="R124" s="22">
        <v>0</v>
      </c>
      <c r="S124" s="22">
        <v>249</v>
      </c>
      <c r="T124" s="22">
        <v>321</v>
      </c>
      <c r="U124" s="22">
        <v>44</v>
      </c>
      <c r="V124" s="22">
        <v>22</v>
      </c>
      <c r="W124" s="22">
        <v>11</v>
      </c>
      <c r="X124" s="22">
        <v>0</v>
      </c>
      <c r="Y124" s="22">
        <v>27</v>
      </c>
      <c r="Z124" s="22">
        <v>57</v>
      </c>
      <c r="AA124" s="31">
        <v>21705.874179999999</v>
      </c>
      <c r="AB124" s="25"/>
      <c r="AC124" s="25"/>
    </row>
    <row r="125" spans="1:29" s="12" customFormat="1">
      <c r="A125" s="79" t="s">
        <v>3</v>
      </c>
      <c r="B125" s="81" t="s">
        <v>266</v>
      </c>
      <c r="C125" s="22">
        <v>1219</v>
      </c>
      <c r="D125" s="22">
        <v>1880</v>
      </c>
      <c r="E125" s="22">
        <v>2700</v>
      </c>
      <c r="F125" s="22">
        <v>1573</v>
      </c>
      <c r="G125" s="22">
        <v>56</v>
      </c>
      <c r="H125" s="22">
        <v>444</v>
      </c>
      <c r="I125" s="22">
        <v>2095</v>
      </c>
      <c r="J125" s="22">
        <v>1897.8109999999999</v>
      </c>
      <c r="K125" s="22">
        <v>456</v>
      </c>
      <c r="L125" s="22">
        <v>0</v>
      </c>
      <c r="M125" s="22">
        <v>1700</v>
      </c>
      <c r="N125" s="22">
        <v>1084</v>
      </c>
      <c r="O125" s="22">
        <v>9</v>
      </c>
      <c r="P125" s="22">
        <v>146.75728000000001</v>
      </c>
      <c r="Q125" s="22">
        <v>15.81645</v>
      </c>
      <c r="R125" s="22">
        <v>32</v>
      </c>
      <c r="S125" s="22">
        <v>127</v>
      </c>
      <c r="T125" s="22">
        <v>152</v>
      </c>
      <c r="U125" s="22">
        <v>8</v>
      </c>
      <c r="V125" s="22">
        <v>81</v>
      </c>
      <c r="W125" s="22">
        <v>37</v>
      </c>
      <c r="X125" s="22">
        <v>0</v>
      </c>
      <c r="Y125" s="22">
        <v>8</v>
      </c>
      <c r="Z125" s="22">
        <v>146</v>
      </c>
      <c r="AA125" s="31">
        <v>15867.38473</v>
      </c>
      <c r="AB125" s="25"/>
      <c r="AC125" s="25"/>
    </row>
    <row r="126" spans="1:29" s="12" customFormat="1">
      <c r="A126" s="79" t="s">
        <v>3</v>
      </c>
      <c r="B126" s="81" t="s">
        <v>267</v>
      </c>
      <c r="C126" s="22">
        <v>409</v>
      </c>
      <c r="D126" s="22">
        <v>217</v>
      </c>
      <c r="E126" s="22">
        <v>258</v>
      </c>
      <c r="F126" s="22">
        <v>130</v>
      </c>
      <c r="G126" s="22">
        <v>42</v>
      </c>
      <c r="H126" s="22">
        <v>35</v>
      </c>
      <c r="I126" s="22">
        <v>391</v>
      </c>
      <c r="J126" s="22">
        <v>559.25699999999995</v>
      </c>
      <c r="K126" s="22">
        <v>13</v>
      </c>
      <c r="L126" s="22">
        <v>0</v>
      </c>
      <c r="M126" s="22">
        <v>195</v>
      </c>
      <c r="N126" s="22">
        <v>311</v>
      </c>
      <c r="O126" s="22">
        <v>5</v>
      </c>
      <c r="P126" s="22">
        <v>0</v>
      </c>
      <c r="Q126" s="22">
        <v>2.3264699999999996</v>
      </c>
      <c r="R126" s="22">
        <v>0</v>
      </c>
      <c r="S126" s="22">
        <v>13</v>
      </c>
      <c r="T126" s="22">
        <v>77</v>
      </c>
      <c r="U126" s="22">
        <v>12</v>
      </c>
      <c r="V126" s="22">
        <v>0</v>
      </c>
      <c r="W126" s="22">
        <v>19</v>
      </c>
      <c r="X126" s="22">
        <v>0</v>
      </c>
      <c r="Y126" s="22">
        <v>16</v>
      </c>
      <c r="Z126" s="22">
        <v>1</v>
      </c>
      <c r="AA126" s="31">
        <v>2705.58347</v>
      </c>
      <c r="AB126" s="25"/>
      <c r="AC126" s="25"/>
    </row>
    <row r="127" spans="1:29" s="12" customFormat="1">
      <c r="A127" s="79" t="s">
        <v>219</v>
      </c>
      <c r="B127" s="82" t="s">
        <v>268</v>
      </c>
      <c r="C127" s="22">
        <v>0</v>
      </c>
      <c r="D127" s="22">
        <v>0</v>
      </c>
      <c r="E127" s="22">
        <v>0</v>
      </c>
      <c r="F127" s="22">
        <v>0</v>
      </c>
      <c r="G127" s="22">
        <v>0</v>
      </c>
      <c r="H127" s="22">
        <v>0</v>
      </c>
      <c r="I127" s="22">
        <v>0</v>
      </c>
      <c r="J127" s="22">
        <v>0</v>
      </c>
      <c r="K127" s="22">
        <v>0</v>
      </c>
      <c r="L127" s="22">
        <v>0</v>
      </c>
      <c r="M127" s="22">
        <v>0</v>
      </c>
      <c r="N127" s="22">
        <v>0</v>
      </c>
      <c r="O127" s="22">
        <v>0</v>
      </c>
      <c r="P127" s="22">
        <v>0</v>
      </c>
      <c r="Q127" s="22">
        <v>0</v>
      </c>
      <c r="R127" s="22">
        <v>0</v>
      </c>
      <c r="S127" s="22">
        <v>0</v>
      </c>
      <c r="T127" s="22">
        <v>0</v>
      </c>
      <c r="U127" s="22">
        <v>0</v>
      </c>
      <c r="V127" s="22">
        <v>0</v>
      </c>
      <c r="W127" s="22">
        <v>0</v>
      </c>
      <c r="X127" s="22">
        <v>0</v>
      </c>
      <c r="Y127" s="22">
        <v>0</v>
      </c>
      <c r="Z127" s="22">
        <v>0</v>
      </c>
      <c r="AA127" s="31">
        <v>0</v>
      </c>
      <c r="AB127" s="25"/>
      <c r="AC127" s="25"/>
    </row>
    <row r="128" spans="1:29" s="12" customFormat="1">
      <c r="A128" s="79" t="s">
        <v>4</v>
      </c>
      <c r="B128" s="81" t="s">
        <v>269</v>
      </c>
      <c r="C128" s="22">
        <v>0</v>
      </c>
      <c r="D128" s="22">
        <v>0</v>
      </c>
      <c r="E128" s="22">
        <v>2617</v>
      </c>
      <c r="F128" s="22">
        <v>0</v>
      </c>
      <c r="G128" s="22">
        <v>0</v>
      </c>
      <c r="H128" s="22">
        <v>0</v>
      </c>
      <c r="I128" s="22">
        <v>0</v>
      </c>
      <c r="J128" s="22">
        <v>0</v>
      </c>
      <c r="K128" s="22">
        <v>0</v>
      </c>
      <c r="L128" s="22">
        <v>0</v>
      </c>
      <c r="M128" s="22">
        <v>0</v>
      </c>
      <c r="N128" s="22">
        <v>0</v>
      </c>
      <c r="O128" s="22">
        <v>0</v>
      </c>
      <c r="P128" s="22">
        <v>0</v>
      </c>
      <c r="Q128" s="22">
        <v>1.375</v>
      </c>
      <c r="R128" s="22">
        <v>0</v>
      </c>
      <c r="S128" s="22">
        <v>0</v>
      </c>
      <c r="T128" s="22">
        <v>0</v>
      </c>
      <c r="U128" s="22">
        <v>0</v>
      </c>
      <c r="V128" s="22">
        <v>0</v>
      </c>
      <c r="W128" s="22">
        <v>0</v>
      </c>
      <c r="X128" s="22">
        <v>0</v>
      </c>
      <c r="Y128" s="22">
        <v>0</v>
      </c>
      <c r="Z128" s="22">
        <v>0</v>
      </c>
      <c r="AA128" s="31">
        <v>2618.375</v>
      </c>
      <c r="AB128" s="25"/>
      <c r="AC128" s="25"/>
    </row>
    <row r="129" spans="1:29" s="12" customFormat="1">
      <c r="A129" s="79" t="s">
        <v>5</v>
      </c>
      <c r="B129" s="81" t="s">
        <v>270</v>
      </c>
      <c r="C129" s="22">
        <v>0</v>
      </c>
      <c r="D129" s="22">
        <v>0</v>
      </c>
      <c r="E129" s="22">
        <v>334</v>
      </c>
      <c r="F129" s="22">
        <v>0</v>
      </c>
      <c r="G129" s="22">
        <v>0</v>
      </c>
      <c r="H129" s="22">
        <v>0</v>
      </c>
      <c r="I129" s="22">
        <v>0</v>
      </c>
      <c r="J129" s="22">
        <v>0</v>
      </c>
      <c r="K129" s="22">
        <v>0</v>
      </c>
      <c r="L129" s="22">
        <v>0</v>
      </c>
      <c r="M129" s="22">
        <v>0</v>
      </c>
      <c r="N129" s="22">
        <v>0</v>
      </c>
      <c r="O129" s="22">
        <v>0</v>
      </c>
      <c r="P129" s="22">
        <v>0</v>
      </c>
      <c r="Q129" s="22">
        <v>0</v>
      </c>
      <c r="R129" s="22">
        <v>0</v>
      </c>
      <c r="S129" s="22">
        <v>0</v>
      </c>
      <c r="T129" s="22">
        <v>0</v>
      </c>
      <c r="U129" s="22">
        <v>0</v>
      </c>
      <c r="V129" s="22">
        <v>0</v>
      </c>
      <c r="W129" s="22">
        <v>0</v>
      </c>
      <c r="X129" s="22">
        <v>0</v>
      </c>
      <c r="Y129" s="22">
        <v>0</v>
      </c>
      <c r="Z129" s="22">
        <v>0</v>
      </c>
      <c r="AA129" s="31">
        <v>334</v>
      </c>
      <c r="AB129" s="25"/>
      <c r="AC129" s="25"/>
    </row>
    <row r="130" spans="1:29" s="12" customFormat="1">
      <c r="A130" s="79"/>
      <c r="B130" s="82" t="s">
        <v>271</v>
      </c>
      <c r="C130" s="22">
        <v>0</v>
      </c>
      <c r="D130" s="22">
        <v>0</v>
      </c>
      <c r="E130" s="22">
        <v>2951</v>
      </c>
      <c r="F130" s="22">
        <v>0</v>
      </c>
      <c r="G130" s="22">
        <v>0</v>
      </c>
      <c r="H130" s="22">
        <v>0</v>
      </c>
      <c r="I130" s="22">
        <v>0</v>
      </c>
      <c r="J130" s="22">
        <v>0</v>
      </c>
      <c r="K130" s="22">
        <v>0</v>
      </c>
      <c r="L130" s="22">
        <v>0</v>
      </c>
      <c r="M130" s="22">
        <v>0</v>
      </c>
      <c r="N130" s="22">
        <v>0</v>
      </c>
      <c r="O130" s="22">
        <v>0</v>
      </c>
      <c r="P130" s="22">
        <v>0</v>
      </c>
      <c r="Q130" s="22">
        <v>1.375</v>
      </c>
      <c r="R130" s="22">
        <v>0</v>
      </c>
      <c r="S130" s="22">
        <v>0</v>
      </c>
      <c r="T130" s="22">
        <v>0</v>
      </c>
      <c r="U130" s="22">
        <v>0</v>
      </c>
      <c r="V130" s="22">
        <v>0</v>
      </c>
      <c r="W130" s="22">
        <v>0</v>
      </c>
      <c r="X130" s="22">
        <v>0</v>
      </c>
      <c r="Y130" s="22">
        <v>0</v>
      </c>
      <c r="Z130" s="22">
        <v>0</v>
      </c>
      <c r="AA130" s="31">
        <v>2952.375</v>
      </c>
      <c r="AB130" s="25"/>
      <c r="AC130" s="25"/>
    </row>
    <row r="131" spans="1:29" s="12" customFormat="1">
      <c r="A131" s="87"/>
      <c r="B131" s="82" t="s">
        <v>272</v>
      </c>
      <c r="C131" s="22">
        <v>414417</v>
      </c>
      <c r="D131" s="22">
        <v>361433</v>
      </c>
      <c r="E131" s="22">
        <v>496107</v>
      </c>
      <c r="F131" s="22">
        <v>330580</v>
      </c>
      <c r="G131" s="22">
        <v>38546</v>
      </c>
      <c r="H131" s="22">
        <v>160050</v>
      </c>
      <c r="I131" s="22">
        <v>483544</v>
      </c>
      <c r="J131" s="22">
        <v>336821.03099999996</v>
      </c>
      <c r="K131" s="22">
        <v>81266</v>
      </c>
      <c r="L131" s="22">
        <v>612214</v>
      </c>
      <c r="M131" s="22">
        <v>312191</v>
      </c>
      <c r="N131" s="22">
        <v>388538</v>
      </c>
      <c r="O131" s="22">
        <v>23020</v>
      </c>
      <c r="P131" s="22">
        <v>49277.090169999974</v>
      </c>
      <c r="Q131" s="22">
        <v>10983.40084</v>
      </c>
      <c r="R131" s="22">
        <v>11985</v>
      </c>
      <c r="S131" s="22">
        <v>17356</v>
      </c>
      <c r="T131" s="22">
        <v>211490</v>
      </c>
      <c r="U131" s="22">
        <v>6973</v>
      </c>
      <c r="V131" s="22">
        <v>22328</v>
      </c>
      <c r="W131" s="22">
        <v>13614</v>
      </c>
      <c r="X131" s="22">
        <v>8691</v>
      </c>
      <c r="Y131" s="22">
        <v>6332</v>
      </c>
      <c r="Z131" s="22">
        <v>39658</v>
      </c>
      <c r="AA131" s="31">
        <v>4437414.5220099995</v>
      </c>
      <c r="AB131" s="25"/>
      <c r="AC131" s="25"/>
    </row>
    <row r="132" spans="1:29" s="12" customFormat="1">
      <c r="A132" s="79" t="s">
        <v>273</v>
      </c>
      <c r="B132" s="82" t="s">
        <v>274</v>
      </c>
      <c r="C132" s="22">
        <v>0</v>
      </c>
      <c r="D132" s="22">
        <v>0</v>
      </c>
      <c r="E132" s="22">
        <v>0</v>
      </c>
      <c r="F132" s="22">
        <v>1173</v>
      </c>
      <c r="G132" s="22">
        <v>0</v>
      </c>
      <c r="H132" s="22">
        <v>0</v>
      </c>
      <c r="I132" s="22">
        <v>25312</v>
      </c>
      <c r="J132" s="22">
        <v>0</v>
      </c>
      <c r="K132" s="22">
        <v>0</v>
      </c>
      <c r="L132" s="22">
        <v>0</v>
      </c>
      <c r="M132" s="22">
        <v>0</v>
      </c>
      <c r="N132" s="22">
        <v>0</v>
      </c>
      <c r="O132" s="22">
        <v>0</v>
      </c>
      <c r="P132" s="22">
        <v>0</v>
      </c>
      <c r="Q132" s="22">
        <v>0</v>
      </c>
      <c r="R132" s="22">
        <v>0</v>
      </c>
      <c r="S132" s="22">
        <v>0</v>
      </c>
      <c r="T132" s="22">
        <v>0</v>
      </c>
      <c r="U132" s="22">
        <v>0</v>
      </c>
      <c r="V132" s="22">
        <v>38</v>
      </c>
      <c r="W132" s="22">
        <v>0</v>
      </c>
      <c r="X132" s="22">
        <v>0</v>
      </c>
      <c r="Y132" s="22">
        <v>0</v>
      </c>
      <c r="Z132" s="22">
        <v>0</v>
      </c>
      <c r="AA132" s="31">
        <v>26523</v>
      </c>
      <c r="AB132" s="25"/>
      <c r="AC132" s="25"/>
    </row>
    <row r="133" spans="1:29" s="12" customFormat="1">
      <c r="A133" s="90"/>
      <c r="B133" s="91"/>
      <c r="C133" s="92"/>
      <c r="D133" s="92"/>
      <c r="E133" s="92"/>
      <c r="F133" s="92"/>
      <c r="G133" s="92"/>
      <c r="H133" s="92"/>
      <c r="I133" s="92"/>
      <c r="J133" s="92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2"/>
      <c r="X133" s="92"/>
      <c r="Y133" s="92"/>
      <c r="Z133" s="92"/>
      <c r="AA133" s="92"/>
      <c r="AB133" s="25"/>
      <c r="AC133" s="25"/>
    </row>
    <row r="134" spans="1:29" ht="16.5">
      <c r="A134" s="125" t="s">
        <v>360</v>
      </c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9" s="12" customFormat="1" ht="16.5">
      <c r="A135" s="125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25"/>
      <c r="AC135" s="25"/>
    </row>
    <row r="136" spans="1:29" s="12" customFormat="1" ht="15.75"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25"/>
      <c r="AC136" s="25"/>
    </row>
    <row r="137" spans="1:29" s="12" customFormat="1" ht="15.75"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25"/>
      <c r="AC137" s="25"/>
    </row>
    <row r="138" spans="1:29" ht="15.75"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9" ht="15.75"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9" ht="15.75"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9" ht="15.75"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9" ht="15.75"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9" ht="15.75"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9" ht="15.75"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3:27" ht="15.75"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3:27" ht="15.75"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3:27" ht="15.75"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3:27" ht="15.75"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3:27" ht="15.75"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3:27" ht="15.75"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3:27" ht="15.75"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3:27" ht="15.75"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3:27" ht="15.75"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3:27" ht="15.75"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3:27" ht="15.75"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3:27" ht="15.75"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3:27" ht="15.75"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3:27" ht="15.75"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spans="3:27" ht="15.75"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3:27" ht="15.75"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3:27" ht="15.75"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3:27" ht="15.75"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3:27" ht="15.75"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3:27" ht="15.75"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3:27" ht="15.75"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3:27" ht="15.75"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3:27" ht="15.75"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3:27" ht="15.75"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3:27" ht="15.75"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3:27" ht="15.75"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</sheetData>
  <mergeCells count="1">
    <mergeCell ref="A2:AA2"/>
  </mergeCells>
  <printOptions horizontalCentered="1"/>
  <pageMargins left="0.23622047244094491" right="0.23622047244094491" top="0.43307086614173229" bottom="0.23622047244094491" header="0.35433070866141736" footer="0.51181102362204722"/>
  <pageSetup paperSize="9" scale="35" orientation="landscape" r:id="rId1"/>
  <headerFooter alignWithMargins="0">
    <oddFooter>Page &amp;P of &amp;N</oddFooter>
  </headerFooter>
  <rowBreaks count="1" manualBreakCount="1">
    <brk id="72" max="2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35"/>
  <sheetViews>
    <sheetView view="pageBreakPreview" zoomScaleNormal="100" zoomScaleSheetLayoutView="100" workbookViewId="0">
      <pane xSplit="2" ySplit="4" topLeftCell="C5" activePane="bottomRight" state="frozen"/>
      <selection activeCell="C37" sqref="C37:BB37"/>
      <selection pane="topRight" activeCell="C37" sqref="C37:BB37"/>
      <selection pane="bottomLeft" activeCell="C37" sqref="C37:BB37"/>
      <selection pane="bottomRight" activeCell="G2" sqref="G2"/>
    </sheetView>
  </sheetViews>
  <sheetFormatPr defaultRowHeight="12.75"/>
  <cols>
    <col min="1" max="1" width="5.42578125" style="2" customWidth="1"/>
    <col min="2" max="2" width="44.5703125" style="2" customWidth="1"/>
    <col min="3" max="3" width="12.7109375" style="2" customWidth="1"/>
    <col min="4" max="4" width="14.140625" style="2" customWidth="1"/>
    <col min="5" max="8" width="12.7109375" style="2" customWidth="1"/>
    <col min="9" max="13" width="14" style="2" customWidth="1"/>
    <col min="14" max="14" width="12.7109375" style="2" customWidth="1"/>
    <col min="15" max="16" width="14" style="2" customWidth="1"/>
    <col min="17" max="17" width="12.7109375" style="2" customWidth="1"/>
    <col min="18" max="18" width="14.7109375" style="2" customWidth="1"/>
    <col min="19" max="19" width="14.28515625" style="2" customWidth="1"/>
    <col min="20" max="21" width="15.5703125" style="2" customWidth="1"/>
    <col min="22" max="23" width="12.7109375" style="2" customWidth="1"/>
    <col min="24" max="25" width="15.5703125" style="2" customWidth="1"/>
    <col min="26" max="26" width="12.7109375" style="2" customWidth="1"/>
    <col min="27" max="28" width="15" style="2" customWidth="1"/>
    <col min="29" max="29" width="17" style="2" customWidth="1"/>
    <col min="30" max="16384" width="9.140625" style="2"/>
  </cols>
  <sheetData>
    <row r="2" spans="1:29" s="8" customFormat="1" ht="18.75">
      <c r="A2" s="47" t="s">
        <v>525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</row>
    <row r="3" spans="1:29" s="8" customFormat="1" ht="18.75">
      <c r="A3" s="47"/>
      <c r="B3" s="47"/>
      <c r="C3" s="47"/>
      <c r="D3" s="47"/>
      <c r="K3" s="47"/>
      <c r="L3" s="47"/>
      <c r="M3" s="47"/>
      <c r="N3" s="47"/>
      <c r="O3" s="47"/>
      <c r="P3" s="47"/>
      <c r="Q3" s="47"/>
      <c r="R3" s="47"/>
      <c r="S3" s="47"/>
      <c r="U3" s="47"/>
      <c r="V3" s="47"/>
      <c r="W3" s="47"/>
      <c r="X3" s="47"/>
      <c r="Z3" s="47"/>
      <c r="AA3" s="47"/>
      <c r="AB3" s="47"/>
      <c r="AC3" s="47"/>
    </row>
    <row r="4" spans="1:29" s="151" customFormat="1" ht="81" customHeight="1">
      <c r="A4" s="50" t="s">
        <v>0</v>
      </c>
      <c r="B4" s="50" t="s">
        <v>87</v>
      </c>
      <c r="C4" s="156" t="s">
        <v>63</v>
      </c>
      <c r="D4" s="156" t="s">
        <v>66</v>
      </c>
      <c r="E4" s="156" t="s">
        <v>64</v>
      </c>
      <c r="F4" s="156" t="s">
        <v>65</v>
      </c>
      <c r="G4" s="156" t="s">
        <v>69</v>
      </c>
      <c r="H4" s="156" t="s">
        <v>67</v>
      </c>
      <c r="I4" s="156" t="s">
        <v>70</v>
      </c>
      <c r="J4" s="156" t="s">
        <v>68</v>
      </c>
      <c r="K4" s="156" t="s">
        <v>71</v>
      </c>
      <c r="L4" s="156" t="s">
        <v>73</v>
      </c>
      <c r="M4" s="156" t="s">
        <v>72</v>
      </c>
      <c r="N4" s="156" t="s">
        <v>74</v>
      </c>
      <c r="O4" s="156" t="s">
        <v>75</v>
      </c>
      <c r="P4" s="156" t="s">
        <v>76</v>
      </c>
      <c r="Q4" s="156" t="s">
        <v>510</v>
      </c>
      <c r="R4" s="156" t="s">
        <v>77</v>
      </c>
      <c r="S4" s="156" t="s">
        <v>81</v>
      </c>
      <c r="T4" s="156" t="s">
        <v>79</v>
      </c>
      <c r="U4" s="156" t="s">
        <v>82</v>
      </c>
      <c r="V4" s="156" t="s">
        <v>80</v>
      </c>
      <c r="W4" s="156" t="s">
        <v>78</v>
      </c>
      <c r="X4" s="156" t="s">
        <v>84</v>
      </c>
      <c r="Y4" s="156" t="s">
        <v>83</v>
      </c>
      <c r="Z4" s="156" t="s">
        <v>85</v>
      </c>
      <c r="AA4" s="156" t="s">
        <v>86</v>
      </c>
    </row>
    <row r="5" spans="1:29">
      <c r="A5" s="23">
        <v>1</v>
      </c>
      <c r="B5" s="167" t="s">
        <v>33</v>
      </c>
      <c r="C5" s="19">
        <v>3.7932396777712131E-2</v>
      </c>
      <c r="D5" s="19">
        <v>0.1567479096073722</v>
      </c>
      <c r="E5" s="19">
        <v>0.11478929888112197</v>
      </c>
      <c r="F5" s="19">
        <v>0.10378764325135394</v>
      </c>
      <c r="G5" s="19">
        <v>9.2559473687457931E-3</v>
      </c>
      <c r="H5" s="19">
        <v>0.11070006260856464</v>
      </c>
      <c r="I5" s="19">
        <v>0.21009551035448326</v>
      </c>
      <c r="J5" s="19">
        <v>6.4131624522599226E-2</v>
      </c>
      <c r="K5" s="19">
        <v>3.7757202491122424E-2</v>
      </c>
      <c r="L5" s="19">
        <v>4.2183566845624713E-3</v>
      </c>
      <c r="M5" s="19">
        <v>3.8207492742742292E-3</v>
      </c>
      <c r="N5" s="19">
        <v>4.7361523881613585E-3</v>
      </c>
      <c r="O5" s="19">
        <v>1.0721176006478957E-2</v>
      </c>
      <c r="P5" s="19">
        <v>7.9110139421117665E-2</v>
      </c>
      <c r="Q5" s="19">
        <v>1.3068288872100032E-2</v>
      </c>
      <c r="R5" s="19">
        <v>0</v>
      </c>
      <c r="S5" s="19">
        <v>2.1876408193470122E-4</v>
      </c>
      <c r="T5" s="19">
        <v>0</v>
      </c>
      <c r="U5" s="19">
        <v>3.272418188348173E-2</v>
      </c>
      <c r="V5" s="19">
        <v>1.8119128668443339E-4</v>
      </c>
      <c r="W5" s="19">
        <v>6.4057364679294957E-4</v>
      </c>
      <c r="X5" s="19">
        <v>5.1459977660065848E-3</v>
      </c>
      <c r="Y5" s="19">
        <v>5.2730633446522344E-7</v>
      </c>
      <c r="Z5" s="19">
        <v>2.1630551899502588E-4</v>
      </c>
      <c r="AA5" s="19">
        <v>0</v>
      </c>
    </row>
    <row r="6" spans="1:29" ht="25.5">
      <c r="A6" s="155"/>
      <c r="B6" s="154" t="s">
        <v>88</v>
      </c>
      <c r="C6" s="19">
        <v>0.18279783212478676</v>
      </c>
      <c r="D6" s="19">
        <v>0.13881841943806522</v>
      </c>
      <c r="E6" s="19">
        <v>0.1179529287642599</v>
      </c>
      <c r="F6" s="19">
        <v>7.1707021813474936E-2</v>
      </c>
      <c r="G6" s="19">
        <v>6.9661829082630616E-3</v>
      </c>
      <c r="H6" s="19">
        <v>7.5585874065650746E-2</v>
      </c>
      <c r="I6" s="19">
        <v>0.29255830334656091</v>
      </c>
      <c r="J6" s="19">
        <v>1.0103841186362301E-2</v>
      </c>
      <c r="K6" s="19">
        <v>9.7743787406299784E-2</v>
      </c>
      <c r="L6" s="19">
        <v>0</v>
      </c>
      <c r="M6" s="19">
        <v>2.368704285282801E-3</v>
      </c>
      <c r="N6" s="19">
        <v>0</v>
      </c>
      <c r="O6" s="19">
        <v>3.3971046609936038E-3</v>
      </c>
      <c r="P6" s="19">
        <v>0</v>
      </c>
      <c r="Q6" s="19">
        <v>0</v>
      </c>
      <c r="R6" s="19">
        <v>0</v>
      </c>
      <c r="S6" s="19">
        <v>0</v>
      </c>
      <c r="T6" s="19">
        <v>0</v>
      </c>
      <c r="U6" s="19">
        <v>0</v>
      </c>
      <c r="V6" s="19">
        <v>0</v>
      </c>
      <c r="W6" s="19">
        <v>0</v>
      </c>
      <c r="X6" s="19">
        <v>0</v>
      </c>
      <c r="Y6" s="19">
        <v>0</v>
      </c>
      <c r="Z6" s="19">
        <v>0</v>
      </c>
      <c r="AA6" s="19">
        <v>0</v>
      </c>
    </row>
    <row r="7" spans="1:29">
      <c r="A7" s="23">
        <v>2</v>
      </c>
      <c r="B7" s="167" t="s">
        <v>35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0.10958265011947703</v>
      </c>
      <c r="I7" s="19">
        <v>0.21687920165163402</v>
      </c>
      <c r="J7" s="19">
        <v>0</v>
      </c>
      <c r="K7" s="19">
        <v>5.9695406940491668E-3</v>
      </c>
      <c r="L7" s="19">
        <v>8.4837740896686886E-3</v>
      </c>
      <c r="M7" s="19">
        <v>0</v>
      </c>
      <c r="N7" s="19">
        <v>0</v>
      </c>
      <c r="O7" s="19">
        <v>0</v>
      </c>
      <c r="P7" s="19">
        <v>0</v>
      </c>
      <c r="Q7" s="19">
        <v>0.18696904850725632</v>
      </c>
      <c r="R7" s="19">
        <v>0.24352094118574355</v>
      </c>
      <c r="S7" s="19">
        <v>0</v>
      </c>
      <c r="T7" s="19">
        <v>0</v>
      </c>
      <c r="U7" s="19">
        <v>9.0205743478179196E-2</v>
      </c>
      <c r="V7" s="19">
        <v>6.1233645525599407E-2</v>
      </c>
      <c r="W7" s="19">
        <v>3.106684648398016E-2</v>
      </c>
      <c r="X7" s="19">
        <v>3.5009980646598986E-2</v>
      </c>
      <c r="Y7" s="19">
        <v>0</v>
      </c>
      <c r="Z7" s="19">
        <v>1.1078627617813589E-2</v>
      </c>
      <c r="AA7" s="19">
        <v>9.069201667281162E-4</v>
      </c>
    </row>
    <row r="8" spans="1:29">
      <c r="A8" s="23">
        <v>3</v>
      </c>
      <c r="B8" s="167" t="s">
        <v>36</v>
      </c>
      <c r="C8" s="19">
        <v>6.6276511459190349E-2</v>
      </c>
      <c r="D8" s="19">
        <v>0.17124041203747448</v>
      </c>
      <c r="E8" s="19">
        <v>0.1765865120986744</v>
      </c>
      <c r="F8" s="19">
        <v>0.19784059818772687</v>
      </c>
      <c r="G8" s="19">
        <v>4.0539823662876721E-2</v>
      </c>
      <c r="H8" s="19">
        <v>5.5638388036102181E-2</v>
      </c>
      <c r="I8" s="19">
        <v>8.2926448942637038E-2</v>
      </c>
      <c r="J8" s="19">
        <v>0.13690800017033203</v>
      </c>
      <c r="K8" s="19">
        <v>1.1459322415369127E-2</v>
      </c>
      <c r="L8" s="19">
        <v>2.2654675692872373E-3</v>
      </c>
      <c r="M8" s="19">
        <v>2.7863572741242994E-2</v>
      </c>
      <c r="N8" s="19">
        <v>3.659236917846686E-4</v>
      </c>
      <c r="O8" s="19">
        <v>2.5779429011871472E-2</v>
      </c>
      <c r="P8" s="19">
        <v>4.0198330057150773E-3</v>
      </c>
      <c r="Q8" s="19">
        <v>0</v>
      </c>
      <c r="R8" s="19">
        <v>0</v>
      </c>
      <c r="S8" s="19">
        <v>1.0171064207206852E-5</v>
      </c>
      <c r="T8" s="19">
        <v>0</v>
      </c>
      <c r="U8" s="19">
        <v>0</v>
      </c>
      <c r="V8" s="19">
        <v>0</v>
      </c>
      <c r="W8" s="19">
        <v>0</v>
      </c>
      <c r="X8" s="19">
        <v>2.7865319224893581E-4</v>
      </c>
      <c r="Y8" s="19">
        <v>9.3271325909439876E-7</v>
      </c>
      <c r="Z8" s="19">
        <v>0</v>
      </c>
      <c r="AA8" s="19">
        <v>0</v>
      </c>
    </row>
    <row r="9" spans="1:29">
      <c r="A9" s="23">
        <v>4</v>
      </c>
      <c r="B9" s="167" t="s">
        <v>37</v>
      </c>
      <c r="C9" s="19">
        <v>0</v>
      </c>
      <c r="D9" s="19">
        <v>1.389369873568499E-2</v>
      </c>
      <c r="E9" s="19">
        <v>0.38324324374555957</v>
      </c>
      <c r="F9" s="19">
        <v>0</v>
      </c>
      <c r="G9" s="19">
        <v>0</v>
      </c>
      <c r="H9" s="19">
        <v>0</v>
      </c>
      <c r="I9" s="19">
        <v>0.46500925252906111</v>
      </c>
      <c r="J9" s="19">
        <v>0</v>
      </c>
      <c r="K9" s="19">
        <v>0.13785380498969427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9">
        <v>0</v>
      </c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0</v>
      </c>
      <c r="X9" s="19">
        <v>0</v>
      </c>
      <c r="Y9" s="19">
        <v>0</v>
      </c>
      <c r="Z9" s="19">
        <v>0</v>
      </c>
      <c r="AA9" s="19">
        <v>0</v>
      </c>
    </row>
    <row r="10" spans="1:29">
      <c r="A10" s="23">
        <v>5</v>
      </c>
      <c r="B10" s="167" t="s">
        <v>38</v>
      </c>
      <c r="C10" s="19">
        <v>0</v>
      </c>
      <c r="D10" s="19">
        <v>0</v>
      </c>
      <c r="E10" s="19">
        <v>0.28324997112482436</v>
      </c>
      <c r="F10" s="19">
        <v>0.50465285916737812</v>
      </c>
      <c r="G10" s="19">
        <v>0.16032486499621532</v>
      </c>
      <c r="H10" s="19">
        <v>6.3727866986879938E-3</v>
      </c>
      <c r="I10" s="19">
        <v>6.6413377339703218E-3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3.8758180278924061E-2</v>
      </c>
      <c r="P10" s="19">
        <v>0</v>
      </c>
      <c r="Q10" s="19">
        <v>0</v>
      </c>
      <c r="R10" s="19">
        <v>0</v>
      </c>
      <c r="S10" s="19">
        <v>0</v>
      </c>
      <c r="T10" s="19">
        <v>0</v>
      </c>
      <c r="U10" s="19">
        <v>0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19">
        <v>0</v>
      </c>
    </row>
    <row r="11" spans="1:29">
      <c r="A11" s="23">
        <v>6</v>
      </c>
      <c r="B11" s="167" t="s">
        <v>39</v>
      </c>
      <c r="C11" s="19">
        <v>1.0282770689235044E-2</v>
      </c>
      <c r="D11" s="19">
        <v>5.2642535854164729E-4</v>
      </c>
      <c r="E11" s="19">
        <v>0.44849760615462714</v>
      </c>
      <c r="F11" s="19">
        <v>0.18134097390103943</v>
      </c>
      <c r="G11" s="19">
        <v>4.5600976215088417E-3</v>
      </c>
      <c r="H11" s="19">
        <v>7.6715615044341892E-2</v>
      </c>
      <c r="I11" s="19">
        <v>1.4859949378447798E-2</v>
      </c>
      <c r="J11" s="19">
        <v>0.26035858105987114</v>
      </c>
      <c r="K11" s="19">
        <v>0</v>
      </c>
      <c r="L11" s="19">
        <v>0</v>
      </c>
      <c r="M11" s="19">
        <v>2.645538305569494E-3</v>
      </c>
      <c r="N11" s="19">
        <v>0</v>
      </c>
      <c r="O11" s="19">
        <v>2.1244248681764812E-4</v>
      </c>
      <c r="P11" s="19">
        <v>0</v>
      </c>
      <c r="Q11" s="19">
        <v>0</v>
      </c>
      <c r="R11" s="19">
        <v>0</v>
      </c>
      <c r="S11" s="19">
        <v>0</v>
      </c>
      <c r="T11" s="19">
        <v>0</v>
      </c>
      <c r="U11" s="19">
        <v>0</v>
      </c>
      <c r="V11" s="19">
        <v>0</v>
      </c>
      <c r="W11" s="19">
        <v>0</v>
      </c>
      <c r="X11" s="19">
        <v>0</v>
      </c>
      <c r="Y11" s="19">
        <v>0</v>
      </c>
      <c r="Z11" s="19">
        <v>0</v>
      </c>
      <c r="AA11" s="19">
        <v>0</v>
      </c>
    </row>
    <row r="12" spans="1:29">
      <c r="A12" s="23">
        <v>7</v>
      </c>
      <c r="B12" s="167" t="s">
        <v>40</v>
      </c>
      <c r="C12" s="19">
        <v>1.0256579558418992E-2</v>
      </c>
      <c r="D12" s="19">
        <v>0.12521589993448709</v>
      </c>
      <c r="E12" s="19">
        <v>0.40388289548976009</v>
      </c>
      <c r="F12" s="19">
        <v>7.661378955342496E-2</v>
      </c>
      <c r="G12" s="19">
        <v>1.7839703173920432E-3</v>
      </c>
      <c r="H12" s="19">
        <v>0.14506702725146431</v>
      </c>
      <c r="I12" s="19">
        <v>5.0977703631364786E-2</v>
      </c>
      <c r="J12" s="19">
        <v>9.7758810295799484E-2</v>
      </c>
      <c r="K12" s="19">
        <v>2.1649556732118845E-2</v>
      </c>
      <c r="L12" s="19">
        <v>2.3946836098175856E-3</v>
      </c>
      <c r="M12" s="19">
        <v>5.3915725506211175E-2</v>
      </c>
      <c r="N12" s="19">
        <v>0</v>
      </c>
      <c r="O12" s="19">
        <v>3.2073827111625077E-3</v>
      </c>
      <c r="P12" s="19">
        <v>3.642536770251299E-3</v>
      </c>
      <c r="Q12" s="19">
        <v>4.2467796586379355E-6</v>
      </c>
      <c r="R12" s="19">
        <v>0</v>
      </c>
      <c r="S12" s="19">
        <v>1.9529889825042239E-3</v>
      </c>
      <c r="T12" s="19">
        <v>0</v>
      </c>
      <c r="U12" s="19">
        <v>0</v>
      </c>
      <c r="V12" s="19">
        <v>0</v>
      </c>
      <c r="W12" s="19">
        <v>0</v>
      </c>
      <c r="X12" s="19">
        <v>1.6762028761638569E-3</v>
      </c>
      <c r="Y12" s="19">
        <v>0</v>
      </c>
      <c r="Z12" s="19">
        <v>0</v>
      </c>
      <c r="AA12" s="19">
        <v>0</v>
      </c>
    </row>
    <row r="13" spans="1:29">
      <c r="A13" s="23">
        <v>8</v>
      </c>
      <c r="B13" s="167" t="s">
        <v>41</v>
      </c>
      <c r="C13" s="19">
        <v>2.1686092217815593E-2</v>
      </c>
      <c r="D13" s="19">
        <v>0.11162101656123138</v>
      </c>
      <c r="E13" s="19">
        <v>0.17237407822140685</v>
      </c>
      <c r="F13" s="19">
        <v>5.8138491125023554E-2</v>
      </c>
      <c r="G13" s="19">
        <v>1.3679423812499678E-3</v>
      </c>
      <c r="H13" s="19">
        <v>5.2271281389523305E-2</v>
      </c>
      <c r="I13" s="19">
        <v>0.13246071711291865</v>
      </c>
      <c r="J13" s="19">
        <v>0.10945465976581013</v>
      </c>
      <c r="K13" s="19">
        <v>7.7459033623720641E-2</v>
      </c>
      <c r="L13" s="19">
        <v>1.6882268928706656E-3</v>
      </c>
      <c r="M13" s="19">
        <v>9.1365585018247597E-2</v>
      </c>
      <c r="N13" s="19">
        <v>0.11888205789062541</v>
      </c>
      <c r="O13" s="19">
        <v>7.5761567442997725E-3</v>
      </c>
      <c r="P13" s="19">
        <v>2.469571747924288E-2</v>
      </c>
      <c r="Q13" s="19">
        <v>8.5962350196591361E-3</v>
      </c>
      <c r="R13" s="19">
        <v>0</v>
      </c>
      <c r="S13" s="19">
        <v>4.5319420551312916E-3</v>
      </c>
      <c r="T13" s="19">
        <v>0</v>
      </c>
      <c r="U13" s="19">
        <v>0</v>
      </c>
      <c r="V13" s="19">
        <v>1.4266784494550768E-4</v>
      </c>
      <c r="W13" s="19">
        <v>3.5931892801238581E-6</v>
      </c>
      <c r="X13" s="19">
        <v>1.0444734717743077E-3</v>
      </c>
      <c r="Y13" s="19">
        <v>3.2234078794194957E-3</v>
      </c>
      <c r="Z13" s="19">
        <v>1.4166241158036833E-3</v>
      </c>
      <c r="AA13" s="19">
        <v>0</v>
      </c>
    </row>
    <row r="14" spans="1:29">
      <c r="A14" s="23"/>
      <c r="B14" s="154" t="s">
        <v>42</v>
      </c>
      <c r="C14" s="19">
        <v>7.1128130451511475E-3</v>
      </c>
      <c r="D14" s="19">
        <v>5.0348304866702318E-2</v>
      </c>
      <c r="E14" s="19">
        <v>0.20099109707949953</v>
      </c>
      <c r="F14" s="19">
        <v>5.5546751448967646E-2</v>
      </c>
      <c r="G14" s="19">
        <v>2.2542903285166279E-3</v>
      </c>
      <c r="H14" s="19">
        <v>0</v>
      </c>
      <c r="I14" s="19">
        <v>0.12834855390441219</v>
      </c>
      <c r="J14" s="19">
        <v>8.0978722634291914E-2</v>
      </c>
      <c r="K14" s="19">
        <v>0.12108913321587722</v>
      </c>
      <c r="L14" s="19">
        <v>0</v>
      </c>
      <c r="M14" s="19">
        <v>9.3848644534259396E-2</v>
      </c>
      <c r="N14" s="19">
        <v>0.21277573505657951</v>
      </c>
      <c r="O14" s="19">
        <v>1.3110948620597749E-2</v>
      </c>
      <c r="P14" s="19">
        <v>9.8733126670232114E-3</v>
      </c>
      <c r="Q14" s="19">
        <v>1.5385718386075768E-2</v>
      </c>
      <c r="R14" s="19">
        <v>0</v>
      </c>
      <c r="S14" s="19">
        <v>3.8151615638567951E-3</v>
      </c>
      <c r="T14" s="19">
        <v>0</v>
      </c>
      <c r="U14" s="19">
        <v>0</v>
      </c>
      <c r="V14" s="19">
        <v>2.5534984560798385E-4</v>
      </c>
      <c r="W14" s="19">
        <v>0</v>
      </c>
      <c r="X14" s="19">
        <v>1.7299597998322298E-3</v>
      </c>
      <c r="Y14" s="19">
        <v>0</v>
      </c>
      <c r="Z14" s="19">
        <v>2.5355030027486756E-3</v>
      </c>
      <c r="AA14" s="19">
        <v>0</v>
      </c>
    </row>
    <row r="15" spans="1:29">
      <c r="A15" s="23"/>
      <c r="B15" s="154" t="s">
        <v>43</v>
      </c>
      <c r="C15" s="19">
        <v>4.3026065518734335E-2</v>
      </c>
      <c r="D15" s="19">
        <v>0.20756111286501444</v>
      </c>
      <c r="E15" s="19">
        <v>0.10011477140368348</v>
      </c>
      <c r="F15" s="19">
        <v>7.1616354412749619E-2</v>
      </c>
      <c r="G15" s="19">
        <v>0</v>
      </c>
      <c r="H15" s="19">
        <v>0.12623341473408126</v>
      </c>
      <c r="I15" s="19">
        <v>0.11242978595302693</v>
      </c>
      <c r="J15" s="19">
        <v>0.15762874265785246</v>
      </c>
      <c r="K15" s="19">
        <v>4.6411556589126676E-3</v>
      </c>
      <c r="L15" s="19">
        <v>4.3981693313007069E-3</v>
      </c>
      <c r="M15" s="19">
        <v>9.9626125471653532E-2</v>
      </c>
      <c r="N15" s="19">
        <v>3.2977939659598108E-6</v>
      </c>
      <c r="O15" s="19">
        <v>0</v>
      </c>
      <c r="P15" s="19">
        <v>6.2225833167891646E-2</v>
      </c>
      <c r="Q15" s="19">
        <v>0</v>
      </c>
      <c r="R15" s="19">
        <v>0</v>
      </c>
      <c r="S15" s="19">
        <v>3.9260739859321169E-6</v>
      </c>
      <c r="T15" s="19">
        <v>0</v>
      </c>
      <c r="U15" s="19">
        <v>0</v>
      </c>
      <c r="V15" s="19">
        <v>0</v>
      </c>
      <c r="W15" s="19">
        <v>1.1657810439837961E-5</v>
      </c>
      <c r="X15" s="19">
        <v>2.150239274791981E-5</v>
      </c>
      <c r="Y15" s="19">
        <v>1.0458084753959086E-2</v>
      </c>
      <c r="Z15" s="19">
        <v>0</v>
      </c>
      <c r="AA15" s="19">
        <v>0</v>
      </c>
    </row>
    <row r="16" spans="1:29">
      <c r="A16" s="155"/>
      <c r="B16" s="154" t="s">
        <v>44</v>
      </c>
      <c r="C16" s="19">
        <v>1.1853037741534336E-2</v>
      </c>
      <c r="D16" s="19">
        <v>0.17336451562718627</v>
      </c>
      <c r="E16" s="19">
        <v>0.35423615532201186</v>
      </c>
      <c r="F16" s="19">
        <v>3.3359236748254986E-3</v>
      </c>
      <c r="G16" s="19">
        <v>1.0580116433334132E-3</v>
      </c>
      <c r="H16" s="19">
        <v>1.5614796203547998E-2</v>
      </c>
      <c r="I16" s="19">
        <v>0.1297070982880629</v>
      </c>
      <c r="J16" s="19">
        <v>9.7581955160576314E-2</v>
      </c>
      <c r="K16" s="19">
        <v>0.10843627584229622</v>
      </c>
      <c r="L16" s="19">
        <v>0</v>
      </c>
      <c r="M16" s="19">
        <v>0.10077596753922431</v>
      </c>
      <c r="N16" s="19">
        <v>0</v>
      </c>
      <c r="O16" s="19">
        <v>3.0037707344649496E-3</v>
      </c>
      <c r="P16" s="19">
        <v>0</v>
      </c>
      <c r="Q16" s="19">
        <v>0</v>
      </c>
      <c r="R16" s="19">
        <v>0</v>
      </c>
      <c r="S16" s="19">
        <v>0</v>
      </c>
      <c r="T16" s="19">
        <v>0</v>
      </c>
      <c r="U16" s="19">
        <v>0</v>
      </c>
      <c r="V16" s="19">
        <v>0</v>
      </c>
      <c r="W16" s="19">
        <v>0</v>
      </c>
      <c r="X16" s="19">
        <v>1.0324922229359068E-3</v>
      </c>
      <c r="Y16" s="19">
        <v>0</v>
      </c>
      <c r="Z16" s="19">
        <v>0</v>
      </c>
      <c r="AA16" s="19">
        <v>0</v>
      </c>
    </row>
    <row r="17" spans="1:27">
      <c r="A17" s="155"/>
      <c r="B17" s="154" t="s">
        <v>45</v>
      </c>
      <c r="C17" s="19">
        <v>5.6737260596060372E-2</v>
      </c>
      <c r="D17" s="19">
        <v>0.11786862634900583</v>
      </c>
      <c r="E17" s="19">
        <v>7.436633091844598E-2</v>
      </c>
      <c r="F17" s="19">
        <v>7.4975970257590452E-2</v>
      </c>
      <c r="G17" s="19">
        <v>5.5272356566269266E-4</v>
      </c>
      <c r="H17" s="19">
        <v>0.19191034463489379</v>
      </c>
      <c r="I17" s="19">
        <v>0.26776570288486284</v>
      </c>
      <c r="J17" s="19">
        <v>0.138844808749883</v>
      </c>
      <c r="K17" s="19">
        <v>1.3854815917291411E-2</v>
      </c>
      <c r="L17" s="19">
        <v>5.1958612752755614E-3</v>
      </c>
      <c r="M17" s="19">
        <v>1.977105000537719E-2</v>
      </c>
      <c r="N17" s="19">
        <v>0</v>
      </c>
      <c r="O17" s="19">
        <v>6.7900798583310886E-4</v>
      </c>
      <c r="P17" s="19">
        <v>0</v>
      </c>
      <c r="Q17" s="19">
        <v>0</v>
      </c>
      <c r="R17" s="19">
        <v>0</v>
      </c>
      <c r="S17" s="19">
        <v>3.7477496859817931E-2</v>
      </c>
      <c r="T17" s="19">
        <v>0</v>
      </c>
      <c r="U17" s="19">
        <v>0</v>
      </c>
      <c r="V17" s="19">
        <v>0</v>
      </c>
      <c r="W17" s="19">
        <v>0</v>
      </c>
      <c r="X17" s="19">
        <v>0</v>
      </c>
      <c r="Y17" s="19">
        <v>0</v>
      </c>
      <c r="Z17" s="19">
        <v>0</v>
      </c>
      <c r="AA17" s="19">
        <v>0</v>
      </c>
    </row>
    <row r="18" spans="1:27">
      <c r="A18" s="155" t="s">
        <v>28</v>
      </c>
      <c r="B18" s="167" t="s">
        <v>46</v>
      </c>
      <c r="C18" s="19">
        <v>0.10045959275002578</v>
      </c>
      <c r="D18" s="19">
        <v>0.15932531305356903</v>
      </c>
      <c r="E18" s="19">
        <v>0.18787279716889524</v>
      </c>
      <c r="F18" s="19">
        <v>2.9095580550767774E-3</v>
      </c>
      <c r="G18" s="19">
        <v>7.1443224222940332E-2</v>
      </c>
      <c r="H18" s="19">
        <v>6.7919719659737088E-2</v>
      </c>
      <c r="I18" s="19">
        <v>3.046812962146863E-2</v>
      </c>
      <c r="J18" s="19">
        <v>0.13832160627188156</v>
      </c>
      <c r="K18" s="19">
        <v>9.5411864865079833E-3</v>
      </c>
      <c r="L18" s="19">
        <v>0</v>
      </c>
      <c r="M18" s="19">
        <v>0.16476090177090785</v>
      </c>
      <c r="N18" s="19">
        <v>2.1976509732500902E-4</v>
      </c>
      <c r="O18" s="19">
        <v>1.0454539427843964E-2</v>
      </c>
      <c r="P18" s="19">
        <v>4.6217629074018539E-5</v>
      </c>
      <c r="Q18" s="19">
        <v>5.4321167025189812E-2</v>
      </c>
      <c r="R18" s="19">
        <v>0</v>
      </c>
      <c r="S18" s="19">
        <v>1.071354672669386E-3</v>
      </c>
      <c r="T18" s="19">
        <v>0</v>
      </c>
      <c r="U18" s="19">
        <v>0</v>
      </c>
      <c r="V18" s="19">
        <v>0</v>
      </c>
      <c r="W18" s="19">
        <v>0</v>
      </c>
      <c r="X18" s="19">
        <v>5.5118040792427375E-4</v>
      </c>
      <c r="Y18" s="19">
        <v>3.1374667896325655E-4</v>
      </c>
      <c r="Z18" s="19">
        <v>0</v>
      </c>
      <c r="AA18" s="19">
        <v>0</v>
      </c>
    </row>
    <row r="19" spans="1:27">
      <c r="A19" s="155"/>
      <c r="B19" s="154" t="s">
        <v>47</v>
      </c>
      <c r="C19" s="19">
        <v>0.10694898927032594</v>
      </c>
      <c r="D19" s="19">
        <v>0.15330723912516819</v>
      </c>
      <c r="E19" s="19">
        <v>0.19403029479412195</v>
      </c>
      <c r="F19" s="19">
        <v>0</v>
      </c>
      <c r="G19" s="19">
        <v>7.6293863626956226E-2</v>
      </c>
      <c r="H19" s="19">
        <v>6.9628186965077929E-2</v>
      </c>
      <c r="I19" s="19">
        <v>4.5986970110793775E-3</v>
      </c>
      <c r="J19" s="19">
        <v>0.14026862800126863</v>
      </c>
      <c r="K19" s="19">
        <v>7.4385508564562448E-3</v>
      </c>
      <c r="L19" s="19">
        <v>0</v>
      </c>
      <c r="M19" s="19">
        <v>0.17599151961306786</v>
      </c>
      <c r="N19" s="19">
        <v>2.3474497299074218E-4</v>
      </c>
      <c r="O19" s="19">
        <v>1.1167153499313201E-2</v>
      </c>
      <c r="P19" s="19">
        <v>0</v>
      </c>
      <c r="Q19" s="19">
        <v>5.8023867490184289E-2</v>
      </c>
      <c r="R19" s="19">
        <v>0</v>
      </c>
      <c r="S19" s="19">
        <v>1.144381554489274E-3</v>
      </c>
      <c r="T19" s="19">
        <v>0</v>
      </c>
      <c r="U19" s="19">
        <v>0</v>
      </c>
      <c r="V19" s="19">
        <v>0</v>
      </c>
      <c r="W19" s="19">
        <v>0</v>
      </c>
      <c r="X19" s="19">
        <v>5.8875058663141876E-4</v>
      </c>
      <c r="Y19" s="19">
        <v>3.3513263286864695E-4</v>
      </c>
      <c r="Z19" s="19">
        <v>0</v>
      </c>
      <c r="AA19" s="19">
        <v>0</v>
      </c>
    </row>
    <row r="20" spans="1:27">
      <c r="A20" s="23"/>
      <c r="B20" s="154" t="s">
        <v>48</v>
      </c>
      <c r="C20" s="19">
        <v>5.2556745274814892E-3</v>
      </c>
      <c r="D20" s="19">
        <v>0.24761460410619787</v>
      </c>
      <c r="E20" s="19">
        <v>9.7538064419280507E-2</v>
      </c>
      <c r="F20" s="19">
        <v>4.5594779442421018E-2</v>
      </c>
      <c r="G20" s="19">
        <v>2.8100201901502098E-4</v>
      </c>
      <c r="H20" s="19">
        <v>4.2855327136526525E-2</v>
      </c>
      <c r="I20" s="19">
        <v>0.40999053035607402</v>
      </c>
      <c r="J20" s="19">
        <v>0.10975745598113788</v>
      </c>
      <c r="K20" s="19">
        <v>4.0388299919791253E-2</v>
      </c>
      <c r="L20" s="19">
        <v>0</v>
      </c>
      <c r="M20" s="19">
        <v>0</v>
      </c>
      <c r="N20" s="19">
        <v>0</v>
      </c>
      <c r="O20" s="19">
        <v>0</v>
      </c>
      <c r="P20" s="19">
        <v>7.2426209207428704E-4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</row>
    <row r="21" spans="1:27">
      <c r="A21" s="23">
        <v>10</v>
      </c>
      <c r="B21" s="166" t="s">
        <v>49</v>
      </c>
      <c r="C21" s="19">
        <v>0.22743112997144735</v>
      </c>
      <c r="D21" s="19">
        <v>8.3796208928123644E-2</v>
      </c>
      <c r="E21" s="19">
        <v>6.7517605445603646E-2</v>
      </c>
      <c r="F21" s="19">
        <v>5.1310069838731549E-2</v>
      </c>
      <c r="G21" s="19">
        <v>0.12875796606131107</v>
      </c>
      <c r="H21" s="19">
        <v>0.11950949972972001</v>
      </c>
      <c r="I21" s="19">
        <v>4.6829922283140639E-2</v>
      </c>
      <c r="J21" s="19">
        <v>2.8494893541939303E-2</v>
      </c>
      <c r="K21" s="19">
        <v>0.10129450212950337</v>
      </c>
      <c r="L21" s="19">
        <v>0.12473565994774317</v>
      </c>
      <c r="M21" s="19">
        <v>7.6105141567251742E-3</v>
      </c>
      <c r="N21" s="19">
        <v>1.5277695241272399E-4</v>
      </c>
      <c r="O21" s="19">
        <v>4.8544089885411562E-3</v>
      </c>
      <c r="P21" s="19">
        <v>7.647458458020135E-3</v>
      </c>
      <c r="Q21" s="19">
        <v>0</v>
      </c>
      <c r="R21" s="19">
        <v>0</v>
      </c>
      <c r="S21" s="19">
        <v>4.4865191526746616E-5</v>
      </c>
      <c r="T21" s="19">
        <v>0</v>
      </c>
      <c r="U21" s="19">
        <v>0</v>
      </c>
      <c r="V21" s="19">
        <v>1.2518375510090112E-5</v>
      </c>
      <c r="W21" s="19">
        <v>0</v>
      </c>
      <c r="X21" s="19">
        <v>0</v>
      </c>
      <c r="Y21" s="19">
        <v>0</v>
      </c>
      <c r="Z21" s="19">
        <v>0</v>
      </c>
      <c r="AA21" s="19">
        <v>0</v>
      </c>
    </row>
    <row r="22" spans="1:27">
      <c r="A22" s="23"/>
      <c r="B22" s="167" t="s">
        <v>50</v>
      </c>
      <c r="C22" s="19">
        <v>0.23130078144319183</v>
      </c>
      <c r="D22" s="19">
        <v>8.5398687902724063E-2</v>
      </c>
      <c r="E22" s="19">
        <v>6.1993207185823317E-2</v>
      </c>
      <c r="F22" s="19">
        <v>5.1862361417560621E-2</v>
      </c>
      <c r="G22" s="19">
        <v>0.1282707916093157</v>
      </c>
      <c r="H22" s="19">
        <v>0.12127756530125652</v>
      </c>
      <c r="I22" s="19">
        <v>4.6283318961926279E-2</v>
      </c>
      <c r="J22" s="19">
        <v>2.8363549663954192E-2</v>
      </c>
      <c r="K22" s="19">
        <v>9.9087999748754083E-2</v>
      </c>
      <c r="L22" s="19">
        <v>0.12707030036205078</v>
      </c>
      <c r="M22" s="19">
        <v>6.6111237184636453E-3</v>
      </c>
      <c r="N22" s="19">
        <v>1.5570935872283182E-4</v>
      </c>
      <c r="O22" s="19">
        <v>4.4718742867258425E-3</v>
      </c>
      <c r="P22" s="19">
        <v>7.7942440502474482E-3</v>
      </c>
      <c r="Q22" s="19">
        <v>0</v>
      </c>
      <c r="R22" s="19">
        <v>0</v>
      </c>
      <c r="S22" s="19">
        <v>4.5726335623807889E-5</v>
      </c>
      <c r="T22" s="19">
        <v>0</v>
      </c>
      <c r="U22" s="19">
        <v>0</v>
      </c>
      <c r="V22" s="19">
        <v>1.2758653659106459E-5</v>
      </c>
      <c r="W22" s="19">
        <v>0</v>
      </c>
      <c r="X22" s="19">
        <v>0</v>
      </c>
      <c r="Y22" s="19">
        <v>0</v>
      </c>
      <c r="Z22" s="19">
        <v>0</v>
      </c>
      <c r="AA22" s="19">
        <v>0</v>
      </c>
    </row>
    <row r="23" spans="1:27">
      <c r="A23" s="23"/>
      <c r="B23" s="153" t="s">
        <v>51</v>
      </c>
      <c r="C23" s="19">
        <v>0</v>
      </c>
      <c r="D23" s="19">
        <v>0</v>
      </c>
      <c r="E23" s="19">
        <v>1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19">
        <v>0</v>
      </c>
      <c r="Y23" s="19">
        <v>0</v>
      </c>
      <c r="Z23" s="19">
        <v>0</v>
      </c>
      <c r="AA23" s="19">
        <v>0</v>
      </c>
    </row>
    <row r="24" spans="1:27">
      <c r="A24" s="23"/>
      <c r="B24" s="152" t="s">
        <v>52</v>
      </c>
      <c r="C24" s="19">
        <v>6.8601234438071951E-2</v>
      </c>
      <c r="D24" s="19">
        <v>8.1773837355099291E-4</v>
      </c>
      <c r="E24" s="19">
        <v>0</v>
      </c>
      <c r="F24" s="19">
        <v>3.3037898704891709E-3</v>
      </c>
      <c r="G24" s="19">
        <v>0.37652637604251843</v>
      </c>
      <c r="H24" s="19">
        <v>7.2771847693315891E-2</v>
      </c>
      <c r="I24" s="19">
        <v>0</v>
      </c>
      <c r="J24" s="19">
        <v>0</v>
      </c>
      <c r="K24" s="19">
        <v>0.41580818482595799</v>
      </c>
      <c r="L24" s="19">
        <v>0</v>
      </c>
      <c r="M24" s="19">
        <v>3.9502277158042122E-4</v>
      </c>
      <c r="N24" s="19">
        <v>0</v>
      </c>
      <c r="O24" s="19">
        <v>6.1775805984515236E-2</v>
      </c>
      <c r="P24" s="19">
        <v>0</v>
      </c>
      <c r="Q24" s="19">
        <v>0</v>
      </c>
      <c r="R24" s="19">
        <v>0</v>
      </c>
      <c r="S24" s="19">
        <v>0</v>
      </c>
      <c r="T24" s="19">
        <v>0</v>
      </c>
      <c r="U24" s="19">
        <v>0</v>
      </c>
      <c r="V24" s="19">
        <v>0</v>
      </c>
      <c r="W24" s="19">
        <v>0</v>
      </c>
      <c r="X24" s="19">
        <v>0</v>
      </c>
      <c r="Y24" s="19">
        <v>0</v>
      </c>
      <c r="Z24" s="19">
        <v>0</v>
      </c>
      <c r="AA24" s="19">
        <v>0</v>
      </c>
    </row>
    <row r="25" spans="1:27">
      <c r="A25" s="23"/>
      <c r="B25" s="167" t="s">
        <v>53</v>
      </c>
      <c r="C25" s="19">
        <v>0</v>
      </c>
      <c r="D25" s="19">
        <v>0</v>
      </c>
      <c r="E25" s="19">
        <v>0.56984626961765694</v>
      </c>
      <c r="F25" s="19">
        <v>3.4146486922041641E-2</v>
      </c>
      <c r="G25" s="19">
        <v>1.9886614917898154E-2</v>
      </c>
      <c r="H25" s="19">
        <v>0</v>
      </c>
      <c r="I25" s="19">
        <v>0.12077119847864909</v>
      </c>
      <c r="J25" s="19">
        <v>5.6671423017551972E-2</v>
      </c>
      <c r="K25" s="19">
        <v>9.5782677149745893E-2</v>
      </c>
      <c r="L25" s="19">
        <v>4.9747231199860267E-3</v>
      </c>
      <c r="M25" s="19">
        <v>9.546777444351065E-2</v>
      </c>
      <c r="N25" s="19">
        <v>0</v>
      </c>
      <c r="O25" s="19">
        <v>2.452832332959808E-3</v>
      </c>
      <c r="P25" s="19">
        <v>0</v>
      </c>
      <c r="Q25" s="19">
        <v>0</v>
      </c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  <c r="X25" s="19">
        <v>0</v>
      </c>
      <c r="Y25" s="19">
        <v>0</v>
      </c>
      <c r="Z25" s="19">
        <v>0</v>
      </c>
      <c r="AA25" s="19">
        <v>0</v>
      </c>
    </row>
    <row r="26" spans="1:27">
      <c r="A26" s="23">
        <v>11</v>
      </c>
      <c r="B26" s="166" t="s">
        <v>54</v>
      </c>
      <c r="C26" s="19">
        <v>0</v>
      </c>
      <c r="D26" s="19">
        <v>0</v>
      </c>
      <c r="E26" s="19">
        <v>0.44365401934018572</v>
      </c>
      <c r="F26" s="19">
        <v>0.12445778090352376</v>
      </c>
      <c r="G26" s="19">
        <v>0.38696572124106543</v>
      </c>
      <c r="H26" s="19">
        <v>0</v>
      </c>
      <c r="I26" s="19">
        <v>7.2984092315284176E-3</v>
      </c>
      <c r="J26" s="19">
        <v>3.7624069283696708E-2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</row>
    <row r="27" spans="1:27" ht="16.5" customHeight="1">
      <c r="A27" s="23">
        <v>12</v>
      </c>
      <c r="B27" s="166" t="s">
        <v>55</v>
      </c>
      <c r="C27" s="19">
        <v>2.3682091239208888E-2</v>
      </c>
      <c r="D27" s="19">
        <v>5.1066593925674381E-3</v>
      </c>
      <c r="E27" s="19">
        <v>0.51099705999890943</v>
      </c>
      <c r="F27" s="19">
        <v>0.14542050515166693</v>
      </c>
      <c r="G27" s="19">
        <v>1.6157830729426212E-2</v>
      </c>
      <c r="H27" s="19">
        <v>0</v>
      </c>
      <c r="I27" s="19">
        <v>0</v>
      </c>
      <c r="J27" s="19">
        <v>0.29449644660118729</v>
      </c>
      <c r="K27" s="19">
        <v>0</v>
      </c>
      <c r="L27" s="19">
        <v>0</v>
      </c>
      <c r="M27" s="19">
        <v>4.1394068870339255E-3</v>
      </c>
      <c r="N27" s="19">
        <v>0</v>
      </c>
      <c r="O27" s="19">
        <v>0</v>
      </c>
      <c r="P27" s="19">
        <v>0</v>
      </c>
      <c r="Q27" s="19">
        <v>0</v>
      </c>
      <c r="R27" s="19">
        <v>0</v>
      </c>
      <c r="S27" s="19">
        <v>0</v>
      </c>
      <c r="T27" s="19">
        <v>0</v>
      </c>
      <c r="U27" s="19">
        <v>0</v>
      </c>
      <c r="V27" s="19">
        <v>0</v>
      </c>
      <c r="W27" s="19">
        <v>0</v>
      </c>
      <c r="X27" s="19">
        <v>0</v>
      </c>
      <c r="Y27" s="19">
        <v>0</v>
      </c>
      <c r="Z27" s="19">
        <v>0</v>
      </c>
      <c r="AA27" s="19">
        <v>0</v>
      </c>
    </row>
    <row r="28" spans="1:27">
      <c r="A28" s="23">
        <v>13</v>
      </c>
      <c r="B28" s="166" t="s">
        <v>56</v>
      </c>
      <c r="C28" s="19">
        <v>8.5071601640945654E-2</v>
      </c>
      <c r="D28" s="19">
        <v>9.6993404915661011E-2</v>
      </c>
      <c r="E28" s="19">
        <v>0.13635135902463552</v>
      </c>
      <c r="F28" s="19">
        <v>6.9686682149113777E-2</v>
      </c>
      <c r="G28" s="19">
        <v>1.9296226910041309E-2</v>
      </c>
      <c r="H28" s="19">
        <v>0.15144067193531319</v>
      </c>
      <c r="I28" s="19">
        <v>6.4824336065077745E-2</v>
      </c>
      <c r="J28" s="19">
        <v>0.15710030891557561</v>
      </c>
      <c r="K28" s="19">
        <v>5.9219668751046749E-2</v>
      </c>
      <c r="L28" s="19">
        <v>2.6230100570572488E-2</v>
      </c>
      <c r="M28" s="19">
        <v>8.3820865248680432E-2</v>
      </c>
      <c r="N28" s="19">
        <v>4.2687341457111798E-3</v>
      </c>
      <c r="O28" s="19">
        <v>6.9522731622472557E-3</v>
      </c>
      <c r="P28" s="19">
        <v>7.1442976774205242E-3</v>
      </c>
      <c r="Q28" s="19">
        <v>0</v>
      </c>
      <c r="R28" s="19">
        <v>0</v>
      </c>
      <c r="S28" s="19">
        <v>3.0169359740376721E-2</v>
      </c>
      <c r="T28" s="19">
        <v>0</v>
      </c>
      <c r="U28" s="19">
        <v>0</v>
      </c>
      <c r="V28" s="19">
        <v>9.8364702698551152E-4</v>
      </c>
      <c r="W28" s="19">
        <v>0</v>
      </c>
      <c r="X28" s="19">
        <v>0</v>
      </c>
      <c r="Y28" s="19">
        <v>4.4646212059531142E-4</v>
      </c>
      <c r="Z28" s="19">
        <v>0</v>
      </c>
      <c r="AA28" s="19">
        <v>0</v>
      </c>
    </row>
    <row r="29" spans="1:27">
      <c r="A29" s="23">
        <v>14</v>
      </c>
      <c r="B29" s="166" t="s">
        <v>57</v>
      </c>
      <c r="C29" s="19">
        <v>0</v>
      </c>
      <c r="D29" s="19">
        <v>0</v>
      </c>
      <c r="E29" s="19">
        <v>0</v>
      </c>
      <c r="F29" s="19">
        <v>1.3086104482441819E-2</v>
      </c>
      <c r="G29" s="19">
        <v>0</v>
      </c>
      <c r="H29" s="19">
        <v>4.1188438831486596E-2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8.767131662778102E-4</v>
      </c>
      <c r="P29" s="19">
        <v>0</v>
      </c>
      <c r="Q29" s="19">
        <v>0</v>
      </c>
      <c r="R29" s="19">
        <v>0</v>
      </c>
      <c r="S29" s="19">
        <v>0</v>
      </c>
      <c r="T29" s="19">
        <v>0.94484874351979375</v>
      </c>
      <c r="U29" s="19">
        <v>0</v>
      </c>
      <c r="V29" s="19">
        <v>0</v>
      </c>
      <c r="W29" s="19">
        <v>0</v>
      </c>
      <c r="X29" s="19">
        <v>0</v>
      </c>
      <c r="Y29" s="19">
        <v>0</v>
      </c>
      <c r="Z29" s="19">
        <v>0</v>
      </c>
      <c r="AA29" s="19">
        <v>0</v>
      </c>
    </row>
    <row r="30" spans="1:27">
      <c r="A30" s="23">
        <v>15</v>
      </c>
      <c r="B30" s="166" t="s">
        <v>58</v>
      </c>
      <c r="C30" s="19">
        <v>9.6016844316408861E-2</v>
      </c>
      <c r="D30" s="19">
        <v>0</v>
      </c>
      <c r="E30" s="19">
        <v>0</v>
      </c>
      <c r="F30" s="19">
        <v>2.4744783095288676E-5</v>
      </c>
      <c r="G30" s="19">
        <v>6.6053040259156132E-4</v>
      </c>
      <c r="H30" s="19">
        <v>0.25184476603589023</v>
      </c>
      <c r="I30" s="19">
        <v>0</v>
      </c>
      <c r="J30" s="19">
        <v>2.0395494283896077E-2</v>
      </c>
      <c r="K30" s="19">
        <v>0.59437817182764807</v>
      </c>
      <c r="L30" s="19">
        <v>2.8536061287853191E-2</v>
      </c>
      <c r="M30" s="19">
        <v>0</v>
      </c>
      <c r="N30" s="19">
        <v>0</v>
      </c>
      <c r="O30" s="19">
        <v>8.1433870626167245E-3</v>
      </c>
      <c r="P30" s="19">
        <v>0</v>
      </c>
      <c r="Q30" s="19">
        <v>0</v>
      </c>
      <c r="R30" s="19">
        <v>0</v>
      </c>
      <c r="S30" s="19">
        <v>0</v>
      </c>
      <c r="T30" s="19">
        <v>0</v>
      </c>
      <c r="U30" s="19">
        <v>0</v>
      </c>
      <c r="V30" s="19">
        <v>0</v>
      </c>
      <c r="W30" s="19">
        <v>0</v>
      </c>
      <c r="X30" s="19">
        <v>0</v>
      </c>
      <c r="Y30" s="19">
        <v>0</v>
      </c>
      <c r="Z30" s="19">
        <v>0</v>
      </c>
      <c r="AA30" s="19">
        <v>0</v>
      </c>
    </row>
    <row r="31" spans="1:27">
      <c r="A31" s="23">
        <v>16</v>
      </c>
      <c r="B31" s="166" t="s">
        <v>59</v>
      </c>
      <c r="C31" s="19">
        <v>9.4854054214462916E-3</v>
      </c>
      <c r="D31" s="19">
        <v>0.11707416314027934</v>
      </c>
      <c r="E31" s="19">
        <v>1.0068254269209756E-2</v>
      </c>
      <c r="F31" s="19">
        <v>0.14426232513601511</v>
      </c>
      <c r="G31" s="19">
        <v>6.7349421141748855E-3</v>
      </c>
      <c r="H31" s="19">
        <v>1.0506806552036036E-3</v>
      </c>
      <c r="I31" s="19">
        <v>2.5482768586600354E-2</v>
      </c>
      <c r="J31" s="19">
        <v>0.11999323921513723</v>
      </c>
      <c r="K31" s="19">
        <v>7.9393126452573182E-2</v>
      </c>
      <c r="L31" s="19">
        <v>0</v>
      </c>
      <c r="M31" s="19">
        <v>0.37651532876359184</v>
      </c>
      <c r="N31" s="19">
        <v>0</v>
      </c>
      <c r="O31" s="19">
        <v>3.8541463730895459E-3</v>
      </c>
      <c r="P31" s="19">
        <v>9.2361016439783505E-2</v>
      </c>
      <c r="Q31" s="19">
        <v>7.4981744363709756E-3</v>
      </c>
      <c r="R31" s="19">
        <v>0</v>
      </c>
      <c r="S31" s="19">
        <v>4.5809081946235853E-3</v>
      </c>
      <c r="T31" s="19">
        <v>0</v>
      </c>
      <c r="U31" s="19">
        <v>7.7770120713495686E-5</v>
      </c>
      <c r="V31" s="19">
        <v>0</v>
      </c>
      <c r="W31" s="19">
        <v>0</v>
      </c>
      <c r="X31" s="19">
        <v>0</v>
      </c>
      <c r="Y31" s="19">
        <v>7.7367186989477077E-4</v>
      </c>
      <c r="Z31" s="19">
        <v>7.9407881129231017E-4</v>
      </c>
      <c r="AA31" s="19">
        <v>0</v>
      </c>
    </row>
    <row r="32" spans="1:27">
      <c r="A32" s="23">
        <v>17</v>
      </c>
      <c r="B32" s="166" t="s">
        <v>60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0.99833553508006967</v>
      </c>
      <c r="I32" s="19">
        <v>0</v>
      </c>
      <c r="J32" s="19">
        <v>1.6644649199303696E-3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9">
        <v>0</v>
      </c>
      <c r="W32" s="19">
        <v>0</v>
      </c>
      <c r="X32" s="19">
        <v>0</v>
      </c>
      <c r="Y32" s="19">
        <v>0</v>
      </c>
      <c r="Z32" s="19">
        <v>0</v>
      </c>
      <c r="AA32" s="19">
        <v>0</v>
      </c>
    </row>
    <row r="33" spans="1:27">
      <c r="A33" s="23">
        <v>18</v>
      </c>
      <c r="B33" s="166" t="s">
        <v>61</v>
      </c>
      <c r="C33" s="19">
        <v>1.6686543128601326E-2</v>
      </c>
      <c r="D33" s="19">
        <v>8.2631988720101843E-2</v>
      </c>
      <c r="E33" s="19">
        <v>0.25357483610068571</v>
      </c>
      <c r="F33" s="19">
        <v>0.13967151254243326</v>
      </c>
      <c r="G33" s="19">
        <v>2.3708980832878122E-2</v>
      </c>
      <c r="H33" s="19">
        <v>0.20632488695739612</v>
      </c>
      <c r="I33" s="19">
        <v>0.11091819214919675</v>
      </c>
      <c r="J33" s="19">
        <v>8.0416718712738769E-2</v>
      </c>
      <c r="K33" s="19">
        <v>1.0467356906679741E-2</v>
      </c>
      <c r="L33" s="19">
        <v>4.2921219905249323E-4</v>
      </c>
      <c r="M33" s="19">
        <v>3.8829759135115313E-2</v>
      </c>
      <c r="N33" s="19">
        <v>0</v>
      </c>
      <c r="O33" s="19">
        <v>2.7440371548668467E-3</v>
      </c>
      <c r="P33" s="19">
        <v>1.954642967980267E-2</v>
      </c>
      <c r="Q33" s="19">
        <v>1.3835812868129058E-2</v>
      </c>
      <c r="R33" s="19">
        <v>0</v>
      </c>
      <c r="S33" s="19">
        <v>0</v>
      </c>
      <c r="T33" s="19">
        <v>0</v>
      </c>
      <c r="U33" s="19">
        <v>0</v>
      </c>
      <c r="V33" s="19">
        <v>0</v>
      </c>
      <c r="W33" s="19">
        <v>0</v>
      </c>
      <c r="X33" s="19">
        <v>0</v>
      </c>
      <c r="Y33" s="19">
        <v>2.1319948716677851E-4</v>
      </c>
      <c r="Z33" s="19">
        <v>5.3342515524540644E-7</v>
      </c>
      <c r="AA33" s="19">
        <v>0</v>
      </c>
    </row>
    <row r="35" spans="1:27" ht="15.75">
      <c r="A35" s="125" t="s">
        <v>360</v>
      </c>
    </row>
  </sheetData>
  <printOptions horizontalCentered="1"/>
  <pageMargins left="0" right="0" top="0.47244094488188981" bottom="0" header="0" footer="0"/>
  <pageSetup paperSize="9" scale="50" orientation="landscape" horizontalDpi="300" verticalDpi="300" r:id="rId1"/>
  <headerFooter alignWithMargins="0"/>
  <ignoredErrors>
    <ignoredError sqref="A18" numberStoredAsText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2"/>
  <sheetViews>
    <sheetView view="pageBreakPreview" zoomScaleNormal="100" zoomScaleSheetLayoutView="100" workbookViewId="0">
      <pane xSplit="2" ySplit="4" topLeftCell="C5" activePane="bottomRight" state="frozen"/>
      <selection activeCell="B1" sqref="A1:B1"/>
      <selection pane="topRight" activeCell="B1" sqref="A1:B1"/>
      <selection pane="bottomLeft" activeCell="B1" sqref="A1:B1"/>
      <selection pane="bottomRight" activeCell="A2" sqref="A2"/>
    </sheetView>
  </sheetViews>
  <sheetFormatPr defaultRowHeight="12.75"/>
  <cols>
    <col min="1" max="1" width="4.7109375" style="63" customWidth="1"/>
    <col min="2" max="2" width="59.5703125" style="63" customWidth="1"/>
    <col min="3" max="3" width="11.5703125" style="63" customWidth="1"/>
    <col min="4" max="4" width="11.42578125" style="63" customWidth="1"/>
    <col min="5" max="5" width="11.7109375" style="63" customWidth="1"/>
    <col min="6" max="6" width="10.7109375" style="63" customWidth="1"/>
    <col min="7" max="7" width="12" style="63" customWidth="1"/>
    <col min="8" max="8" width="13.140625" style="63" customWidth="1"/>
    <col min="9" max="10" width="12.85546875" style="63" customWidth="1"/>
    <col min="11" max="11" width="11.5703125" style="63" customWidth="1"/>
    <col min="12" max="12" width="12.7109375" style="63" customWidth="1"/>
    <col min="13" max="13" width="13.5703125" style="63" customWidth="1"/>
    <col min="14" max="14" width="13.28515625" style="63" customWidth="1"/>
    <col min="15" max="15" width="14.5703125" style="63" customWidth="1"/>
    <col min="16" max="16" width="13.85546875" style="63" customWidth="1"/>
    <col min="17" max="17" width="13.28515625" style="63" customWidth="1"/>
    <col min="18" max="18" width="15.42578125" style="63" customWidth="1"/>
    <col min="19" max="24" width="13.28515625" style="63" customWidth="1"/>
    <col min="25" max="25" width="14.140625" style="63" customWidth="1"/>
    <col min="26" max="26" width="11.85546875" style="63" customWidth="1"/>
    <col min="27" max="27" width="13.5703125" style="63" customWidth="1"/>
    <col min="28" max="16384" width="9.140625" style="63"/>
  </cols>
  <sheetData>
    <row r="1" spans="1:27" ht="22.5" customHeight="1"/>
    <row r="2" spans="1:27" s="15" customFormat="1" ht="23.25" customHeight="1">
      <c r="A2" s="62" t="s">
        <v>535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</row>
    <row r="3" spans="1:27" s="15" customFormat="1" ht="23.25" customHeight="1">
      <c r="A3" s="64"/>
      <c r="B3" s="64"/>
      <c r="C3" s="65"/>
      <c r="G3" s="66"/>
      <c r="H3" s="65"/>
      <c r="AA3" s="127" t="s">
        <v>92</v>
      </c>
    </row>
    <row r="4" spans="1:27" s="15" customFormat="1" ht="75" customHeight="1">
      <c r="A4" s="16"/>
      <c r="B4" s="61"/>
      <c r="C4" s="48" t="s">
        <v>65</v>
      </c>
      <c r="D4" s="48" t="s">
        <v>68</v>
      </c>
      <c r="E4" s="48" t="s">
        <v>64</v>
      </c>
      <c r="F4" s="48" t="s">
        <v>146</v>
      </c>
      <c r="G4" s="48" t="s">
        <v>147</v>
      </c>
      <c r="H4" s="48" t="s">
        <v>72</v>
      </c>
      <c r="I4" s="48" t="s">
        <v>66</v>
      </c>
      <c r="J4" s="48" t="s">
        <v>67</v>
      </c>
      <c r="K4" s="48" t="s">
        <v>74</v>
      </c>
      <c r="L4" s="48" t="s">
        <v>148</v>
      </c>
      <c r="M4" s="48" t="s">
        <v>71</v>
      </c>
      <c r="N4" s="48" t="s">
        <v>70</v>
      </c>
      <c r="O4" s="48" t="s">
        <v>81</v>
      </c>
      <c r="P4" s="48" t="s">
        <v>76</v>
      </c>
      <c r="Q4" s="48" t="s">
        <v>83</v>
      </c>
      <c r="R4" s="48" t="s">
        <v>149</v>
      </c>
      <c r="S4" s="156" t="s">
        <v>510</v>
      </c>
      <c r="T4" s="48" t="s">
        <v>150</v>
      </c>
      <c r="U4" s="49" t="s">
        <v>151</v>
      </c>
      <c r="V4" s="48" t="s">
        <v>152</v>
      </c>
      <c r="W4" s="48" t="s">
        <v>153</v>
      </c>
      <c r="X4" s="48" t="s">
        <v>154</v>
      </c>
      <c r="Y4" s="48" t="s">
        <v>155</v>
      </c>
      <c r="Z4" s="50" t="s">
        <v>75</v>
      </c>
      <c r="AA4" s="50" t="s">
        <v>32</v>
      </c>
    </row>
    <row r="5" spans="1:27" s="15" customFormat="1" ht="16.5" customHeight="1">
      <c r="A5" s="67" t="s">
        <v>22</v>
      </c>
      <c r="B5" s="14" t="s">
        <v>93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</row>
    <row r="6" spans="1:27" s="15" customFormat="1" ht="16.5" customHeight="1">
      <c r="A6" s="69" t="s">
        <v>6</v>
      </c>
      <c r="B6" s="26" t="s">
        <v>94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</row>
    <row r="7" spans="1:27" s="60" customFormat="1" ht="16.5" customHeight="1">
      <c r="A7" s="61" t="s">
        <v>19</v>
      </c>
      <c r="B7" s="26" t="s">
        <v>95</v>
      </c>
      <c r="C7" s="93">
        <v>222304</v>
      </c>
      <c r="D7" s="93">
        <v>174018</v>
      </c>
      <c r="E7" s="93">
        <v>277457.46020000003</v>
      </c>
      <c r="F7" s="93">
        <v>173986</v>
      </c>
      <c r="G7" s="93">
        <v>9002</v>
      </c>
      <c r="H7" s="93">
        <v>68380</v>
      </c>
      <c r="I7" s="93">
        <v>256056.53569999998</v>
      </c>
      <c r="J7" s="93">
        <v>243411.03</v>
      </c>
      <c r="K7" s="93">
        <v>33599</v>
      </c>
      <c r="L7" s="93">
        <v>316686</v>
      </c>
      <c r="M7" s="93">
        <v>216137</v>
      </c>
      <c r="N7" s="93">
        <v>177492</v>
      </c>
      <c r="O7" s="93">
        <v>2733</v>
      </c>
      <c r="P7" s="93">
        <v>24092.159530000001</v>
      </c>
      <c r="Q7" s="93">
        <v>938.19504000000006</v>
      </c>
      <c r="R7" s="93">
        <v>7369</v>
      </c>
      <c r="S7" s="93">
        <v>17075</v>
      </c>
      <c r="T7" s="93">
        <v>143109</v>
      </c>
      <c r="U7" s="93">
        <v>2072</v>
      </c>
      <c r="V7" s="93">
        <v>16007</v>
      </c>
      <c r="W7" s="93">
        <v>4128</v>
      </c>
      <c r="X7" s="93">
        <v>3040</v>
      </c>
      <c r="Y7" s="93">
        <v>1143</v>
      </c>
      <c r="Z7" s="93">
        <v>26563</v>
      </c>
      <c r="AA7" s="32">
        <v>2416798.3804699997</v>
      </c>
    </row>
    <row r="8" spans="1:27" s="60" customFormat="1" ht="40.5" customHeight="1">
      <c r="A8" s="61"/>
      <c r="B8" s="26" t="s">
        <v>96</v>
      </c>
      <c r="C8" s="93">
        <v>-5424</v>
      </c>
      <c r="D8" s="93">
        <v>-537</v>
      </c>
      <c r="E8" s="93">
        <v>-8013.0925100001905</v>
      </c>
      <c r="F8" s="93">
        <v>-14289</v>
      </c>
      <c r="G8" s="93">
        <v>-202</v>
      </c>
      <c r="H8" s="93">
        <v>-5771</v>
      </c>
      <c r="I8" s="93">
        <v>-8549.1308599999993</v>
      </c>
      <c r="J8" s="93">
        <v>-8471.15</v>
      </c>
      <c r="K8" s="93">
        <v>0</v>
      </c>
      <c r="L8" s="93">
        <v>48547</v>
      </c>
      <c r="M8" s="93">
        <v>-9077</v>
      </c>
      <c r="N8" s="93">
        <v>-16077</v>
      </c>
      <c r="O8" s="93">
        <v>-16</v>
      </c>
      <c r="P8" s="93">
        <v>-1454.38706</v>
      </c>
      <c r="Q8" s="93">
        <v>0</v>
      </c>
      <c r="R8" s="93">
        <v>0</v>
      </c>
      <c r="S8" s="93">
        <v>0</v>
      </c>
      <c r="T8" s="93">
        <v>-16051</v>
      </c>
      <c r="U8" s="93">
        <v>0</v>
      </c>
      <c r="V8" s="93">
        <v>-398</v>
      </c>
      <c r="W8" s="93">
        <v>294</v>
      </c>
      <c r="X8" s="93">
        <v>0</v>
      </c>
      <c r="Y8" s="93">
        <v>0</v>
      </c>
      <c r="Z8" s="93">
        <v>-1618</v>
      </c>
      <c r="AA8" s="32">
        <v>-47106.760430000191</v>
      </c>
    </row>
    <row r="9" spans="1:27" ht="15.75" customHeight="1">
      <c r="A9" s="61" t="s">
        <v>125</v>
      </c>
      <c r="B9" s="26" t="s">
        <v>97</v>
      </c>
      <c r="C9" s="93">
        <v>-91258</v>
      </c>
      <c r="D9" s="93">
        <v>-15511</v>
      </c>
      <c r="E9" s="93">
        <v>-87787.331649999993</v>
      </c>
      <c r="F9" s="93">
        <v>-117783</v>
      </c>
      <c r="G9" s="93">
        <v>-2904</v>
      </c>
      <c r="H9" s="93">
        <v>-36757</v>
      </c>
      <c r="I9" s="93">
        <v>-11945.226869999999</v>
      </c>
      <c r="J9" s="93">
        <v>-113769.79</v>
      </c>
      <c r="K9" s="93">
        <v>-22689</v>
      </c>
      <c r="L9" s="93">
        <v>-118007</v>
      </c>
      <c r="M9" s="93">
        <v>-96766</v>
      </c>
      <c r="N9" s="93">
        <v>-30272</v>
      </c>
      <c r="O9" s="93">
        <v>-1435</v>
      </c>
      <c r="P9" s="93">
        <v>-1005.8476400000001</v>
      </c>
      <c r="Q9" s="93">
        <v>-109.96915</v>
      </c>
      <c r="R9" s="93">
        <v>-95</v>
      </c>
      <c r="S9" s="93">
        <v>-1739</v>
      </c>
      <c r="T9" s="93">
        <v>-39751</v>
      </c>
      <c r="U9" s="93">
        <v>0</v>
      </c>
      <c r="V9" s="93">
        <v>0</v>
      </c>
      <c r="W9" s="93">
        <v>-3</v>
      </c>
      <c r="X9" s="93">
        <v>-221</v>
      </c>
      <c r="Y9" s="93">
        <v>0</v>
      </c>
      <c r="Z9" s="93">
        <v>-2983</v>
      </c>
      <c r="AA9" s="32">
        <v>-792792.16531000007</v>
      </c>
    </row>
    <row r="10" spans="1:27" ht="16.5" customHeight="1">
      <c r="A10" s="61" t="s">
        <v>131</v>
      </c>
      <c r="B10" s="26" t="s">
        <v>98</v>
      </c>
      <c r="C10" s="93">
        <v>-6030</v>
      </c>
      <c r="D10" s="93">
        <v>1432</v>
      </c>
      <c r="E10" s="93">
        <v>-16055.715</v>
      </c>
      <c r="F10" s="93">
        <v>4478</v>
      </c>
      <c r="G10" s="93">
        <v>-29</v>
      </c>
      <c r="H10" s="93">
        <v>1499</v>
      </c>
      <c r="I10" s="93">
        <v>-9233.6305038702048</v>
      </c>
      <c r="J10" s="93">
        <v>-32721.41</v>
      </c>
      <c r="K10" s="93">
        <v>4089</v>
      </c>
      <c r="L10" s="93">
        <v>-8050</v>
      </c>
      <c r="M10" s="93">
        <v>-38412</v>
      </c>
      <c r="N10" s="93">
        <v>-340</v>
      </c>
      <c r="O10" s="93">
        <v>796</v>
      </c>
      <c r="P10" s="93">
        <v>-887.79413999999588</v>
      </c>
      <c r="Q10" s="93">
        <v>241.22499999999999</v>
      </c>
      <c r="R10" s="93">
        <v>-1060</v>
      </c>
      <c r="S10" s="93">
        <v>-1376</v>
      </c>
      <c r="T10" s="93">
        <v>-33055</v>
      </c>
      <c r="U10" s="93">
        <v>29</v>
      </c>
      <c r="V10" s="93">
        <v>-409</v>
      </c>
      <c r="W10" s="93">
        <v>-168</v>
      </c>
      <c r="X10" s="93">
        <v>-466</v>
      </c>
      <c r="Y10" s="93">
        <v>-297</v>
      </c>
      <c r="Z10" s="93">
        <v>-292</v>
      </c>
      <c r="AA10" s="32">
        <v>-136318.32464387018</v>
      </c>
    </row>
    <row r="11" spans="1:27" ht="16.5" customHeight="1">
      <c r="A11" s="61"/>
      <c r="B11" s="26" t="s">
        <v>99</v>
      </c>
      <c r="C11" s="93">
        <v>2192</v>
      </c>
      <c r="D11" s="93">
        <v>0</v>
      </c>
      <c r="E11" s="93">
        <v>0</v>
      </c>
      <c r="F11" s="93">
        <v>0</v>
      </c>
      <c r="G11" s="93">
        <v>0</v>
      </c>
      <c r="H11" s="93">
        <v>0</v>
      </c>
      <c r="I11" s="93">
        <v>1141.4994961298107</v>
      </c>
      <c r="J11" s="93">
        <v>-1462.91</v>
      </c>
      <c r="K11" s="93">
        <v>0</v>
      </c>
      <c r="L11" s="93">
        <v>0</v>
      </c>
      <c r="M11" s="93">
        <v>0</v>
      </c>
      <c r="N11" s="93">
        <v>20</v>
      </c>
      <c r="O11" s="93">
        <v>0</v>
      </c>
      <c r="P11" s="93">
        <v>-820.31572999999946</v>
      </c>
      <c r="Q11" s="93">
        <v>0</v>
      </c>
      <c r="R11" s="93">
        <v>0</v>
      </c>
      <c r="S11" s="93">
        <v>0</v>
      </c>
      <c r="T11" s="93">
        <v>-36</v>
      </c>
      <c r="U11" s="93">
        <v>0</v>
      </c>
      <c r="V11" s="93">
        <v>0</v>
      </c>
      <c r="W11" s="93">
        <v>-111</v>
      </c>
      <c r="X11" s="93">
        <v>0</v>
      </c>
      <c r="Y11" s="93">
        <v>-14</v>
      </c>
      <c r="Z11" s="93">
        <v>0</v>
      </c>
      <c r="AA11" s="32">
        <v>909.27376612981107</v>
      </c>
    </row>
    <row r="12" spans="1:27" ht="16.5" customHeight="1">
      <c r="A12" s="61" t="s">
        <v>133</v>
      </c>
      <c r="B12" s="26" t="s">
        <v>100</v>
      </c>
      <c r="C12" s="93">
        <v>733</v>
      </c>
      <c r="D12" s="93">
        <v>-3315</v>
      </c>
      <c r="E12" s="93">
        <v>9885</v>
      </c>
      <c r="F12" s="93">
        <v>-3166</v>
      </c>
      <c r="G12" s="93">
        <v>-45</v>
      </c>
      <c r="H12" s="93">
        <v>-661</v>
      </c>
      <c r="I12" s="93">
        <v>436.73999900633345</v>
      </c>
      <c r="J12" s="93">
        <v>19654.5</v>
      </c>
      <c r="K12" s="93">
        <v>-3606</v>
      </c>
      <c r="L12" s="93">
        <v>2028</v>
      </c>
      <c r="M12" s="93">
        <v>2943</v>
      </c>
      <c r="N12" s="93">
        <v>648</v>
      </c>
      <c r="O12" s="93">
        <v>-783</v>
      </c>
      <c r="P12" s="93">
        <v>0</v>
      </c>
      <c r="Q12" s="93">
        <v>-14.58</v>
      </c>
      <c r="R12" s="93">
        <v>0</v>
      </c>
      <c r="S12" s="93">
        <v>60</v>
      </c>
      <c r="T12" s="93">
        <v>11379</v>
      </c>
      <c r="U12" s="93">
        <v>0</v>
      </c>
      <c r="V12" s="93">
        <v>0</v>
      </c>
      <c r="W12" s="93">
        <v>0</v>
      </c>
      <c r="X12" s="93">
        <v>-22</v>
      </c>
      <c r="Y12" s="93">
        <v>0</v>
      </c>
      <c r="Z12" s="93">
        <v>38</v>
      </c>
      <c r="AA12" s="32">
        <v>36192.659999006333</v>
      </c>
    </row>
    <row r="13" spans="1:27" ht="16.5" customHeight="1">
      <c r="A13" s="69"/>
      <c r="B13" s="27" t="s">
        <v>469</v>
      </c>
      <c r="C13" s="93">
        <v>125749</v>
      </c>
      <c r="D13" s="93">
        <v>156624</v>
      </c>
      <c r="E13" s="93">
        <v>183499.41355000003</v>
      </c>
      <c r="F13" s="93">
        <v>57515</v>
      </c>
      <c r="G13" s="93">
        <v>6024</v>
      </c>
      <c r="H13" s="93">
        <v>32461</v>
      </c>
      <c r="I13" s="93">
        <v>235314.41832513612</v>
      </c>
      <c r="J13" s="93">
        <v>116574.33</v>
      </c>
      <c r="K13" s="93">
        <v>11393</v>
      </c>
      <c r="L13" s="93">
        <v>192657</v>
      </c>
      <c r="M13" s="93">
        <v>83902</v>
      </c>
      <c r="N13" s="93">
        <v>147528</v>
      </c>
      <c r="O13" s="93">
        <v>1311</v>
      </c>
      <c r="P13" s="93">
        <v>22198.517750000006</v>
      </c>
      <c r="Q13" s="93">
        <v>1054.8708900000001</v>
      </c>
      <c r="R13" s="93">
        <v>6214</v>
      </c>
      <c r="S13" s="93">
        <v>14020</v>
      </c>
      <c r="T13" s="93">
        <v>81682</v>
      </c>
      <c r="U13" s="93">
        <v>2101</v>
      </c>
      <c r="V13" s="93">
        <v>15598</v>
      </c>
      <c r="W13" s="93">
        <v>3957</v>
      </c>
      <c r="X13" s="93">
        <v>2331</v>
      </c>
      <c r="Y13" s="93">
        <v>846</v>
      </c>
      <c r="Z13" s="93">
        <v>23326</v>
      </c>
      <c r="AA13" s="32">
        <v>1523880.5505151362</v>
      </c>
    </row>
    <row r="14" spans="1:27" ht="27" customHeight="1">
      <c r="A14" s="61" t="s">
        <v>7</v>
      </c>
      <c r="B14" s="28" t="s">
        <v>470</v>
      </c>
      <c r="C14" s="93">
        <v>0</v>
      </c>
      <c r="D14" s="93">
        <v>3408</v>
      </c>
      <c r="E14" s="93">
        <v>6208.6455699999997</v>
      </c>
      <c r="F14" s="93">
        <v>1776</v>
      </c>
      <c r="G14" s="93">
        <v>0</v>
      </c>
      <c r="H14" s="93">
        <v>0</v>
      </c>
      <c r="I14" s="93">
        <v>4923.4609600000013</v>
      </c>
      <c r="J14" s="93">
        <v>0</v>
      </c>
      <c r="K14" s="93">
        <v>0</v>
      </c>
      <c r="L14" s="93">
        <v>0</v>
      </c>
      <c r="M14" s="93">
        <v>363</v>
      </c>
      <c r="N14" s="93">
        <v>0</v>
      </c>
      <c r="O14" s="93">
        <v>0</v>
      </c>
      <c r="P14" s="93">
        <v>0</v>
      </c>
      <c r="Q14" s="93">
        <v>0</v>
      </c>
      <c r="R14" s="93">
        <v>17</v>
      </c>
      <c r="S14" s="93">
        <v>0</v>
      </c>
      <c r="T14" s="93">
        <v>0</v>
      </c>
      <c r="U14" s="93">
        <v>0</v>
      </c>
      <c r="V14" s="93">
        <v>0</v>
      </c>
      <c r="W14" s="93">
        <v>0</v>
      </c>
      <c r="X14" s="93">
        <v>0</v>
      </c>
      <c r="Y14" s="93">
        <v>0</v>
      </c>
      <c r="Z14" s="93">
        <v>0</v>
      </c>
      <c r="AA14" s="32">
        <v>16696.106530000001</v>
      </c>
    </row>
    <row r="15" spans="1:27" ht="15.75" customHeight="1">
      <c r="A15" s="61" t="s">
        <v>8</v>
      </c>
      <c r="B15" s="26" t="s">
        <v>101</v>
      </c>
      <c r="C15" s="93">
        <v>511</v>
      </c>
      <c r="D15" s="93">
        <v>853</v>
      </c>
      <c r="E15" s="93">
        <v>2196</v>
      </c>
      <c r="F15" s="93">
        <v>46</v>
      </c>
      <c r="G15" s="93">
        <v>1001</v>
      </c>
      <c r="H15" s="93">
        <v>458</v>
      </c>
      <c r="I15" s="93">
        <v>1689.1706100000001</v>
      </c>
      <c r="J15" s="93">
        <v>714.82</v>
      </c>
      <c r="K15" s="93">
        <v>0</v>
      </c>
      <c r="L15" s="93">
        <v>0</v>
      </c>
      <c r="M15" s="93">
        <v>13180</v>
      </c>
      <c r="N15" s="93">
        <v>2989</v>
      </c>
      <c r="O15" s="93">
        <v>238</v>
      </c>
      <c r="P15" s="93">
        <v>592.77188000000001</v>
      </c>
      <c r="Q15" s="93">
        <v>1.1900900000000001</v>
      </c>
      <c r="R15" s="93">
        <v>0</v>
      </c>
      <c r="S15" s="93">
        <v>153</v>
      </c>
      <c r="T15" s="93">
        <v>0</v>
      </c>
      <c r="U15" s="93">
        <v>0</v>
      </c>
      <c r="V15" s="93">
        <v>0</v>
      </c>
      <c r="W15" s="93">
        <v>1</v>
      </c>
      <c r="X15" s="93">
        <v>3</v>
      </c>
      <c r="Y15" s="93">
        <v>0</v>
      </c>
      <c r="Z15" s="93">
        <v>0</v>
      </c>
      <c r="AA15" s="32">
        <v>24626.952580000001</v>
      </c>
    </row>
    <row r="16" spans="1:27" ht="15.75" customHeight="1">
      <c r="A16" s="69" t="s">
        <v>9</v>
      </c>
      <c r="B16" s="26" t="s">
        <v>102</v>
      </c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32">
        <v>0</v>
      </c>
    </row>
    <row r="17" spans="1:27" ht="15.75" customHeight="1">
      <c r="A17" s="61" t="s">
        <v>19</v>
      </c>
      <c r="B17" s="26" t="s">
        <v>103</v>
      </c>
      <c r="C17" s="93">
        <v>0</v>
      </c>
      <c r="D17" s="93">
        <v>0</v>
      </c>
      <c r="E17" s="93">
        <v>0</v>
      </c>
      <c r="F17" s="93">
        <v>0</v>
      </c>
      <c r="G17" s="93">
        <v>0</v>
      </c>
      <c r="H17" s="93">
        <v>0</v>
      </c>
      <c r="I17" s="93">
        <v>0</v>
      </c>
      <c r="J17" s="93">
        <v>0</v>
      </c>
      <c r="K17" s="93">
        <v>0</v>
      </c>
      <c r="L17" s="93">
        <v>0</v>
      </c>
      <c r="M17" s="93">
        <v>0</v>
      </c>
      <c r="N17" s="93">
        <v>0</v>
      </c>
      <c r="O17" s="93">
        <v>0</v>
      </c>
      <c r="P17" s="93">
        <v>0</v>
      </c>
      <c r="Q17" s="93">
        <v>0</v>
      </c>
      <c r="R17" s="93">
        <v>0</v>
      </c>
      <c r="S17" s="93">
        <v>0</v>
      </c>
      <c r="T17" s="93">
        <v>0</v>
      </c>
      <c r="U17" s="93">
        <v>0</v>
      </c>
      <c r="V17" s="93">
        <v>0</v>
      </c>
      <c r="W17" s="93">
        <v>0</v>
      </c>
      <c r="X17" s="93">
        <v>0</v>
      </c>
      <c r="Y17" s="93">
        <v>0</v>
      </c>
      <c r="Z17" s="93">
        <v>0</v>
      </c>
      <c r="AA17" s="32">
        <v>0</v>
      </c>
    </row>
    <row r="18" spans="1:27" ht="15.75" customHeight="1">
      <c r="A18" s="61" t="s">
        <v>23</v>
      </c>
      <c r="B18" s="26" t="s">
        <v>104</v>
      </c>
      <c r="C18" s="93">
        <v>-111394</v>
      </c>
      <c r="D18" s="93">
        <v>-77437</v>
      </c>
      <c r="E18" s="93">
        <v>-119546.43829000002</v>
      </c>
      <c r="F18" s="93">
        <v>-90649</v>
      </c>
      <c r="G18" s="93">
        <v>-4399</v>
      </c>
      <c r="H18" s="93">
        <v>-23614</v>
      </c>
      <c r="I18" s="93">
        <v>-107486.56977999999</v>
      </c>
      <c r="J18" s="93">
        <v>-89499.81</v>
      </c>
      <c r="K18" s="93">
        <v>-8335</v>
      </c>
      <c r="L18" s="93">
        <v>-159705</v>
      </c>
      <c r="M18" s="93">
        <v>-85133</v>
      </c>
      <c r="N18" s="93">
        <v>-75489</v>
      </c>
      <c r="O18" s="93">
        <v>-1871</v>
      </c>
      <c r="P18" s="93">
        <v>-5526.3775800000003</v>
      </c>
      <c r="Q18" s="93">
        <v>-44.201170000000005</v>
      </c>
      <c r="R18" s="93">
        <v>-3072</v>
      </c>
      <c r="S18" s="93">
        <v>-7079</v>
      </c>
      <c r="T18" s="93">
        <v>-34487</v>
      </c>
      <c r="U18" s="93">
        <v>-1428</v>
      </c>
      <c r="V18" s="93">
        <v>-11908</v>
      </c>
      <c r="W18" s="93">
        <v>-2757</v>
      </c>
      <c r="X18" s="93">
        <v>-1239</v>
      </c>
      <c r="Y18" s="93">
        <v>-613</v>
      </c>
      <c r="Z18" s="93">
        <v>-10512</v>
      </c>
      <c r="AA18" s="32">
        <v>-1033224.39682</v>
      </c>
    </row>
    <row r="19" spans="1:27" ht="15.75" customHeight="1">
      <c r="A19" s="61" t="s">
        <v>471</v>
      </c>
      <c r="B19" s="26" t="s">
        <v>105</v>
      </c>
      <c r="C19" s="93">
        <v>50742</v>
      </c>
      <c r="D19" s="93">
        <v>6559</v>
      </c>
      <c r="E19" s="93">
        <v>35491.871709999999</v>
      </c>
      <c r="F19" s="93">
        <v>59291</v>
      </c>
      <c r="G19" s="93">
        <v>2294</v>
      </c>
      <c r="H19" s="93">
        <v>14693</v>
      </c>
      <c r="I19" s="93">
        <v>15050.639509999999</v>
      </c>
      <c r="J19" s="93">
        <v>51556.32</v>
      </c>
      <c r="K19" s="93">
        <v>8064</v>
      </c>
      <c r="L19" s="93">
        <v>72112</v>
      </c>
      <c r="M19" s="93">
        <v>55635</v>
      </c>
      <c r="N19" s="93">
        <v>9113</v>
      </c>
      <c r="O19" s="93">
        <v>1444</v>
      </c>
      <c r="P19" s="93">
        <v>1.28409</v>
      </c>
      <c r="Q19" s="93">
        <v>0.83459000000000005</v>
      </c>
      <c r="R19" s="93">
        <v>0</v>
      </c>
      <c r="S19" s="93">
        <v>17</v>
      </c>
      <c r="T19" s="93">
        <v>12491</v>
      </c>
      <c r="U19" s="93">
        <v>0</v>
      </c>
      <c r="V19" s="93">
        <v>0</v>
      </c>
      <c r="W19" s="93">
        <v>0</v>
      </c>
      <c r="X19" s="93">
        <v>65</v>
      </c>
      <c r="Y19" s="93">
        <v>0</v>
      </c>
      <c r="Z19" s="93">
        <v>444</v>
      </c>
      <c r="AA19" s="32">
        <v>395064.94990000001</v>
      </c>
    </row>
    <row r="20" spans="1:27" ht="15.75" customHeight="1">
      <c r="A20" s="69"/>
      <c r="B20" s="29" t="s">
        <v>472</v>
      </c>
      <c r="C20" s="93">
        <v>-60652</v>
      </c>
      <c r="D20" s="93">
        <v>-70878</v>
      </c>
      <c r="E20" s="93">
        <v>-84054.566580000013</v>
      </c>
      <c r="F20" s="93">
        <v>-31358</v>
      </c>
      <c r="G20" s="93">
        <v>-2105</v>
      </c>
      <c r="H20" s="93">
        <v>-8921</v>
      </c>
      <c r="I20" s="93">
        <v>-92435.930269999997</v>
      </c>
      <c r="J20" s="93">
        <v>-37943.49</v>
      </c>
      <c r="K20" s="93">
        <v>-271</v>
      </c>
      <c r="L20" s="93">
        <v>-87593</v>
      </c>
      <c r="M20" s="93">
        <v>-29498</v>
      </c>
      <c r="N20" s="93">
        <v>-66376</v>
      </c>
      <c r="O20" s="93">
        <v>-427</v>
      </c>
      <c r="P20" s="93">
        <v>-5525.0934900000002</v>
      </c>
      <c r="Q20" s="93">
        <v>-43.366580000000006</v>
      </c>
      <c r="R20" s="93">
        <v>-3072</v>
      </c>
      <c r="S20" s="93">
        <v>-7062</v>
      </c>
      <c r="T20" s="93">
        <v>-21996</v>
      </c>
      <c r="U20" s="93">
        <v>-1428</v>
      </c>
      <c r="V20" s="93">
        <v>-11908</v>
      </c>
      <c r="W20" s="93">
        <v>-2757</v>
      </c>
      <c r="X20" s="93">
        <v>-1174</v>
      </c>
      <c r="Y20" s="93">
        <v>-613</v>
      </c>
      <c r="Z20" s="93">
        <v>-10068</v>
      </c>
      <c r="AA20" s="32">
        <v>-638159.44692000002</v>
      </c>
    </row>
    <row r="21" spans="1:27" ht="15.75" customHeight="1">
      <c r="A21" s="61" t="s">
        <v>125</v>
      </c>
      <c r="B21" s="26" t="s">
        <v>106</v>
      </c>
      <c r="C21" s="93">
        <v>10644</v>
      </c>
      <c r="D21" s="93">
        <v>-21926</v>
      </c>
      <c r="E21" s="93">
        <v>-26884.687000000002</v>
      </c>
      <c r="F21" s="93">
        <v>-1152</v>
      </c>
      <c r="G21" s="93">
        <v>-171</v>
      </c>
      <c r="H21" s="93">
        <v>-9472</v>
      </c>
      <c r="I21" s="93">
        <v>-14967.990334471331</v>
      </c>
      <c r="J21" s="93">
        <v>-30890.92</v>
      </c>
      <c r="K21" s="93">
        <v>-17646</v>
      </c>
      <c r="L21" s="93">
        <v>-125126</v>
      </c>
      <c r="M21" s="93">
        <v>-3459</v>
      </c>
      <c r="N21" s="93">
        <v>-3671</v>
      </c>
      <c r="O21" s="93">
        <v>1364</v>
      </c>
      <c r="P21" s="93">
        <v>-6403.4991100000334</v>
      </c>
      <c r="Q21" s="93">
        <v>140.328</v>
      </c>
      <c r="R21" s="93">
        <v>0</v>
      </c>
      <c r="S21" s="93">
        <v>-500</v>
      </c>
      <c r="T21" s="93">
        <v>-52964</v>
      </c>
      <c r="U21" s="93">
        <v>55</v>
      </c>
      <c r="V21" s="93">
        <v>-107</v>
      </c>
      <c r="W21" s="93">
        <v>-347</v>
      </c>
      <c r="X21" s="93">
        <v>-55</v>
      </c>
      <c r="Y21" s="93">
        <v>-296</v>
      </c>
      <c r="Z21" s="93">
        <v>-1036</v>
      </c>
      <c r="AA21" s="32">
        <v>-304871.76844447135</v>
      </c>
    </row>
    <row r="22" spans="1:27" ht="15.75" customHeight="1">
      <c r="A22" s="61" t="s">
        <v>131</v>
      </c>
      <c r="B22" s="26" t="s">
        <v>107</v>
      </c>
      <c r="C22" s="93">
        <v>-6159</v>
      </c>
      <c r="D22" s="93">
        <v>10412</v>
      </c>
      <c r="E22" s="93">
        <v>8885.5630000000001</v>
      </c>
      <c r="F22" s="93">
        <v>-5033</v>
      </c>
      <c r="G22" s="93">
        <v>86</v>
      </c>
      <c r="H22" s="93">
        <v>9792</v>
      </c>
      <c r="I22" s="93">
        <v>-11215.639003897491</v>
      </c>
      <c r="J22" s="93">
        <v>13005.84</v>
      </c>
      <c r="K22" s="93">
        <v>16928</v>
      </c>
      <c r="L22" s="93">
        <v>111902</v>
      </c>
      <c r="M22" s="93">
        <v>-5277</v>
      </c>
      <c r="N22" s="93">
        <v>1051</v>
      </c>
      <c r="O22" s="93">
        <v>-269</v>
      </c>
      <c r="P22" s="93">
        <v>-110.08149000000003</v>
      </c>
      <c r="Q22" s="93">
        <v>-0.22600000000000001</v>
      </c>
      <c r="R22" s="93">
        <v>0</v>
      </c>
      <c r="S22" s="93">
        <v>0</v>
      </c>
      <c r="T22" s="93">
        <v>21620</v>
      </c>
      <c r="U22" s="93">
        <v>0</v>
      </c>
      <c r="V22" s="93">
        <v>0</v>
      </c>
      <c r="W22" s="93">
        <v>0</v>
      </c>
      <c r="X22" s="93">
        <v>7</v>
      </c>
      <c r="Y22" s="93">
        <v>0</v>
      </c>
      <c r="Z22" s="93">
        <v>-437</v>
      </c>
      <c r="AA22" s="32">
        <v>165188.45650610249</v>
      </c>
    </row>
    <row r="23" spans="1:27" ht="15.75" customHeight="1">
      <c r="A23" s="69"/>
      <c r="B23" s="27" t="s">
        <v>473</v>
      </c>
      <c r="C23" s="93">
        <v>-56167</v>
      </c>
      <c r="D23" s="93">
        <v>-82392</v>
      </c>
      <c r="E23" s="93">
        <v>-102053.69058000002</v>
      </c>
      <c r="F23" s="93">
        <v>-37543</v>
      </c>
      <c r="G23" s="93">
        <v>-2190</v>
      </c>
      <c r="H23" s="93">
        <v>-8601</v>
      </c>
      <c r="I23" s="93">
        <v>-118619.55960836881</v>
      </c>
      <c r="J23" s="93">
        <v>-55828.570000000007</v>
      </c>
      <c r="K23" s="93">
        <v>-989</v>
      </c>
      <c r="L23" s="93">
        <v>-100817</v>
      </c>
      <c r="M23" s="93">
        <v>-38234</v>
      </c>
      <c r="N23" s="93">
        <v>-68996</v>
      </c>
      <c r="O23" s="93">
        <v>668</v>
      </c>
      <c r="P23" s="93">
        <v>-12038.674090000033</v>
      </c>
      <c r="Q23" s="93">
        <v>96.735420000000005</v>
      </c>
      <c r="R23" s="93">
        <v>-3072</v>
      </c>
      <c r="S23" s="93">
        <v>-7562</v>
      </c>
      <c r="T23" s="93">
        <v>-53340</v>
      </c>
      <c r="U23" s="93">
        <v>-1373</v>
      </c>
      <c r="V23" s="93">
        <v>-12015</v>
      </c>
      <c r="W23" s="93">
        <v>-3104</v>
      </c>
      <c r="X23" s="93">
        <v>-1222</v>
      </c>
      <c r="Y23" s="93">
        <v>-909</v>
      </c>
      <c r="Z23" s="93">
        <v>-11541</v>
      </c>
      <c r="AA23" s="32">
        <v>-777842.75885836885</v>
      </c>
    </row>
    <row r="24" spans="1:27" ht="25.5">
      <c r="A24" s="69" t="s">
        <v>11</v>
      </c>
      <c r="B24" s="26" t="s">
        <v>108</v>
      </c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32">
        <v>0</v>
      </c>
    </row>
    <row r="25" spans="1:27" ht="15.75" customHeight="1">
      <c r="A25" s="61" t="s">
        <v>19</v>
      </c>
      <c r="B25" s="26" t="s">
        <v>109</v>
      </c>
      <c r="C25" s="93">
        <v>47</v>
      </c>
      <c r="D25" s="93">
        <v>417</v>
      </c>
      <c r="E25" s="93">
        <v>0</v>
      </c>
      <c r="F25" s="93">
        <v>0</v>
      </c>
      <c r="G25" s="93">
        <v>204</v>
      </c>
      <c r="H25" s="93">
        <v>0</v>
      </c>
      <c r="I25" s="93">
        <v>-139.66300037689564</v>
      </c>
      <c r="J25" s="93">
        <v>0</v>
      </c>
      <c r="K25" s="93">
        <v>637</v>
      </c>
      <c r="L25" s="93">
        <v>0</v>
      </c>
      <c r="M25" s="93">
        <v>0</v>
      </c>
      <c r="N25" s="93">
        <v>-287</v>
      </c>
      <c r="O25" s="93">
        <v>0</v>
      </c>
      <c r="P25" s="93">
        <v>-334.89967999999971</v>
      </c>
      <c r="Q25" s="93">
        <v>0</v>
      </c>
      <c r="R25" s="93">
        <v>-322</v>
      </c>
      <c r="S25" s="93">
        <v>82</v>
      </c>
      <c r="T25" s="93">
        <v>0</v>
      </c>
      <c r="U25" s="93">
        <v>0</v>
      </c>
      <c r="V25" s="93">
        <v>205</v>
      </c>
      <c r="W25" s="93">
        <v>-14</v>
      </c>
      <c r="X25" s="93">
        <v>0</v>
      </c>
      <c r="Y25" s="93">
        <v>0</v>
      </c>
      <c r="Z25" s="93">
        <v>0</v>
      </c>
      <c r="AA25" s="32">
        <v>494.43731962310471</v>
      </c>
    </row>
    <row r="26" spans="1:27">
      <c r="A26" s="61" t="s">
        <v>125</v>
      </c>
      <c r="B26" s="26" t="s">
        <v>110</v>
      </c>
      <c r="C26" s="93">
        <v>-2</v>
      </c>
      <c r="D26" s="93">
        <v>0</v>
      </c>
      <c r="E26" s="93">
        <v>0</v>
      </c>
      <c r="F26" s="93">
        <v>0</v>
      </c>
      <c r="G26" s="93">
        <v>0</v>
      </c>
      <c r="H26" s="93">
        <v>0</v>
      </c>
      <c r="I26" s="93">
        <v>0</v>
      </c>
      <c r="J26" s="93">
        <v>0</v>
      </c>
      <c r="K26" s="93">
        <v>-637</v>
      </c>
      <c r="L26" s="93">
        <v>0</v>
      </c>
      <c r="M26" s="93">
        <v>0</v>
      </c>
      <c r="N26" s="93">
        <v>0</v>
      </c>
      <c r="O26" s="93">
        <v>0</v>
      </c>
      <c r="P26" s="93">
        <v>0</v>
      </c>
      <c r="Q26" s="93">
        <v>0</v>
      </c>
      <c r="R26" s="93">
        <v>0</v>
      </c>
      <c r="S26" s="93">
        <v>0</v>
      </c>
      <c r="T26" s="93">
        <v>0</v>
      </c>
      <c r="U26" s="93">
        <v>0</v>
      </c>
      <c r="V26" s="93">
        <v>0</v>
      </c>
      <c r="W26" s="93">
        <v>0</v>
      </c>
      <c r="X26" s="93">
        <v>0</v>
      </c>
      <c r="Y26" s="93">
        <v>0</v>
      </c>
      <c r="Z26" s="93">
        <v>0</v>
      </c>
      <c r="AA26" s="32">
        <v>-639</v>
      </c>
    </row>
    <row r="27" spans="1:27" ht="15.75" customHeight="1">
      <c r="A27" s="69"/>
      <c r="B27" s="27" t="s">
        <v>474</v>
      </c>
      <c r="C27" s="93">
        <v>45</v>
      </c>
      <c r="D27" s="93">
        <v>417</v>
      </c>
      <c r="E27" s="93">
        <v>0</v>
      </c>
      <c r="F27" s="93">
        <v>0</v>
      </c>
      <c r="G27" s="93">
        <v>204</v>
      </c>
      <c r="H27" s="93">
        <v>0</v>
      </c>
      <c r="I27" s="93">
        <v>-139.66300037689564</v>
      </c>
      <c r="J27" s="93">
        <v>0</v>
      </c>
      <c r="K27" s="93">
        <v>0</v>
      </c>
      <c r="L27" s="93">
        <v>0</v>
      </c>
      <c r="M27" s="93">
        <v>0</v>
      </c>
      <c r="N27" s="93">
        <v>-287</v>
      </c>
      <c r="O27" s="93">
        <v>0</v>
      </c>
      <c r="P27" s="93">
        <v>-334.89967999999971</v>
      </c>
      <c r="Q27" s="93">
        <v>0</v>
      </c>
      <c r="R27" s="93">
        <v>-322</v>
      </c>
      <c r="S27" s="93">
        <v>82</v>
      </c>
      <c r="T27" s="93">
        <v>0</v>
      </c>
      <c r="U27" s="93">
        <v>0</v>
      </c>
      <c r="V27" s="93">
        <v>205</v>
      </c>
      <c r="W27" s="93">
        <v>-14</v>
      </c>
      <c r="X27" s="93">
        <v>0</v>
      </c>
      <c r="Y27" s="93">
        <v>0</v>
      </c>
      <c r="Z27" s="93">
        <v>0</v>
      </c>
      <c r="AA27" s="32">
        <v>-144.56268037689534</v>
      </c>
    </row>
    <row r="28" spans="1:27">
      <c r="A28" s="69" t="s">
        <v>12</v>
      </c>
      <c r="B28" s="26" t="s">
        <v>111</v>
      </c>
      <c r="C28" s="93">
        <v>-203</v>
      </c>
      <c r="D28" s="93">
        <v>-374</v>
      </c>
      <c r="E28" s="93">
        <v>0</v>
      </c>
      <c r="F28" s="93">
        <v>-13</v>
      </c>
      <c r="G28" s="93">
        <v>-26</v>
      </c>
      <c r="H28" s="93">
        <v>-4418</v>
      </c>
      <c r="I28" s="93">
        <v>-552.53566000000001</v>
      </c>
      <c r="J28" s="93">
        <v>0</v>
      </c>
      <c r="K28" s="93">
        <v>-1610</v>
      </c>
      <c r="L28" s="93">
        <v>0</v>
      </c>
      <c r="M28" s="93">
        <v>0</v>
      </c>
      <c r="N28" s="93">
        <v>-1041</v>
      </c>
      <c r="O28" s="93">
        <v>-5</v>
      </c>
      <c r="P28" s="93">
        <v>0</v>
      </c>
      <c r="Q28" s="93">
        <v>0</v>
      </c>
      <c r="R28" s="93">
        <v>-157</v>
      </c>
      <c r="S28" s="93">
        <v>0</v>
      </c>
      <c r="T28" s="93">
        <v>0</v>
      </c>
      <c r="U28" s="93">
        <v>0</v>
      </c>
      <c r="V28" s="93">
        <v>0</v>
      </c>
      <c r="W28" s="93">
        <v>-13</v>
      </c>
      <c r="X28" s="93">
        <v>0</v>
      </c>
      <c r="Y28" s="93">
        <v>0</v>
      </c>
      <c r="Z28" s="93">
        <v>-2</v>
      </c>
      <c r="AA28" s="32">
        <v>-8414.5356599999996</v>
      </c>
    </row>
    <row r="29" spans="1:27" ht="15.75" customHeight="1">
      <c r="A29" s="69" t="s">
        <v>13</v>
      </c>
      <c r="B29" s="26" t="s">
        <v>112</v>
      </c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32">
        <v>0</v>
      </c>
    </row>
    <row r="30" spans="1:27" ht="15.75" customHeight="1">
      <c r="A30" s="61" t="s">
        <v>19</v>
      </c>
      <c r="B30" s="26" t="s">
        <v>113</v>
      </c>
      <c r="C30" s="93">
        <v>-48846</v>
      </c>
      <c r="D30" s="93">
        <v>-36060</v>
      </c>
      <c r="E30" s="93">
        <v>-61323.941230000004</v>
      </c>
      <c r="F30" s="93">
        <v>-40735</v>
      </c>
      <c r="G30" s="93">
        <v>-1323</v>
      </c>
      <c r="H30" s="93">
        <v>-14132</v>
      </c>
      <c r="I30" s="93">
        <v>-65247.554830000001</v>
      </c>
      <c r="J30" s="93">
        <v>-63263.87</v>
      </c>
      <c r="K30" s="93">
        <v>-71</v>
      </c>
      <c r="L30" s="93">
        <v>-69639</v>
      </c>
      <c r="M30" s="93">
        <v>-50123</v>
      </c>
      <c r="N30" s="93">
        <v>-42199</v>
      </c>
      <c r="O30" s="93">
        <v>-366</v>
      </c>
      <c r="P30" s="93">
        <v>-7290.5710199999994</v>
      </c>
      <c r="Q30" s="93">
        <v>-235.49668</v>
      </c>
      <c r="R30" s="93">
        <v>-918</v>
      </c>
      <c r="S30" s="93">
        <v>-3356</v>
      </c>
      <c r="T30" s="93">
        <v>-32005</v>
      </c>
      <c r="U30" s="93">
        <v>-157</v>
      </c>
      <c r="V30" s="93">
        <v>-1394</v>
      </c>
      <c r="W30" s="93">
        <v>-303</v>
      </c>
      <c r="X30" s="93">
        <v>-556</v>
      </c>
      <c r="Y30" s="93">
        <v>-39</v>
      </c>
      <c r="Z30" s="93">
        <v>-7489</v>
      </c>
      <c r="AA30" s="32">
        <v>-547072.43375999993</v>
      </c>
    </row>
    <row r="31" spans="1:27" ht="15.75" customHeight="1">
      <c r="A31" s="61" t="s">
        <v>125</v>
      </c>
      <c r="B31" s="26" t="s">
        <v>114</v>
      </c>
      <c r="C31" s="93">
        <v>0</v>
      </c>
      <c r="D31" s="93">
        <v>0</v>
      </c>
      <c r="E31" s="93">
        <v>26</v>
      </c>
      <c r="F31" s="93">
        <v>0</v>
      </c>
      <c r="G31" s="93">
        <v>0</v>
      </c>
      <c r="H31" s="93">
        <v>0</v>
      </c>
      <c r="I31" s="93">
        <v>0</v>
      </c>
      <c r="J31" s="93">
        <v>0</v>
      </c>
      <c r="K31" s="93">
        <v>0</v>
      </c>
      <c r="L31" s="93">
        <v>0</v>
      </c>
      <c r="M31" s="93">
        <v>0</v>
      </c>
      <c r="N31" s="93">
        <v>0</v>
      </c>
      <c r="O31" s="93">
        <v>0</v>
      </c>
      <c r="P31" s="93">
        <v>239.00792000000177</v>
      </c>
      <c r="Q31" s="93">
        <v>-46.790999999999997</v>
      </c>
      <c r="R31" s="93">
        <v>0</v>
      </c>
      <c r="S31" s="93">
        <v>0</v>
      </c>
      <c r="T31" s="93">
        <v>0</v>
      </c>
      <c r="U31" s="93">
        <v>0</v>
      </c>
      <c r="V31" s="93">
        <v>0</v>
      </c>
      <c r="W31" s="93">
        <v>0</v>
      </c>
      <c r="X31" s="93">
        <v>0</v>
      </c>
      <c r="Y31" s="93">
        <v>0</v>
      </c>
      <c r="Z31" s="93">
        <v>0</v>
      </c>
      <c r="AA31" s="32">
        <v>218.21692000000178</v>
      </c>
    </row>
    <row r="32" spans="1:27" ht="15.75" customHeight="1">
      <c r="A32" s="61" t="s">
        <v>131</v>
      </c>
      <c r="B32" s="26" t="s">
        <v>115</v>
      </c>
      <c r="C32" s="93">
        <v>-30590</v>
      </c>
      <c r="D32" s="93">
        <v>-19601</v>
      </c>
      <c r="E32" s="93">
        <v>-21240.950790000003</v>
      </c>
      <c r="F32" s="93">
        <v>-14941</v>
      </c>
      <c r="G32" s="93">
        <v>-2801</v>
      </c>
      <c r="H32" s="93">
        <v>-10393</v>
      </c>
      <c r="I32" s="93">
        <v>-16691.93404</v>
      </c>
      <c r="J32" s="93">
        <v>-14182.19</v>
      </c>
      <c r="K32" s="93">
        <v>-2566</v>
      </c>
      <c r="L32" s="93">
        <v>-12344</v>
      </c>
      <c r="M32" s="93">
        <v>-8630</v>
      </c>
      <c r="N32" s="93">
        <v>-19936</v>
      </c>
      <c r="O32" s="93">
        <v>-1311</v>
      </c>
      <c r="P32" s="93">
        <v>-4690.2080599999972</v>
      </c>
      <c r="Q32" s="93">
        <v>-650.56853999999987</v>
      </c>
      <c r="R32" s="93">
        <v>-698</v>
      </c>
      <c r="S32" s="93">
        <v>-1821</v>
      </c>
      <c r="T32" s="93">
        <v>-7972</v>
      </c>
      <c r="U32" s="93">
        <v>-656</v>
      </c>
      <c r="V32" s="93">
        <v>-1864</v>
      </c>
      <c r="W32" s="93">
        <v>-1032</v>
      </c>
      <c r="X32" s="93">
        <v>-538</v>
      </c>
      <c r="Y32" s="93">
        <v>-483</v>
      </c>
      <c r="Z32" s="93">
        <v>-2966</v>
      </c>
      <c r="AA32" s="32">
        <v>-198598.85143000001</v>
      </c>
    </row>
    <row r="33" spans="1:27" ht="15.75" customHeight="1">
      <c r="A33" s="61" t="s">
        <v>133</v>
      </c>
      <c r="B33" s="26" t="s">
        <v>116</v>
      </c>
      <c r="C33" s="93">
        <v>32085</v>
      </c>
      <c r="D33" s="93">
        <v>537</v>
      </c>
      <c r="E33" s="93">
        <v>12067.533960000001</v>
      </c>
      <c r="F33" s="93">
        <v>51223</v>
      </c>
      <c r="G33" s="93">
        <v>871</v>
      </c>
      <c r="H33" s="93">
        <v>9521</v>
      </c>
      <c r="I33" s="93">
        <v>236.15517000000003</v>
      </c>
      <c r="J33" s="93">
        <v>33429.86</v>
      </c>
      <c r="K33" s="93">
        <v>1790</v>
      </c>
      <c r="L33" s="93">
        <v>48720</v>
      </c>
      <c r="M33" s="93">
        <v>11801</v>
      </c>
      <c r="N33" s="93">
        <v>4843</v>
      </c>
      <c r="O33" s="93">
        <v>201</v>
      </c>
      <c r="P33" s="93">
        <v>6.6593900000000001</v>
      </c>
      <c r="Q33" s="93">
        <v>3.7803200000000001</v>
      </c>
      <c r="R33" s="93">
        <v>0</v>
      </c>
      <c r="S33" s="93">
        <v>0</v>
      </c>
      <c r="T33" s="93">
        <v>14998</v>
      </c>
      <c r="U33" s="93">
        <v>0</v>
      </c>
      <c r="V33" s="93">
        <v>0</v>
      </c>
      <c r="W33" s="93">
        <v>0</v>
      </c>
      <c r="X33" s="93">
        <v>68</v>
      </c>
      <c r="Y33" s="93">
        <v>0</v>
      </c>
      <c r="Z33" s="93">
        <v>489</v>
      </c>
      <c r="AA33" s="32">
        <v>222890.98883999998</v>
      </c>
    </row>
    <row r="34" spans="1:27" ht="15.75" customHeight="1">
      <c r="A34" s="61"/>
      <c r="B34" s="27" t="s">
        <v>475</v>
      </c>
      <c r="C34" s="93">
        <v>-47351</v>
      </c>
      <c r="D34" s="93">
        <v>-55124</v>
      </c>
      <c r="E34" s="93">
        <v>-70471.358059999999</v>
      </c>
      <c r="F34" s="93">
        <v>-4453</v>
      </c>
      <c r="G34" s="93">
        <v>-3253</v>
      </c>
      <c r="H34" s="93">
        <v>-15004</v>
      </c>
      <c r="I34" s="93">
        <v>-81703.333700000003</v>
      </c>
      <c r="J34" s="93">
        <v>-44016.2</v>
      </c>
      <c r="K34" s="93">
        <v>-847</v>
      </c>
      <c r="L34" s="93">
        <v>-33263</v>
      </c>
      <c r="M34" s="93">
        <v>-46952</v>
      </c>
      <c r="N34" s="93">
        <v>-57292</v>
      </c>
      <c r="O34" s="93">
        <v>-1476</v>
      </c>
      <c r="P34" s="93">
        <v>-11735.111769999994</v>
      </c>
      <c r="Q34" s="93">
        <v>-929.07589999999993</v>
      </c>
      <c r="R34" s="93">
        <v>-1616</v>
      </c>
      <c r="S34" s="93">
        <v>-5177</v>
      </c>
      <c r="T34" s="93">
        <v>-24979</v>
      </c>
      <c r="U34" s="93">
        <v>-813</v>
      </c>
      <c r="V34" s="93">
        <v>-3258</v>
      </c>
      <c r="W34" s="93">
        <v>-1335</v>
      </c>
      <c r="X34" s="93">
        <v>-1026</v>
      </c>
      <c r="Y34" s="93">
        <v>-522</v>
      </c>
      <c r="Z34" s="93">
        <v>-9966</v>
      </c>
      <c r="AA34" s="32">
        <v>-522562.07943000004</v>
      </c>
    </row>
    <row r="35" spans="1:27" ht="15.75" customHeight="1">
      <c r="A35" s="69" t="s">
        <v>20</v>
      </c>
      <c r="B35" s="26" t="s">
        <v>117</v>
      </c>
      <c r="C35" s="93">
        <v>-7803</v>
      </c>
      <c r="D35" s="93">
        <v>-3596</v>
      </c>
      <c r="E35" s="93">
        <v>-6719.9757000000018</v>
      </c>
      <c r="F35" s="93">
        <v>-10703</v>
      </c>
      <c r="G35" s="93">
        <v>-325</v>
      </c>
      <c r="H35" s="93">
        <v>-2618</v>
      </c>
      <c r="I35" s="93">
        <v>-12198.962140000001</v>
      </c>
      <c r="J35" s="93">
        <v>-11879.52</v>
      </c>
      <c r="K35" s="93">
        <v>-1</v>
      </c>
      <c r="L35" s="93">
        <v>-47293</v>
      </c>
      <c r="M35" s="93">
        <v>-9524</v>
      </c>
      <c r="N35" s="93">
        <v>-6963</v>
      </c>
      <c r="O35" s="93">
        <v>-76</v>
      </c>
      <c r="P35" s="93">
        <v>-1257.1552300000001</v>
      </c>
      <c r="Q35" s="93">
        <v>-143.56362000000004</v>
      </c>
      <c r="R35" s="93">
        <v>-280</v>
      </c>
      <c r="S35" s="93">
        <v>-872</v>
      </c>
      <c r="T35" s="93">
        <v>-4799</v>
      </c>
      <c r="U35" s="93">
        <v>0</v>
      </c>
      <c r="V35" s="93">
        <v>-118</v>
      </c>
      <c r="W35" s="93">
        <v>-212</v>
      </c>
      <c r="X35" s="93">
        <v>-328</v>
      </c>
      <c r="Y35" s="93">
        <v>0</v>
      </c>
      <c r="Z35" s="93">
        <v>-764</v>
      </c>
      <c r="AA35" s="32">
        <v>-128474.17669000001</v>
      </c>
    </row>
    <row r="36" spans="1:27" ht="27" customHeight="1">
      <c r="A36" s="69"/>
      <c r="B36" s="26" t="s">
        <v>118</v>
      </c>
      <c r="C36" s="93">
        <v>-4145</v>
      </c>
      <c r="D36" s="93">
        <v>-2793</v>
      </c>
      <c r="E36" s="93">
        <v>-4563.2366900000006</v>
      </c>
      <c r="F36" s="93">
        <v>-10097</v>
      </c>
      <c r="G36" s="93">
        <v>-61</v>
      </c>
      <c r="H36" s="93">
        <v>-1795</v>
      </c>
      <c r="I36" s="93">
        <v>-7417.34674</v>
      </c>
      <c r="J36" s="93">
        <v>-5118.0200000000004</v>
      </c>
      <c r="K36" s="93">
        <v>-1</v>
      </c>
      <c r="L36" s="93">
        <v>0</v>
      </c>
      <c r="M36" s="93">
        <v>-8567</v>
      </c>
      <c r="N36" s="93">
        <v>-4540</v>
      </c>
      <c r="O36" s="93">
        <v>-31</v>
      </c>
      <c r="P36" s="93">
        <v>-575.78787</v>
      </c>
      <c r="Q36" s="93">
        <v>-266.35459000000003</v>
      </c>
      <c r="R36" s="93">
        <v>-141</v>
      </c>
      <c r="S36" s="93">
        <v>-565</v>
      </c>
      <c r="T36" s="93">
        <v>-4799</v>
      </c>
      <c r="U36" s="93">
        <v>0</v>
      </c>
      <c r="V36" s="93">
        <v>-118</v>
      </c>
      <c r="W36" s="93">
        <v>-212</v>
      </c>
      <c r="X36" s="93">
        <v>-328</v>
      </c>
      <c r="Y36" s="93">
        <v>0</v>
      </c>
      <c r="Z36" s="93">
        <v>-847</v>
      </c>
      <c r="AA36" s="32">
        <v>-56980.745890000006</v>
      </c>
    </row>
    <row r="37" spans="1:27" ht="15.75" customHeight="1">
      <c r="A37" s="69" t="s">
        <v>21</v>
      </c>
      <c r="B37" s="26" t="s">
        <v>119</v>
      </c>
      <c r="C37" s="93">
        <v>0</v>
      </c>
      <c r="D37" s="93">
        <v>0</v>
      </c>
      <c r="E37" s="93">
        <v>0</v>
      </c>
      <c r="F37" s="93">
        <v>0</v>
      </c>
      <c r="G37" s="93">
        <v>0</v>
      </c>
      <c r="H37" s="93">
        <v>0</v>
      </c>
      <c r="I37" s="93">
        <v>0</v>
      </c>
      <c r="J37" s="93">
        <v>0</v>
      </c>
      <c r="K37" s="93">
        <v>0</v>
      </c>
      <c r="L37" s="93">
        <v>0</v>
      </c>
      <c r="M37" s="93">
        <v>0</v>
      </c>
      <c r="N37" s="93">
        <v>0</v>
      </c>
      <c r="O37" s="93">
        <v>0</v>
      </c>
      <c r="P37" s="93">
        <v>0</v>
      </c>
      <c r="Q37" s="93">
        <v>0</v>
      </c>
      <c r="R37" s="93">
        <v>0</v>
      </c>
      <c r="S37" s="93">
        <v>0</v>
      </c>
      <c r="T37" s="93">
        <v>0</v>
      </c>
      <c r="U37" s="93">
        <v>0</v>
      </c>
      <c r="V37" s="93">
        <v>0</v>
      </c>
      <c r="W37" s="93">
        <v>0</v>
      </c>
      <c r="X37" s="93">
        <v>0</v>
      </c>
      <c r="Y37" s="93">
        <v>-13</v>
      </c>
      <c r="Z37" s="93">
        <v>0</v>
      </c>
      <c r="AA37" s="32">
        <v>-13</v>
      </c>
    </row>
    <row r="38" spans="1:27">
      <c r="A38" s="69" t="s">
        <v>24</v>
      </c>
      <c r="B38" s="26" t="s">
        <v>476</v>
      </c>
      <c r="C38" s="93">
        <v>14781</v>
      </c>
      <c r="D38" s="93">
        <v>19816</v>
      </c>
      <c r="E38" s="93">
        <v>12659.034779999994</v>
      </c>
      <c r="F38" s="93">
        <v>6625</v>
      </c>
      <c r="G38" s="93">
        <v>1435</v>
      </c>
      <c r="H38" s="93">
        <v>2278</v>
      </c>
      <c r="I38" s="93">
        <v>28712.995786390413</v>
      </c>
      <c r="J38" s="93">
        <v>5564.8600000000042</v>
      </c>
      <c r="K38" s="93">
        <v>7946</v>
      </c>
      <c r="L38" s="93">
        <v>11284</v>
      </c>
      <c r="M38" s="93">
        <v>2735</v>
      </c>
      <c r="N38" s="93">
        <v>15938</v>
      </c>
      <c r="O38" s="93">
        <v>660</v>
      </c>
      <c r="P38" s="93">
        <v>-2574.5511400000214</v>
      </c>
      <c r="Q38" s="93">
        <v>80.1568800000002</v>
      </c>
      <c r="R38" s="93">
        <v>784</v>
      </c>
      <c r="S38" s="93">
        <v>644</v>
      </c>
      <c r="T38" s="93">
        <v>-1436</v>
      </c>
      <c r="U38" s="93">
        <v>-85</v>
      </c>
      <c r="V38" s="93">
        <v>412</v>
      </c>
      <c r="W38" s="93">
        <v>-720</v>
      </c>
      <c r="X38" s="93">
        <v>-242</v>
      </c>
      <c r="Y38" s="93">
        <v>-598</v>
      </c>
      <c r="Z38" s="93">
        <v>1053</v>
      </c>
      <c r="AA38" s="32">
        <v>127752.49630639037</v>
      </c>
    </row>
    <row r="39" spans="1:27">
      <c r="A39" s="331" t="s">
        <v>5</v>
      </c>
      <c r="B39" s="128" t="s">
        <v>477</v>
      </c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32">
        <v>0</v>
      </c>
    </row>
    <row r="40" spans="1:27">
      <c r="A40" s="61" t="s">
        <v>6</v>
      </c>
      <c r="B40" s="26" t="s">
        <v>94</v>
      </c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32">
        <v>0</v>
      </c>
    </row>
    <row r="41" spans="1:27">
      <c r="A41" s="61" t="s">
        <v>19</v>
      </c>
      <c r="B41" s="26" t="s">
        <v>95</v>
      </c>
      <c r="C41" s="93">
        <v>0</v>
      </c>
      <c r="D41" s="93">
        <v>0</v>
      </c>
      <c r="E41" s="93">
        <v>0</v>
      </c>
      <c r="F41" s="93">
        <v>0</v>
      </c>
      <c r="G41" s="93">
        <v>0</v>
      </c>
      <c r="H41" s="93">
        <v>0</v>
      </c>
      <c r="I41" s="93">
        <v>0</v>
      </c>
      <c r="J41" s="93">
        <v>0</v>
      </c>
      <c r="K41" s="93">
        <v>0</v>
      </c>
      <c r="L41" s="93">
        <v>0</v>
      </c>
      <c r="M41" s="93">
        <v>0</v>
      </c>
      <c r="N41" s="93">
        <v>0</v>
      </c>
      <c r="O41" s="93">
        <v>0</v>
      </c>
      <c r="P41" s="93">
        <v>0</v>
      </c>
      <c r="Q41" s="93">
        <v>0</v>
      </c>
      <c r="R41" s="93">
        <v>0</v>
      </c>
      <c r="S41" s="93">
        <v>0</v>
      </c>
      <c r="T41" s="93">
        <v>0</v>
      </c>
      <c r="U41" s="93">
        <v>0</v>
      </c>
      <c r="V41" s="93">
        <v>0</v>
      </c>
      <c r="W41" s="93">
        <v>0</v>
      </c>
      <c r="X41" s="93">
        <v>0</v>
      </c>
      <c r="Y41" s="93">
        <v>0</v>
      </c>
      <c r="Z41" s="93">
        <v>0</v>
      </c>
      <c r="AA41" s="32">
        <v>0</v>
      </c>
    </row>
    <row r="42" spans="1:27" ht="38.25">
      <c r="A42" s="61"/>
      <c r="B42" s="26" t="s">
        <v>96</v>
      </c>
      <c r="C42" s="93">
        <v>0</v>
      </c>
      <c r="D42" s="93">
        <v>0</v>
      </c>
      <c r="E42" s="93">
        <v>0</v>
      </c>
      <c r="F42" s="93">
        <v>0</v>
      </c>
      <c r="G42" s="93">
        <v>0</v>
      </c>
      <c r="H42" s="93">
        <v>0</v>
      </c>
      <c r="I42" s="93">
        <v>0</v>
      </c>
      <c r="J42" s="93">
        <v>0</v>
      </c>
      <c r="K42" s="93">
        <v>0</v>
      </c>
      <c r="L42" s="93">
        <v>0</v>
      </c>
      <c r="M42" s="93">
        <v>0</v>
      </c>
      <c r="N42" s="93">
        <v>0</v>
      </c>
      <c r="O42" s="93">
        <v>0</v>
      </c>
      <c r="P42" s="93">
        <v>0</v>
      </c>
      <c r="Q42" s="93">
        <v>0</v>
      </c>
      <c r="R42" s="93">
        <v>0</v>
      </c>
      <c r="S42" s="93">
        <v>0</v>
      </c>
      <c r="T42" s="93">
        <v>0</v>
      </c>
      <c r="U42" s="93">
        <v>0</v>
      </c>
      <c r="V42" s="93">
        <v>0</v>
      </c>
      <c r="W42" s="93">
        <v>0</v>
      </c>
      <c r="X42" s="93">
        <v>0</v>
      </c>
      <c r="Y42" s="93">
        <v>0</v>
      </c>
      <c r="Z42" s="93">
        <v>0</v>
      </c>
      <c r="AA42" s="32">
        <v>0</v>
      </c>
    </row>
    <row r="43" spans="1:27">
      <c r="A43" s="61" t="s">
        <v>125</v>
      </c>
      <c r="B43" s="26" t="s">
        <v>97</v>
      </c>
      <c r="C43" s="93">
        <v>0</v>
      </c>
      <c r="D43" s="93">
        <v>0</v>
      </c>
      <c r="E43" s="93">
        <v>0</v>
      </c>
      <c r="F43" s="93">
        <v>0</v>
      </c>
      <c r="G43" s="93">
        <v>0</v>
      </c>
      <c r="H43" s="93">
        <v>0</v>
      </c>
      <c r="I43" s="93">
        <v>0</v>
      </c>
      <c r="J43" s="93">
        <v>0</v>
      </c>
      <c r="K43" s="93">
        <v>0</v>
      </c>
      <c r="L43" s="93">
        <v>0</v>
      </c>
      <c r="M43" s="93">
        <v>0</v>
      </c>
      <c r="N43" s="93">
        <v>0</v>
      </c>
      <c r="O43" s="93">
        <v>0</v>
      </c>
      <c r="P43" s="93">
        <v>0</v>
      </c>
      <c r="Q43" s="93">
        <v>0</v>
      </c>
      <c r="R43" s="93">
        <v>0</v>
      </c>
      <c r="S43" s="93">
        <v>0</v>
      </c>
      <c r="T43" s="93">
        <v>0</v>
      </c>
      <c r="U43" s="93">
        <v>0</v>
      </c>
      <c r="V43" s="93">
        <v>0</v>
      </c>
      <c r="W43" s="93">
        <v>0</v>
      </c>
      <c r="X43" s="93">
        <v>0</v>
      </c>
      <c r="Y43" s="93">
        <v>0</v>
      </c>
      <c r="Z43" s="93">
        <v>0</v>
      </c>
      <c r="AA43" s="32">
        <v>0</v>
      </c>
    </row>
    <row r="44" spans="1:27" ht="25.5">
      <c r="A44" s="61" t="s">
        <v>131</v>
      </c>
      <c r="B44" s="26" t="s">
        <v>478</v>
      </c>
      <c r="C44" s="93">
        <v>0</v>
      </c>
      <c r="D44" s="93">
        <v>0</v>
      </c>
      <c r="E44" s="93">
        <v>0</v>
      </c>
      <c r="F44" s="93">
        <v>0</v>
      </c>
      <c r="G44" s="93">
        <v>0</v>
      </c>
      <c r="H44" s="93">
        <v>0</v>
      </c>
      <c r="I44" s="93">
        <v>0</v>
      </c>
      <c r="J44" s="93">
        <v>0</v>
      </c>
      <c r="K44" s="93">
        <v>0</v>
      </c>
      <c r="L44" s="93">
        <v>0</v>
      </c>
      <c r="M44" s="93">
        <v>0</v>
      </c>
      <c r="N44" s="93">
        <v>0</v>
      </c>
      <c r="O44" s="93">
        <v>0</v>
      </c>
      <c r="P44" s="93">
        <v>0</v>
      </c>
      <c r="Q44" s="93">
        <v>0</v>
      </c>
      <c r="R44" s="93">
        <v>0</v>
      </c>
      <c r="S44" s="93">
        <v>0</v>
      </c>
      <c r="T44" s="93">
        <v>0</v>
      </c>
      <c r="U44" s="93">
        <v>0</v>
      </c>
      <c r="V44" s="93">
        <v>0</v>
      </c>
      <c r="W44" s="93">
        <v>0</v>
      </c>
      <c r="X44" s="93">
        <v>0</v>
      </c>
      <c r="Y44" s="93">
        <v>0</v>
      </c>
      <c r="Z44" s="93">
        <v>0</v>
      </c>
      <c r="AA44" s="32">
        <v>0</v>
      </c>
    </row>
    <row r="45" spans="1:27">
      <c r="A45" s="61" t="s">
        <v>133</v>
      </c>
      <c r="B45" s="26" t="s">
        <v>100</v>
      </c>
      <c r="C45" s="93">
        <v>0</v>
      </c>
      <c r="D45" s="93">
        <v>0</v>
      </c>
      <c r="E45" s="93">
        <v>0</v>
      </c>
      <c r="F45" s="93">
        <v>0</v>
      </c>
      <c r="G45" s="93">
        <v>0</v>
      </c>
      <c r="H45" s="93">
        <v>0</v>
      </c>
      <c r="I45" s="93">
        <v>0</v>
      </c>
      <c r="J45" s="93">
        <v>0</v>
      </c>
      <c r="K45" s="93">
        <v>0</v>
      </c>
      <c r="L45" s="93">
        <v>0</v>
      </c>
      <c r="M45" s="93">
        <v>0</v>
      </c>
      <c r="N45" s="93">
        <v>0</v>
      </c>
      <c r="O45" s="93">
        <v>0</v>
      </c>
      <c r="P45" s="93">
        <v>0</v>
      </c>
      <c r="Q45" s="93">
        <v>0</v>
      </c>
      <c r="R45" s="93">
        <v>0</v>
      </c>
      <c r="S45" s="93">
        <v>0</v>
      </c>
      <c r="T45" s="93">
        <v>0</v>
      </c>
      <c r="U45" s="93">
        <v>0</v>
      </c>
      <c r="V45" s="93">
        <v>0</v>
      </c>
      <c r="W45" s="93">
        <v>0</v>
      </c>
      <c r="X45" s="93">
        <v>0</v>
      </c>
      <c r="Y45" s="93">
        <v>0</v>
      </c>
      <c r="Z45" s="93">
        <v>0</v>
      </c>
      <c r="AA45" s="32">
        <v>0</v>
      </c>
    </row>
    <row r="46" spans="1:27">
      <c r="A46" s="61"/>
      <c r="B46" s="26" t="s">
        <v>479</v>
      </c>
      <c r="C46" s="93">
        <v>0</v>
      </c>
      <c r="D46" s="93">
        <v>0</v>
      </c>
      <c r="E46" s="93">
        <v>0</v>
      </c>
      <c r="F46" s="93">
        <v>0</v>
      </c>
      <c r="G46" s="93">
        <v>0</v>
      </c>
      <c r="H46" s="93">
        <v>0</v>
      </c>
      <c r="I46" s="93">
        <v>0</v>
      </c>
      <c r="J46" s="93">
        <v>0</v>
      </c>
      <c r="K46" s="93">
        <v>0</v>
      </c>
      <c r="L46" s="93">
        <v>0</v>
      </c>
      <c r="M46" s="93">
        <v>0</v>
      </c>
      <c r="N46" s="93">
        <v>0</v>
      </c>
      <c r="O46" s="93">
        <v>0</v>
      </c>
      <c r="P46" s="93">
        <v>0</v>
      </c>
      <c r="Q46" s="93">
        <v>0</v>
      </c>
      <c r="R46" s="93">
        <v>0</v>
      </c>
      <c r="S46" s="93">
        <v>0</v>
      </c>
      <c r="T46" s="93">
        <v>0</v>
      </c>
      <c r="U46" s="93">
        <v>0</v>
      </c>
      <c r="V46" s="93">
        <v>0</v>
      </c>
      <c r="W46" s="93">
        <v>0</v>
      </c>
      <c r="X46" s="93">
        <v>0</v>
      </c>
      <c r="Y46" s="93">
        <v>0</v>
      </c>
      <c r="Z46" s="93">
        <v>0</v>
      </c>
      <c r="AA46" s="32">
        <v>0</v>
      </c>
    </row>
    <row r="47" spans="1:27">
      <c r="A47" s="61" t="s">
        <v>7</v>
      </c>
      <c r="B47" s="26" t="s">
        <v>480</v>
      </c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32">
        <v>0</v>
      </c>
    </row>
    <row r="48" spans="1:27">
      <c r="A48" s="61" t="s">
        <v>19</v>
      </c>
      <c r="B48" s="26" t="s">
        <v>123</v>
      </c>
      <c r="C48" s="93">
        <v>0</v>
      </c>
      <c r="D48" s="93">
        <v>0</v>
      </c>
      <c r="E48" s="93">
        <v>0</v>
      </c>
      <c r="F48" s="93">
        <v>0</v>
      </c>
      <c r="G48" s="93">
        <v>0</v>
      </c>
      <c r="H48" s="93">
        <v>0</v>
      </c>
      <c r="I48" s="93">
        <v>0</v>
      </c>
      <c r="J48" s="93">
        <v>0</v>
      </c>
      <c r="K48" s="93">
        <v>0</v>
      </c>
      <c r="L48" s="93">
        <v>0</v>
      </c>
      <c r="M48" s="93">
        <v>0</v>
      </c>
      <c r="N48" s="93">
        <v>0</v>
      </c>
      <c r="O48" s="93">
        <v>0</v>
      </c>
      <c r="P48" s="93">
        <v>0</v>
      </c>
      <c r="Q48" s="93">
        <v>0</v>
      </c>
      <c r="R48" s="93">
        <v>0</v>
      </c>
      <c r="S48" s="93">
        <v>0</v>
      </c>
      <c r="T48" s="93">
        <v>0</v>
      </c>
      <c r="U48" s="93">
        <v>0</v>
      </c>
      <c r="V48" s="93">
        <v>0</v>
      </c>
      <c r="W48" s="93">
        <v>0</v>
      </c>
      <c r="X48" s="93">
        <v>0</v>
      </c>
      <c r="Y48" s="93">
        <v>0</v>
      </c>
      <c r="Z48" s="93">
        <v>0</v>
      </c>
      <c r="AA48" s="32">
        <v>0</v>
      </c>
    </row>
    <row r="49" spans="1:27">
      <c r="A49" s="61"/>
      <c r="B49" s="26" t="s">
        <v>124</v>
      </c>
      <c r="C49" s="93">
        <v>0</v>
      </c>
      <c r="D49" s="93">
        <v>0</v>
      </c>
      <c r="E49" s="93">
        <v>0</v>
      </c>
      <c r="F49" s="93">
        <v>0</v>
      </c>
      <c r="G49" s="93">
        <v>0</v>
      </c>
      <c r="H49" s="93">
        <v>0</v>
      </c>
      <c r="I49" s="93">
        <v>0</v>
      </c>
      <c r="J49" s="93">
        <v>0</v>
      </c>
      <c r="K49" s="93">
        <v>0</v>
      </c>
      <c r="L49" s="93">
        <v>0</v>
      </c>
      <c r="M49" s="93">
        <v>0</v>
      </c>
      <c r="N49" s="93">
        <v>0</v>
      </c>
      <c r="O49" s="93">
        <v>0</v>
      </c>
      <c r="P49" s="93">
        <v>0</v>
      </c>
      <c r="Q49" s="93">
        <v>0</v>
      </c>
      <c r="R49" s="93">
        <v>0</v>
      </c>
      <c r="S49" s="93">
        <v>0</v>
      </c>
      <c r="T49" s="93">
        <v>0</v>
      </c>
      <c r="U49" s="93">
        <v>0</v>
      </c>
      <c r="V49" s="93">
        <v>0</v>
      </c>
      <c r="W49" s="93">
        <v>0</v>
      </c>
      <c r="X49" s="93">
        <v>0</v>
      </c>
      <c r="Y49" s="93">
        <v>0</v>
      </c>
      <c r="Z49" s="93">
        <v>0</v>
      </c>
      <c r="AA49" s="32">
        <v>0</v>
      </c>
    </row>
    <row r="50" spans="1:27">
      <c r="A50" s="61" t="s">
        <v>125</v>
      </c>
      <c r="B50" s="26" t="s">
        <v>126</v>
      </c>
      <c r="C50" s="93">
        <v>0</v>
      </c>
      <c r="D50" s="93">
        <v>0</v>
      </c>
      <c r="E50" s="93">
        <v>0</v>
      </c>
      <c r="F50" s="93">
        <v>0</v>
      </c>
      <c r="G50" s="93">
        <v>0</v>
      </c>
      <c r="H50" s="93">
        <v>0</v>
      </c>
      <c r="I50" s="93">
        <v>0</v>
      </c>
      <c r="J50" s="93">
        <v>0</v>
      </c>
      <c r="K50" s="93">
        <v>0</v>
      </c>
      <c r="L50" s="93">
        <v>0</v>
      </c>
      <c r="M50" s="93">
        <v>0</v>
      </c>
      <c r="N50" s="93">
        <v>0</v>
      </c>
      <c r="O50" s="93">
        <v>0</v>
      </c>
      <c r="P50" s="93">
        <v>0</v>
      </c>
      <c r="Q50" s="93">
        <v>0</v>
      </c>
      <c r="R50" s="93">
        <v>0</v>
      </c>
      <c r="S50" s="93">
        <v>0</v>
      </c>
      <c r="T50" s="93">
        <v>0</v>
      </c>
      <c r="U50" s="93">
        <v>0</v>
      </c>
      <c r="V50" s="93">
        <v>0</v>
      </c>
      <c r="W50" s="93">
        <v>0</v>
      </c>
      <c r="X50" s="93">
        <v>0</v>
      </c>
      <c r="Y50" s="93">
        <v>0</v>
      </c>
      <c r="Z50" s="93">
        <v>0</v>
      </c>
      <c r="AA50" s="32">
        <v>0</v>
      </c>
    </row>
    <row r="51" spans="1:27">
      <c r="A51" s="61"/>
      <c r="B51" s="26" t="s">
        <v>124</v>
      </c>
      <c r="C51" s="93">
        <v>0</v>
      </c>
      <c r="D51" s="93">
        <v>0</v>
      </c>
      <c r="E51" s="93">
        <v>0</v>
      </c>
      <c r="F51" s="93">
        <v>0</v>
      </c>
      <c r="G51" s="93">
        <v>0</v>
      </c>
      <c r="H51" s="93">
        <v>0</v>
      </c>
      <c r="I51" s="93">
        <v>0</v>
      </c>
      <c r="J51" s="93">
        <v>0</v>
      </c>
      <c r="K51" s="93">
        <v>0</v>
      </c>
      <c r="L51" s="93">
        <v>0</v>
      </c>
      <c r="M51" s="93">
        <v>0</v>
      </c>
      <c r="N51" s="93">
        <v>0</v>
      </c>
      <c r="O51" s="93">
        <v>0</v>
      </c>
      <c r="P51" s="93">
        <v>0</v>
      </c>
      <c r="Q51" s="93">
        <v>0</v>
      </c>
      <c r="R51" s="93">
        <v>0</v>
      </c>
      <c r="S51" s="93">
        <v>0</v>
      </c>
      <c r="T51" s="93">
        <v>0</v>
      </c>
      <c r="U51" s="93">
        <v>0</v>
      </c>
      <c r="V51" s="93">
        <v>0</v>
      </c>
      <c r="W51" s="93">
        <v>0</v>
      </c>
      <c r="X51" s="93">
        <v>0</v>
      </c>
      <c r="Y51" s="93">
        <v>0</v>
      </c>
      <c r="Z51" s="93">
        <v>0</v>
      </c>
      <c r="AA51" s="32">
        <v>0</v>
      </c>
    </row>
    <row r="52" spans="1:27">
      <c r="A52" s="61" t="s">
        <v>127</v>
      </c>
      <c r="B52" s="26" t="s">
        <v>128</v>
      </c>
      <c r="C52" s="93">
        <v>0</v>
      </c>
      <c r="D52" s="93">
        <v>0</v>
      </c>
      <c r="E52" s="93">
        <v>0</v>
      </c>
      <c r="F52" s="93">
        <v>0</v>
      </c>
      <c r="G52" s="93">
        <v>0</v>
      </c>
      <c r="H52" s="93">
        <v>0</v>
      </c>
      <c r="I52" s="93">
        <v>0</v>
      </c>
      <c r="J52" s="93">
        <v>0</v>
      </c>
      <c r="K52" s="93">
        <v>0</v>
      </c>
      <c r="L52" s="93">
        <v>0</v>
      </c>
      <c r="M52" s="93">
        <v>0</v>
      </c>
      <c r="N52" s="93">
        <v>0</v>
      </c>
      <c r="O52" s="93">
        <v>0</v>
      </c>
      <c r="P52" s="93">
        <v>0</v>
      </c>
      <c r="Q52" s="93">
        <v>0</v>
      </c>
      <c r="R52" s="93">
        <v>0</v>
      </c>
      <c r="S52" s="93">
        <v>0</v>
      </c>
      <c r="T52" s="93">
        <v>0</v>
      </c>
      <c r="U52" s="93">
        <v>0</v>
      </c>
      <c r="V52" s="93">
        <v>0</v>
      </c>
      <c r="W52" s="93">
        <v>0</v>
      </c>
      <c r="X52" s="93">
        <v>0</v>
      </c>
      <c r="Y52" s="93">
        <v>0</v>
      </c>
      <c r="Z52" s="93">
        <v>0</v>
      </c>
      <c r="AA52" s="32">
        <v>0</v>
      </c>
    </row>
    <row r="53" spans="1:27">
      <c r="A53" s="61" t="s">
        <v>129</v>
      </c>
      <c r="B53" s="26" t="s">
        <v>130</v>
      </c>
      <c r="C53" s="93">
        <v>0</v>
      </c>
      <c r="D53" s="93">
        <v>0</v>
      </c>
      <c r="E53" s="93">
        <v>0</v>
      </c>
      <c r="F53" s="93">
        <v>0</v>
      </c>
      <c r="G53" s="93">
        <v>0</v>
      </c>
      <c r="H53" s="93">
        <v>0</v>
      </c>
      <c r="I53" s="93">
        <v>0</v>
      </c>
      <c r="J53" s="93">
        <v>0</v>
      </c>
      <c r="K53" s="93">
        <v>0</v>
      </c>
      <c r="L53" s="93">
        <v>0</v>
      </c>
      <c r="M53" s="93">
        <v>0</v>
      </c>
      <c r="N53" s="93">
        <v>0</v>
      </c>
      <c r="O53" s="93">
        <v>0</v>
      </c>
      <c r="P53" s="93">
        <v>0</v>
      </c>
      <c r="Q53" s="93">
        <v>0</v>
      </c>
      <c r="R53" s="93">
        <v>0</v>
      </c>
      <c r="S53" s="93">
        <v>0</v>
      </c>
      <c r="T53" s="93">
        <v>0</v>
      </c>
      <c r="U53" s="93">
        <v>0</v>
      </c>
      <c r="V53" s="93">
        <v>0</v>
      </c>
      <c r="W53" s="93">
        <v>0</v>
      </c>
      <c r="X53" s="93">
        <v>0</v>
      </c>
      <c r="Y53" s="93">
        <v>0</v>
      </c>
      <c r="Z53" s="93">
        <v>0</v>
      </c>
      <c r="AA53" s="32">
        <v>0</v>
      </c>
    </row>
    <row r="54" spans="1:27">
      <c r="A54" s="61"/>
      <c r="B54" s="26" t="s">
        <v>481</v>
      </c>
      <c r="C54" s="93">
        <v>0</v>
      </c>
      <c r="D54" s="93">
        <v>0</v>
      </c>
      <c r="E54" s="93">
        <v>0</v>
      </c>
      <c r="F54" s="93">
        <v>0</v>
      </c>
      <c r="G54" s="93">
        <v>0</v>
      </c>
      <c r="H54" s="93">
        <v>0</v>
      </c>
      <c r="I54" s="93">
        <v>0</v>
      </c>
      <c r="J54" s="93">
        <v>0</v>
      </c>
      <c r="K54" s="93">
        <v>0</v>
      </c>
      <c r="L54" s="93">
        <v>0</v>
      </c>
      <c r="M54" s="93">
        <v>0</v>
      </c>
      <c r="N54" s="93">
        <v>0</v>
      </c>
      <c r="O54" s="93">
        <v>0</v>
      </c>
      <c r="P54" s="93">
        <v>0</v>
      </c>
      <c r="Q54" s="93">
        <v>0</v>
      </c>
      <c r="R54" s="93">
        <v>0</v>
      </c>
      <c r="S54" s="93">
        <v>0</v>
      </c>
      <c r="T54" s="93">
        <v>0</v>
      </c>
      <c r="U54" s="93">
        <v>0</v>
      </c>
      <c r="V54" s="93">
        <v>0</v>
      </c>
      <c r="W54" s="93">
        <v>0</v>
      </c>
      <c r="X54" s="93">
        <v>0</v>
      </c>
      <c r="Y54" s="93">
        <v>0</v>
      </c>
      <c r="Z54" s="93">
        <v>0</v>
      </c>
      <c r="AA54" s="32">
        <v>0</v>
      </c>
    </row>
    <row r="55" spans="1:27">
      <c r="A55" s="61" t="s">
        <v>131</v>
      </c>
      <c r="B55" s="26" t="s">
        <v>132</v>
      </c>
      <c r="C55" s="93">
        <v>0</v>
      </c>
      <c r="D55" s="93">
        <v>0</v>
      </c>
      <c r="E55" s="93">
        <v>0</v>
      </c>
      <c r="F55" s="93">
        <v>0</v>
      </c>
      <c r="G55" s="93">
        <v>0</v>
      </c>
      <c r="H55" s="93">
        <v>0</v>
      </c>
      <c r="I55" s="93">
        <v>0</v>
      </c>
      <c r="J55" s="93">
        <v>0</v>
      </c>
      <c r="K55" s="93">
        <v>0</v>
      </c>
      <c r="L55" s="93">
        <v>0</v>
      </c>
      <c r="M55" s="93">
        <v>0</v>
      </c>
      <c r="N55" s="93">
        <v>0</v>
      </c>
      <c r="O55" s="93">
        <v>0</v>
      </c>
      <c r="P55" s="93">
        <v>0</v>
      </c>
      <c r="Q55" s="93">
        <v>0</v>
      </c>
      <c r="R55" s="93">
        <v>0</v>
      </c>
      <c r="S55" s="93">
        <v>0</v>
      </c>
      <c r="T55" s="93">
        <v>0</v>
      </c>
      <c r="U55" s="93">
        <v>0</v>
      </c>
      <c r="V55" s="93">
        <v>0</v>
      </c>
      <c r="W55" s="93">
        <v>0</v>
      </c>
      <c r="X55" s="93">
        <v>0</v>
      </c>
      <c r="Y55" s="93">
        <v>0</v>
      </c>
      <c r="Z55" s="93">
        <v>0</v>
      </c>
      <c r="AA55" s="32">
        <v>0</v>
      </c>
    </row>
    <row r="56" spans="1:27">
      <c r="A56" s="61" t="s">
        <v>133</v>
      </c>
      <c r="B56" s="26" t="s">
        <v>134</v>
      </c>
      <c r="C56" s="93">
        <v>0</v>
      </c>
      <c r="D56" s="93">
        <v>0</v>
      </c>
      <c r="E56" s="93">
        <v>0</v>
      </c>
      <c r="F56" s="93">
        <v>0</v>
      </c>
      <c r="G56" s="93">
        <v>0</v>
      </c>
      <c r="H56" s="93">
        <v>0</v>
      </c>
      <c r="I56" s="93">
        <v>0</v>
      </c>
      <c r="J56" s="93">
        <v>0</v>
      </c>
      <c r="K56" s="93">
        <v>0</v>
      </c>
      <c r="L56" s="93">
        <v>0</v>
      </c>
      <c r="M56" s="93">
        <v>0</v>
      </c>
      <c r="N56" s="93">
        <v>0</v>
      </c>
      <c r="O56" s="93">
        <v>0</v>
      </c>
      <c r="P56" s="93">
        <v>0</v>
      </c>
      <c r="Q56" s="93">
        <v>0</v>
      </c>
      <c r="R56" s="93">
        <v>0</v>
      </c>
      <c r="S56" s="93">
        <v>0</v>
      </c>
      <c r="T56" s="93">
        <v>0</v>
      </c>
      <c r="U56" s="93">
        <v>0</v>
      </c>
      <c r="V56" s="93">
        <v>0</v>
      </c>
      <c r="W56" s="93">
        <v>0</v>
      </c>
      <c r="X56" s="93">
        <v>0</v>
      </c>
      <c r="Y56" s="93">
        <v>0</v>
      </c>
      <c r="Z56" s="93">
        <v>0</v>
      </c>
      <c r="AA56" s="32">
        <v>0</v>
      </c>
    </row>
    <row r="57" spans="1:27">
      <c r="A57" s="61"/>
      <c r="B57" s="26" t="s">
        <v>482</v>
      </c>
      <c r="C57" s="93">
        <v>0</v>
      </c>
      <c r="D57" s="93">
        <v>0</v>
      </c>
      <c r="E57" s="93">
        <v>0</v>
      </c>
      <c r="F57" s="93">
        <v>0</v>
      </c>
      <c r="G57" s="93">
        <v>0</v>
      </c>
      <c r="H57" s="93">
        <v>0</v>
      </c>
      <c r="I57" s="93">
        <v>0</v>
      </c>
      <c r="J57" s="93">
        <v>0</v>
      </c>
      <c r="K57" s="93">
        <v>0</v>
      </c>
      <c r="L57" s="93">
        <v>0</v>
      </c>
      <c r="M57" s="93">
        <v>0</v>
      </c>
      <c r="N57" s="93">
        <v>0</v>
      </c>
      <c r="O57" s="93">
        <v>0</v>
      </c>
      <c r="P57" s="93">
        <v>0</v>
      </c>
      <c r="Q57" s="93">
        <v>0</v>
      </c>
      <c r="R57" s="93">
        <v>0</v>
      </c>
      <c r="S57" s="93">
        <v>0</v>
      </c>
      <c r="T57" s="93">
        <v>0</v>
      </c>
      <c r="U57" s="93">
        <v>0</v>
      </c>
      <c r="V57" s="93">
        <v>0</v>
      </c>
      <c r="W57" s="93">
        <v>0</v>
      </c>
      <c r="X57" s="93">
        <v>0</v>
      </c>
      <c r="Y57" s="93">
        <v>0</v>
      </c>
      <c r="Z57" s="93">
        <v>0</v>
      </c>
      <c r="AA57" s="32">
        <v>0</v>
      </c>
    </row>
    <row r="58" spans="1:27">
      <c r="A58" s="61" t="s">
        <v>8</v>
      </c>
      <c r="B58" s="26" t="s">
        <v>101</v>
      </c>
      <c r="C58" s="93">
        <v>0</v>
      </c>
      <c r="D58" s="93">
        <v>0</v>
      </c>
      <c r="E58" s="93">
        <v>0</v>
      </c>
      <c r="F58" s="93">
        <v>0</v>
      </c>
      <c r="G58" s="93">
        <v>0</v>
      </c>
      <c r="H58" s="93">
        <v>0</v>
      </c>
      <c r="I58" s="93">
        <v>0</v>
      </c>
      <c r="J58" s="93">
        <v>0</v>
      </c>
      <c r="K58" s="93">
        <v>0</v>
      </c>
      <c r="L58" s="93">
        <v>0</v>
      </c>
      <c r="M58" s="93">
        <v>0</v>
      </c>
      <c r="N58" s="93">
        <v>0</v>
      </c>
      <c r="O58" s="93">
        <v>0</v>
      </c>
      <c r="P58" s="93">
        <v>0</v>
      </c>
      <c r="Q58" s="93">
        <v>0</v>
      </c>
      <c r="R58" s="93">
        <v>0</v>
      </c>
      <c r="S58" s="93">
        <v>0</v>
      </c>
      <c r="T58" s="93">
        <v>0</v>
      </c>
      <c r="U58" s="93">
        <v>0</v>
      </c>
      <c r="V58" s="93">
        <v>0</v>
      </c>
      <c r="W58" s="93">
        <v>0</v>
      </c>
      <c r="X58" s="93">
        <v>0</v>
      </c>
      <c r="Y58" s="93">
        <v>0</v>
      </c>
      <c r="Z58" s="93">
        <v>0</v>
      </c>
      <c r="AA58" s="32">
        <v>0</v>
      </c>
    </row>
    <row r="59" spans="1:27">
      <c r="A59" s="61" t="s">
        <v>9</v>
      </c>
      <c r="B59" s="26" t="s">
        <v>102</v>
      </c>
      <c r="C59" s="93">
        <v>0</v>
      </c>
      <c r="D59" s="93">
        <v>0</v>
      </c>
      <c r="E59" s="93">
        <v>0</v>
      </c>
      <c r="F59" s="93">
        <v>0</v>
      </c>
      <c r="G59" s="93">
        <v>0</v>
      </c>
      <c r="H59" s="93">
        <v>0</v>
      </c>
      <c r="I59" s="93">
        <v>0</v>
      </c>
      <c r="J59" s="93">
        <v>0</v>
      </c>
      <c r="K59" s="93">
        <v>0</v>
      </c>
      <c r="L59" s="93">
        <v>0</v>
      </c>
      <c r="M59" s="93">
        <v>0</v>
      </c>
      <c r="N59" s="93">
        <v>0</v>
      </c>
      <c r="O59" s="93">
        <v>0</v>
      </c>
      <c r="P59" s="93">
        <v>0</v>
      </c>
      <c r="Q59" s="93">
        <v>0</v>
      </c>
      <c r="R59" s="93">
        <v>0</v>
      </c>
      <c r="S59" s="93">
        <v>0</v>
      </c>
      <c r="T59" s="93">
        <v>0</v>
      </c>
      <c r="U59" s="93">
        <v>0</v>
      </c>
      <c r="V59" s="93">
        <v>0</v>
      </c>
      <c r="W59" s="93">
        <v>0</v>
      </c>
      <c r="X59" s="93">
        <v>0</v>
      </c>
      <c r="Y59" s="93">
        <v>0</v>
      </c>
      <c r="Z59" s="93">
        <v>0</v>
      </c>
      <c r="AA59" s="32">
        <v>0</v>
      </c>
    </row>
    <row r="60" spans="1:27">
      <c r="A60" s="61" t="s">
        <v>19</v>
      </c>
      <c r="B60" s="26" t="s">
        <v>483</v>
      </c>
      <c r="C60" s="93">
        <v>0</v>
      </c>
      <c r="D60" s="93">
        <v>0</v>
      </c>
      <c r="E60" s="93">
        <v>0</v>
      </c>
      <c r="F60" s="93">
        <v>0</v>
      </c>
      <c r="G60" s="93">
        <v>0</v>
      </c>
      <c r="H60" s="93">
        <v>0</v>
      </c>
      <c r="I60" s="93">
        <v>0</v>
      </c>
      <c r="J60" s="93">
        <v>0</v>
      </c>
      <c r="K60" s="93">
        <v>0</v>
      </c>
      <c r="L60" s="93">
        <v>0</v>
      </c>
      <c r="M60" s="93">
        <v>0</v>
      </c>
      <c r="N60" s="93">
        <v>0</v>
      </c>
      <c r="O60" s="93">
        <v>0</v>
      </c>
      <c r="P60" s="93">
        <v>0</v>
      </c>
      <c r="Q60" s="93">
        <v>0</v>
      </c>
      <c r="R60" s="93">
        <v>0</v>
      </c>
      <c r="S60" s="93">
        <v>0</v>
      </c>
      <c r="T60" s="93">
        <v>0</v>
      </c>
      <c r="U60" s="93">
        <v>0</v>
      </c>
      <c r="V60" s="93">
        <v>0</v>
      </c>
      <c r="W60" s="93">
        <v>0</v>
      </c>
      <c r="X60" s="93">
        <v>0</v>
      </c>
      <c r="Y60" s="93">
        <v>0</v>
      </c>
      <c r="Z60" s="93">
        <v>0</v>
      </c>
      <c r="AA60" s="32">
        <v>0</v>
      </c>
    </row>
    <row r="61" spans="1:27">
      <c r="A61" s="61" t="s">
        <v>23</v>
      </c>
      <c r="B61" s="26" t="s">
        <v>104</v>
      </c>
      <c r="C61" s="93">
        <v>0</v>
      </c>
      <c r="D61" s="93">
        <v>0</v>
      </c>
      <c r="E61" s="93">
        <v>0</v>
      </c>
      <c r="F61" s="93">
        <v>0</v>
      </c>
      <c r="G61" s="93">
        <v>0</v>
      </c>
      <c r="H61" s="93">
        <v>0</v>
      </c>
      <c r="I61" s="93">
        <v>0</v>
      </c>
      <c r="J61" s="93">
        <v>0</v>
      </c>
      <c r="K61" s="93">
        <v>0</v>
      </c>
      <c r="L61" s="93">
        <v>0</v>
      </c>
      <c r="M61" s="93">
        <v>0</v>
      </c>
      <c r="N61" s="93">
        <v>0</v>
      </c>
      <c r="O61" s="93">
        <v>0</v>
      </c>
      <c r="P61" s="93">
        <v>0</v>
      </c>
      <c r="Q61" s="93">
        <v>0</v>
      </c>
      <c r="R61" s="93">
        <v>0</v>
      </c>
      <c r="S61" s="93">
        <v>0</v>
      </c>
      <c r="T61" s="93">
        <v>0</v>
      </c>
      <c r="U61" s="93">
        <v>0</v>
      </c>
      <c r="V61" s="93">
        <v>0</v>
      </c>
      <c r="W61" s="93">
        <v>0</v>
      </c>
      <c r="X61" s="93">
        <v>0</v>
      </c>
      <c r="Y61" s="93">
        <v>0</v>
      </c>
      <c r="Z61" s="93">
        <v>0</v>
      </c>
      <c r="AA61" s="32">
        <v>0</v>
      </c>
    </row>
    <row r="62" spans="1:27">
      <c r="A62" s="61" t="s">
        <v>471</v>
      </c>
      <c r="B62" s="26" t="s">
        <v>105</v>
      </c>
      <c r="C62" s="93">
        <v>0</v>
      </c>
      <c r="D62" s="93">
        <v>0</v>
      </c>
      <c r="E62" s="93">
        <v>0</v>
      </c>
      <c r="F62" s="93">
        <v>0</v>
      </c>
      <c r="G62" s="93">
        <v>0</v>
      </c>
      <c r="H62" s="93">
        <v>0</v>
      </c>
      <c r="I62" s="93">
        <v>0</v>
      </c>
      <c r="J62" s="93">
        <v>0</v>
      </c>
      <c r="K62" s="93">
        <v>0</v>
      </c>
      <c r="L62" s="93">
        <v>0</v>
      </c>
      <c r="M62" s="93">
        <v>0</v>
      </c>
      <c r="N62" s="93">
        <v>0</v>
      </c>
      <c r="O62" s="93">
        <v>0</v>
      </c>
      <c r="P62" s="93">
        <v>0</v>
      </c>
      <c r="Q62" s="93">
        <v>0</v>
      </c>
      <c r="R62" s="93">
        <v>0</v>
      </c>
      <c r="S62" s="93">
        <v>0</v>
      </c>
      <c r="T62" s="93">
        <v>0</v>
      </c>
      <c r="U62" s="93">
        <v>0</v>
      </c>
      <c r="V62" s="93">
        <v>0</v>
      </c>
      <c r="W62" s="93">
        <v>0</v>
      </c>
      <c r="X62" s="93">
        <v>0</v>
      </c>
      <c r="Y62" s="93">
        <v>0</v>
      </c>
      <c r="Z62" s="93">
        <v>0</v>
      </c>
      <c r="AA62" s="32">
        <v>0</v>
      </c>
    </row>
    <row r="63" spans="1:27">
      <c r="A63" s="61"/>
      <c r="B63" s="26" t="s">
        <v>484</v>
      </c>
      <c r="C63" s="93">
        <v>0</v>
      </c>
      <c r="D63" s="93">
        <v>0</v>
      </c>
      <c r="E63" s="93">
        <v>0</v>
      </c>
      <c r="F63" s="93">
        <v>0</v>
      </c>
      <c r="G63" s="93">
        <v>0</v>
      </c>
      <c r="H63" s="93">
        <v>0</v>
      </c>
      <c r="I63" s="93">
        <v>0</v>
      </c>
      <c r="J63" s="93">
        <v>0</v>
      </c>
      <c r="K63" s="93">
        <v>0</v>
      </c>
      <c r="L63" s="93">
        <v>0</v>
      </c>
      <c r="M63" s="93">
        <v>0</v>
      </c>
      <c r="N63" s="93">
        <v>0</v>
      </c>
      <c r="O63" s="93">
        <v>0</v>
      </c>
      <c r="P63" s="93">
        <v>0</v>
      </c>
      <c r="Q63" s="93">
        <v>0</v>
      </c>
      <c r="R63" s="93">
        <v>0</v>
      </c>
      <c r="S63" s="93">
        <v>0</v>
      </c>
      <c r="T63" s="93">
        <v>0</v>
      </c>
      <c r="U63" s="93">
        <v>0</v>
      </c>
      <c r="V63" s="93">
        <v>0</v>
      </c>
      <c r="W63" s="93">
        <v>0</v>
      </c>
      <c r="X63" s="93">
        <v>0</v>
      </c>
      <c r="Y63" s="93">
        <v>0</v>
      </c>
      <c r="Z63" s="93">
        <v>0</v>
      </c>
      <c r="AA63" s="32">
        <v>0</v>
      </c>
    </row>
    <row r="64" spans="1:27">
      <c r="A64" s="61" t="s">
        <v>125</v>
      </c>
      <c r="B64" s="26" t="s">
        <v>485</v>
      </c>
      <c r="C64" s="93">
        <v>0</v>
      </c>
      <c r="D64" s="93">
        <v>0</v>
      </c>
      <c r="E64" s="93">
        <v>0</v>
      </c>
      <c r="F64" s="93">
        <v>0</v>
      </c>
      <c r="G64" s="93">
        <v>0</v>
      </c>
      <c r="H64" s="93">
        <v>0</v>
      </c>
      <c r="I64" s="93">
        <v>0</v>
      </c>
      <c r="J64" s="93">
        <v>0</v>
      </c>
      <c r="K64" s="93">
        <v>0</v>
      </c>
      <c r="L64" s="93">
        <v>0</v>
      </c>
      <c r="M64" s="93">
        <v>0</v>
      </c>
      <c r="N64" s="93">
        <v>0</v>
      </c>
      <c r="O64" s="93">
        <v>0</v>
      </c>
      <c r="P64" s="93">
        <v>0</v>
      </c>
      <c r="Q64" s="93">
        <v>0</v>
      </c>
      <c r="R64" s="93">
        <v>0</v>
      </c>
      <c r="S64" s="93">
        <v>0</v>
      </c>
      <c r="T64" s="93">
        <v>0</v>
      </c>
      <c r="U64" s="93">
        <v>0</v>
      </c>
      <c r="V64" s="93">
        <v>0</v>
      </c>
      <c r="W64" s="93">
        <v>0</v>
      </c>
      <c r="X64" s="93">
        <v>0</v>
      </c>
      <c r="Y64" s="93">
        <v>0</v>
      </c>
      <c r="Z64" s="93">
        <v>0</v>
      </c>
      <c r="AA64" s="32">
        <v>0</v>
      </c>
    </row>
    <row r="65" spans="1:27">
      <c r="A65" s="61" t="s">
        <v>127</v>
      </c>
      <c r="B65" s="26" t="s">
        <v>104</v>
      </c>
      <c r="C65" s="93">
        <v>0</v>
      </c>
      <c r="D65" s="93">
        <v>0</v>
      </c>
      <c r="E65" s="93">
        <v>0</v>
      </c>
      <c r="F65" s="93">
        <v>0</v>
      </c>
      <c r="G65" s="93">
        <v>0</v>
      </c>
      <c r="H65" s="93">
        <v>0</v>
      </c>
      <c r="I65" s="93">
        <v>0</v>
      </c>
      <c r="J65" s="93">
        <v>0</v>
      </c>
      <c r="K65" s="93">
        <v>0</v>
      </c>
      <c r="L65" s="93">
        <v>0</v>
      </c>
      <c r="M65" s="93">
        <v>0</v>
      </c>
      <c r="N65" s="93">
        <v>0</v>
      </c>
      <c r="O65" s="93">
        <v>0</v>
      </c>
      <c r="P65" s="93">
        <v>0</v>
      </c>
      <c r="Q65" s="93">
        <v>0</v>
      </c>
      <c r="R65" s="93">
        <v>0</v>
      </c>
      <c r="S65" s="93">
        <v>0</v>
      </c>
      <c r="T65" s="93">
        <v>0</v>
      </c>
      <c r="U65" s="93">
        <v>0</v>
      </c>
      <c r="V65" s="93">
        <v>0</v>
      </c>
      <c r="W65" s="93">
        <v>0</v>
      </c>
      <c r="X65" s="93">
        <v>0</v>
      </c>
      <c r="Y65" s="93">
        <v>0</v>
      </c>
      <c r="Z65" s="93">
        <v>0</v>
      </c>
      <c r="AA65" s="32">
        <v>0</v>
      </c>
    </row>
    <row r="66" spans="1:27">
      <c r="A66" s="61" t="s">
        <v>129</v>
      </c>
      <c r="B66" s="26" t="s">
        <v>105</v>
      </c>
      <c r="C66" s="93">
        <v>0</v>
      </c>
      <c r="D66" s="93">
        <v>0</v>
      </c>
      <c r="E66" s="93">
        <v>0</v>
      </c>
      <c r="F66" s="93">
        <v>0</v>
      </c>
      <c r="G66" s="93">
        <v>0</v>
      </c>
      <c r="H66" s="93">
        <v>0</v>
      </c>
      <c r="I66" s="93">
        <v>0</v>
      </c>
      <c r="J66" s="93">
        <v>0</v>
      </c>
      <c r="K66" s="93">
        <v>0</v>
      </c>
      <c r="L66" s="93">
        <v>0</v>
      </c>
      <c r="M66" s="93">
        <v>0</v>
      </c>
      <c r="N66" s="93">
        <v>0</v>
      </c>
      <c r="O66" s="93">
        <v>0</v>
      </c>
      <c r="P66" s="93">
        <v>0</v>
      </c>
      <c r="Q66" s="93">
        <v>0</v>
      </c>
      <c r="R66" s="93">
        <v>0</v>
      </c>
      <c r="S66" s="93">
        <v>0</v>
      </c>
      <c r="T66" s="93">
        <v>0</v>
      </c>
      <c r="U66" s="93">
        <v>0</v>
      </c>
      <c r="V66" s="93">
        <v>0</v>
      </c>
      <c r="W66" s="93">
        <v>0</v>
      </c>
      <c r="X66" s="93">
        <v>0</v>
      </c>
      <c r="Y66" s="93">
        <v>0</v>
      </c>
      <c r="Z66" s="93">
        <v>0</v>
      </c>
      <c r="AA66" s="32">
        <v>0</v>
      </c>
    </row>
    <row r="67" spans="1:27">
      <c r="A67" s="61"/>
      <c r="B67" s="26" t="s">
        <v>486</v>
      </c>
      <c r="C67" s="93">
        <v>0</v>
      </c>
      <c r="D67" s="93">
        <v>0</v>
      </c>
      <c r="E67" s="93">
        <v>0</v>
      </c>
      <c r="F67" s="93">
        <v>0</v>
      </c>
      <c r="G67" s="93">
        <v>0</v>
      </c>
      <c r="H67" s="93">
        <v>0</v>
      </c>
      <c r="I67" s="93">
        <v>0</v>
      </c>
      <c r="J67" s="93">
        <v>0</v>
      </c>
      <c r="K67" s="93">
        <v>0</v>
      </c>
      <c r="L67" s="93">
        <v>0</v>
      </c>
      <c r="M67" s="93">
        <v>0</v>
      </c>
      <c r="N67" s="93">
        <v>0</v>
      </c>
      <c r="O67" s="93">
        <v>0</v>
      </c>
      <c r="P67" s="93">
        <v>0</v>
      </c>
      <c r="Q67" s="93">
        <v>0</v>
      </c>
      <c r="R67" s="93">
        <v>0</v>
      </c>
      <c r="S67" s="93">
        <v>0</v>
      </c>
      <c r="T67" s="93">
        <v>0</v>
      </c>
      <c r="U67" s="93">
        <v>0</v>
      </c>
      <c r="V67" s="93">
        <v>0</v>
      </c>
      <c r="W67" s="93">
        <v>0</v>
      </c>
      <c r="X67" s="93">
        <v>0</v>
      </c>
      <c r="Y67" s="93">
        <v>0</v>
      </c>
      <c r="Z67" s="93">
        <v>0</v>
      </c>
      <c r="AA67" s="32">
        <v>0</v>
      </c>
    </row>
    <row r="68" spans="1:27">
      <c r="A68" s="61"/>
      <c r="B68" s="26" t="s">
        <v>473</v>
      </c>
      <c r="C68" s="93">
        <v>0</v>
      </c>
      <c r="D68" s="93">
        <v>0</v>
      </c>
      <c r="E68" s="93">
        <v>0</v>
      </c>
      <c r="F68" s="93">
        <v>0</v>
      </c>
      <c r="G68" s="93">
        <v>0</v>
      </c>
      <c r="H68" s="93">
        <v>0</v>
      </c>
      <c r="I68" s="93">
        <v>0</v>
      </c>
      <c r="J68" s="93">
        <v>0</v>
      </c>
      <c r="K68" s="93">
        <v>0</v>
      </c>
      <c r="L68" s="93">
        <v>0</v>
      </c>
      <c r="M68" s="93">
        <v>0</v>
      </c>
      <c r="N68" s="93">
        <v>0</v>
      </c>
      <c r="O68" s="93">
        <v>0</v>
      </c>
      <c r="P68" s="93">
        <v>0</v>
      </c>
      <c r="Q68" s="93">
        <v>0</v>
      </c>
      <c r="R68" s="93">
        <v>0</v>
      </c>
      <c r="S68" s="93">
        <v>0</v>
      </c>
      <c r="T68" s="93">
        <v>0</v>
      </c>
      <c r="U68" s="93">
        <v>0</v>
      </c>
      <c r="V68" s="93">
        <v>0</v>
      </c>
      <c r="W68" s="93">
        <v>0</v>
      </c>
      <c r="X68" s="93">
        <v>0</v>
      </c>
      <c r="Y68" s="93">
        <v>0</v>
      </c>
      <c r="Z68" s="93">
        <v>0</v>
      </c>
      <c r="AA68" s="32">
        <v>0</v>
      </c>
    </row>
    <row r="69" spans="1:27" ht="25.5">
      <c r="A69" s="60">
        <v>5</v>
      </c>
      <c r="B69" s="26" t="s">
        <v>487</v>
      </c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>
        <v>0</v>
      </c>
    </row>
    <row r="70" spans="1:27" ht="15.75">
      <c r="A70" s="332" t="s">
        <v>19</v>
      </c>
      <c r="B70" s="26" t="s">
        <v>488</v>
      </c>
      <c r="C70" s="21">
        <v>0</v>
      </c>
      <c r="D70" s="21">
        <v>0</v>
      </c>
      <c r="E70" s="21">
        <v>0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  <c r="P70" s="21">
        <v>0</v>
      </c>
      <c r="Q70" s="21">
        <v>0</v>
      </c>
      <c r="R70" s="21">
        <v>0</v>
      </c>
      <c r="S70" s="21">
        <v>0</v>
      </c>
      <c r="T70" s="21">
        <v>0</v>
      </c>
      <c r="U70" s="21">
        <v>0</v>
      </c>
      <c r="V70" s="21">
        <v>0</v>
      </c>
      <c r="W70" s="21">
        <v>0</v>
      </c>
      <c r="X70" s="21">
        <v>0</v>
      </c>
      <c r="Y70" s="21">
        <v>0</v>
      </c>
      <c r="Z70" s="21">
        <v>0</v>
      </c>
      <c r="AA70" s="21">
        <v>0</v>
      </c>
    </row>
    <row r="71" spans="1:27">
      <c r="A71" s="333" t="s">
        <v>23</v>
      </c>
      <c r="B71" s="26" t="s">
        <v>104</v>
      </c>
      <c r="C71" s="21">
        <v>0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  <c r="Q71" s="21">
        <v>0</v>
      </c>
      <c r="R71" s="21">
        <v>0</v>
      </c>
      <c r="S71" s="21">
        <v>0</v>
      </c>
      <c r="T71" s="21">
        <v>0</v>
      </c>
      <c r="U71" s="21">
        <v>0</v>
      </c>
      <c r="V71" s="21">
        <v>0</v>
      </c>
      <c r="W71" s="21">
        <v>0</v>
      </c>
      <c r="X71" s="21">
        <v>0</v>
      </c>
      <c r="Y71" s="21">
        <v>0</v>
      </c>
      <c r="Z71" s="21">
        <v>0</v>
      </c>
      <c r="AA71" s="21">
        <v>0</v>
      </c>
    </row>
    <row r="72" spans="1:27" ht="15.75">
      <c r="A72" s="332" t="s">
        <v>471</v>
      </c>
      <c r="B72" s="26" t="s">
        <v>105</v>
      </c>
      <c r="C72" s="21">
        <v>0</v>
      </c>
      <c r="D72" s="21">
        <v>0</v>
      </c>
      <c r="E72" s="21">
        <v>0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  <c r="S72" s="21">
        <v>0</v>
      </c>
      <c r="T72" s="21">
        <v>0</v>
      </c>
      <c r="U72" s="21">
        <v>0</v>
      </c>
      <c r="V72" s="21">
        <v>0</v>
      </c>
      <c r="W72" s="21">
        <v>0</v>
      </c>
      <c r="X72" s="21">
        <v>0</v>
      </c>
      <c r="Y72" s="21">
        <v>0</v>
      </c>
      <c r="Z72" s="21">
        <v>0</v>
      </c>
      <c r="AA72" s="21">
        <v>0</v>
      </c>
    </row>
    <row r="73" spans="1:27">
      <c r="A73" s="61"/>
      <c r="B73" s="26" t="s">
        <v>484</v>
      </c>
      <c r="C73" s="21">
        <v>0</v>
      </c>
      <c r="D73" s="21">
        <v>0</v>
      </c>
      <c r="E73" s="21">
        <v>0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  <c r="S73" s="21">
        <v>0</v>
      </c>
      <c r="T73" s="21">
        <v>0</v>
      </c>
      <c r="U73" s="21">
        <v>0</v>
      </c>
      <c r="V73" s="21">
        <v>0</v>
      </c>
      <c r="W73" s="21">
        <v>0</v>
      </c>
      <c r="X73" s="21">
        <v>0</v>
      </c>
      <c r="Y73" s="21">
        <v>0</v>
      </c>
      <c r="Z73" s="21">
        <v>0</v>
      </c>
      <c r="AA73" s="21">
        <v>0</v>
      </c>
    </row>
    <row r="74" spans="1:27">
      <c r="A74" s="61" t="s">
        <v>125</v>
      </c>
      <c r="B74" s="26" t="s">
        <v>489</v>
      </c>
      <c r="C74" s="21">
        <v>0</v>
      </c>
      <c r="D74" s="21">
        <v>0</v>
      </c>
      <c r="E74" s="21">
        <v>0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  <c r="P74" s="21">
        <v>0</v>
      </c>
      <c r="Q74" s="21">
        <v>0</v>
      </c>
      <c r="R74" s="21">
        <v>0</v>
      </c>
      <c r="S74" s="21">
        <v>0</v>
      </c>
      <c r="T74" s="21">
        <v>0</v>
      </c>
      <c r="U74" s="21">
        <v>0</v>
      </c>
      <c r="V74" s="21">
        <v>0</v>
      </c>
      <c r="W74" s="21">
        <v>0</v>
      </c>
      <c r="X74" s="21">
        <v>0</v>
      </c>
      <c r="Y74" s="21">
        <v>0</v>
      </c>
      <c r="Z74" s="21">
        <v>0</v>
      </c>
      <c r="AA74" s="21">
        <v>0</v>
      </c>
    </row>
    <row r="75" spans="1:27">
      <c r="A75" s="61"/>
      <c r="B75" s="26" t="s">
        <v>490</v>
      </c>
      <c r="C75" s="21">
        <v>0</v>
      </c>
      <c r="D75" s="21">
        <v>0</v>
      </c>
      <c r="E75" s="21">
        <v>0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  <c r="P75" s="21">
        <v>0</v>
      </c>
      <c r="Q75" s="21">
        <v>0</v>
      </c>
      <c r="R75" s="21">
        <v>0</v>
      </c>
      <c r="S75" s="21">
        <v>0</v>
      </c>
      <c r="T75" s="21">
        <v>0</v>
      </c>
      <c r="U75" s="21">
        <v>0</v>
      </c>
      <c r="V75" s="21">
        <v>0</v>
      </c>
      <c r="W75" s="21">
        <v>0</v>
      </c>
      <c r="X75" s="21">
        <v>0</v>
      </c>
      <c r="Y75" s="21">
        <v>0</v>
      </c>
      <c r="Z75" s="21">
        <v>0</v>
      </c>
      <c r="AA75" s="21">
        <v>0</v>
      </c>
    </row>
    <row r="76" spans="1:27">
      <c r="A76" s="61">
        <v>6</v>
      </c>
      <c r="B76" s="26" t="s">
        <v>111</v>
      </c>
      <c r="C76" s="21">
        <v>0</v>
      </c>
      <c r="D76" s="21">
        <v>0</v>
      </c>
      <c r="E76" s="21">
        <v>0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  <c r="S76" s="21">
        <v>0</v>
      </c>
      <c r="T76" s="21">
        <v>0</v>
      </c>
      <c r="U76" s="21">
        <v>0</v>
      </c>
      <c r="V76" s="21">
        <v>0</v>
      </c>
      <c r="W76" s="21">
        <v>0</v>
      </c>
      <c r="X76" s="21">
        <v>0</v>
      </c>
      <c r="Y76" s="21">
        <v>0</v>
      </c>
      <c r="Z76" s="21">
        <v>0</v>
      </c>
      <c r="AA76" s="21">
        <v>0</v>
      </c>
    </row>
    <row r="77" spans="1:27">
      <c r="A77" s="61">
        <v>7</v>
      </c>
      <c r="B77" s="26" t="s">
        <v>112</v>
      </c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>
        <v>0</v>
      </c>
    </row>
    <row r="78" spans="1:27">
      <c r="A78" s="61" t="s">
        <v>19</v>
      </c>
      <c r="B78" s="26" t="s">
        <v>491</v>
      </c>
      <c r="C78" s="21">
        <v>0</v>
      </c>
      <c r="D78" s="21">
        <v>0</v>
      </c>
      <c r="E78" s="21">
        <v>0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0</v>
      </c>
      <c r="Q78" s="21">
        <v>0</v>
      </c>
      <c r="R78" s="21">
        <v>0</v>
      </c>
      <c r="S78" s="21">
        <v>0</v>
      </c>
      <c r="T78" s="21">
        <v>0</v>
      </c>
      <c r="U78" s="21">
        <v>0</v>
      </c>
      <c r="V78" s="21">
        <v>0</v>
      </c>
      <c r="W78" s="21">
        <v>0</v>
      </c>
      <c r="X78" s="21">
        <v>0</v>
      </c>
      <c r="Y78" s="21">
        <v>0</v>
      </c>
      <c r="Z78" s="21">
        <v>0</v>
      </c>
      <c r="AA78" s="21">
        <v>0</v>
      </c>
    </row>
    <row r="79" spans="1:27">
      <c r="A79" s="61" t="s">
        <v>125</v>
      </c>
      <c r="B79" s="26" t="s">
        <v>114</v>
      </c>
      <c r="C79" s="21">
        <v>0</v>
      </c>
      <c r="D79" s="21">
        <v>0</v>
      </c>
      <c r="E79" s="21">
        <v>0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0</v>
      </c>
      <c r="O79" s="21">
        <v>0</v>
      </c>
      <c r="P79" s="21">
        <v>0</v>
      </c>
      <c r="Q79" s="21">
        <v>0</v>
      </c>
      <c r="R79" s="21">
        <v>0</v>
      </c>
      <c r="S79" s="21">
        <v>0</v>
      </c>
      <c r="T79" s="21">
        <v>0</v>
      </c>
      <c r="U79" s="21">
        <v>0</v>
      </c>
      <c r="V79" s="21">
        <v>0</v>
      </c>
      <c r="W79" s="21">
        <v>0</v>
      </c>
      <c r="X79" s="21">
        <v>0</v>
      </c>
      <c r="Y79" s="21">
        <v>0</v>
      </c>
      <c r="Z79" s="21">
        <v>0</v>
      </c>
      <c r="AA79" s="21">
        <v>0</v>
      </c>
    </row>
    <row r="80" spans="1:27">
      <c r="A80" s="61" t="s">
        <v>131</v>
      </c>
      <c r="B80" s="26" t="s">
        <v>115</v>
      </c>
      <c r="C80" s="21">
        <v>0</v>
      </c>
      <c r="D80" s="21">
        <v>0</v>
      </c>
      <c r="E80" s="21">
        <v>0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  <c r="P80" s="21">
        <v>0</v>
      </c>
      <c r="Q80" s="21">
        <v>0</v>
      </c>
      <c r="R80" s="21">
        <v>0</v>
      </c>
      <c r="S80" s="21">
        <v>0</v>
      </c>
      <c r="T80" s="21">
        <v>0</v>
      </c>
      <c r="U80" s="21">
        <v>0</v>
      </c>
      <c r="V80" s="21">
        <v>0</v>
      </c>
      <c r="W80" s="21">
        <v>0</v>
      </c>
      <c r="X80" s="21">
        <v>0</v>
      </c>
      <c r="Y80" s="21">
        <v>0</v>
      </c>
      <c r="Z80" s="21">
        <v>0</v>
      </c>
      <c r="AA80" s="21">
        <v>0</v>
      </c>
    </row>
    <row r="81" spans="1:27">
      <c r="A81" s="61" t="s">
        <v>133</v>
      </c>
      <c r="B81" s="26" t="s">
        <v>492</v>
      </c>
      <c r="C81" s="21">
        <v>0</v>
      </c>
      <c r="D81" s="21">
        <v>0</v>
      </c>
      <c r="E81" s="21">
        <v>0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  <c r="S81" s="21">
        <v>0</v>
      </c>
      <c r="T81" s="21">
        <v>0</v>
      </c>
      <c r="U81" s="21">
        <v>0</v>
      </c>
      <c r="V81" s="21">
        <v>0</v>
      </c>
      <c r="W81" s="21">
        <v>0</v>
      </c>
      <c r="X81" s="21">
        <v>0</v>
      </c>
      <c r="Y81" s="21">
        <v>0</v>
      </c>
      <c r="Z81" s="21">
        <v>0</v>
      </c>
      <c r="AA81" s="21">
        <v>0</v>
      </c>
    </row>
    <row r="82" spans="1:27">
      <c r="A82" s="61"/>
      <c r="B82" s="26" t="s">
        <v>475</v>
      </c>
      <c r="C82" s="21">
        <v>0</v>
      </c>
      <c r="D82" s="21">
        <v>0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  <c r="P82" s="21">
        <v>0</v>
      </c>
      <c r="Q82" s="21">
        <v>0</v>
      </c>
      <c r="R82" s="21">
        <v>0</v>
      </c>
      <c r="S82" s="21">
        <v>0</v>
      </c>
      <c r="T82" s="21">
        <v>0</v>
      </c>
      <c r="U82" s="21">
        <v>0</v>
      </c>
      <c r="V82" s="21">
        <v>0</v>
      </c>
      <c r="W82" s="21">
        <v>0</v>
      </c>
      <c r="X82" s="21">
        <v>0</v>
      </c>
      <c r="Y82" s="21">
        <v>0</v>
      </c>
      <c r="Z82" s="21">
        <v>0</v>
      </c>
      <c r="AA82" s="21">
        <v>0</v>
      </c>
    </row>
    <row r="83" spans="1:27">
      <c r="A83" s="61">
        <v>8</v>
      </c>
      <c r="B83" s="26" t="s">
        <v>493</v>
      </c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>
        <v>0</v>
      </c>
    </row>
    <row r="84" spans="1:27">
      <c r="A84" s="61" t="s">
        <v>19</v>
      </c>
      <c r="B84" s="26" t="s">
        <v>494</v>
      </c>
      <c r="C84" s="21">
        <v>0</v>
      </c>
      <c r="D84" s="21">
        <v>0</v>
      </c>
      <c r="E84" s="21">
        <v>0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>
        <v>0</v>
      </c>
      <c r="O84" s="21">
        <v>0</v>
      </c>
      <c r="P84" s="21">
        <v>0</v>
      </c>
      <c r="Q84" s="21">
        <v>0</v>
      </c>
      <c r="R84" s="21">
        <v>0</v>
      </c>
      <c r="S84" s="21">
        <v>0</v>
      </c>
      <c r="T84" s="21">
        <v>0</v>
      </c>
      <c r="U84" s="21">
        <v>0</v>
      </c>
      <c r="V84" s="21">
        <v>0</v>
      </c>
      <c r="W84" s="21">
        <v>0</v>
      </c>
      <c r="X84" s="21">
        <v>0</v>
      </c>
      <c r="Y84" s="21">
        <v>0</v>
      </c>
      <c r="Z84" s="21">
        <v>0</v>
      </c>
      <c r="AA84" s="21">
        <v>0</v>
      </c>
    </row>
    <row r="85" spans="1:27">
      <c r="A85" s="61" t="s">
        <v>125</v>
      </c>
      <c r="B85" s="26" t="s">
        <v>137</v>
      </c>
      <c r="C85" s="21">
        <v>0</v>
      </c>
      <c r="D85" s="21">
        <v>0</v>
      </c>
      <c r="E85" s="21">
        <v>0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>
        <v>0</v>
      </c>
      <c r="O85" s="21">
        <v>0</v>
      </c>
      <c r="P85" s="21">
        <v>0</v>
      </c>
      <c r="Q85" s="21">
        <v>0</v>
      </c>
      <c r="R85" s="21">
        <v>0</v>
      </c>
      <c r="S85" s="21">
        <v>0</v>
      </c>
      <c r="T85" s="21">
        <v>0</v>
      </c>
      <c r="U85" s="21">
        <v>0</v>
      </c>
      <c r="V85" s="21">
        <v>0</v>
      </c>
      <c r="W85" s="21">
        <v>0</v>
      </c>
      <c r="X85" s="21">
        <v>0</v>
      </c>
      <c r="Y85" s="21">
        <v>0</v>
      </c>
      <c r="Z85" s="21">
        <v>0</v>
      </c>
      <c r="AA85" s="21">
        <v>0</v>
      </c>
    </row>
    <row r="86" spans="1:27">
      <c r="A86" s="61" t="s">
        <v>131</v>
      </c>
      <c r="B86" s="26" t="s">
        <v>138</v>
      </c>
      <c r="C86" s="21">
        <v>0</v>
      </c>
      <c r="D86" s="21">
        <v>0</v>
      </c>
      <c r="E86" s="21">
        <v>0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  <c r="P86" s="21">
        <v>0</v>
      </c>
      <c r="Q86" s="21">
        <v>0</v>
      </c>
      <c r="R86" s="21">
        <v>0</v>
      </c>
      <c r="S86" s="21">
        <v>0</v>
      </c>
      <c r="T86" s="21">
        <v>0</v>
      </c>
      <c r="U86" s="21">
        <v>0</v>
      </c>
      <c r="V86" s="21">
        <v>0</v>
      </c>
      <c r="W86" s="21">
        <v>0</v>
      </c>
      <c r="X86" s="21">
        <v>0</v>
      </c>
      <c r="Y86" s="21">
        <v>0</v>
      </c>
      <c r="Z86" s="21">
        <v>0</v>
      </c>
      <c r="AA86" s="21">
        <v>0</v>
      </c>
    </row>
    <row r="87" spans="1:27">
      <c r="A87" s="61"/>
      <c r="B87" s="26" t="s">
        <v>495</v>
      </c>
      <c r="C87" s="21">
        <v>0</v>
      </c>
      <c r="D87" s="21">
        <v>0</v>
      </c>
      <c r="E87" s="21">
        <v>0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0</v>
      </c>
      <c r="M87" s="21">
        <v>0</v>
      </c>
      <c r="N87" s="21">
        <v>0</v>
      </c>
      <c r="O87" s="21">
        <v>0</v>
      </c>
      <c r="P87" s="21">
        <v>0</v>
      </c>
      <c r="Q87" s="21">
        <v>0</v>
      </c>
      <c r="R87" s="21">
        <v>0</v>
      </c>
      <c r="S87" s="21">
        <v>0</v>
      </c>
      <c r="T87" s="21">
        <v>0</v>
      </c>
      <c r="U87" s="21">
        <v>0</v>
      </c>
      <c r="V87" s="21">
        <v>0</v>
      </c>
      <c r="W87" s="21">
        <v>0</v>
      </c>
      <c r="X87" s="21">
        <v>0</v>
      </c>
      <c r="Y87" s="21">
        <v>0</v>
      </c>
      <c r="Z87" s="21">
        <v>0</v>
      </c>
      <c r="AA87" s="21">
        <v>0</v>
      </c>
    </row>
    <row r="88" spans="1:27">
      <c r="A88" s="61">
        <v>9</v>
      </c>
      <c r="B88" s="26" t="s">
        <v>496</v>
      </c>
      <c r="C88" s="21">
        <v>0</v>
      </c>
      <c r="D88" s="21">
        <v>0</v>
      </c>
      <c r="E88" s="21">
        <v>0</v>
      </c>
      <c r="F88" s="21">
        <v>0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21">
        <v>0</v>
      </c>
      <c r="N88" s="21">
        <v>0</v>
      </c>
      <c r="O88" s="21">
        <v>0</v>
      </c>
      <c r="P88" s="21">
        <v>0</v>
      </c>
      <c r="Q88" s="21">
        <v>0</v>
      </c>
      <c r="R88" s="21">
        <v>0</v>
      </c>
      <c r="S88" s="21">
        <v>0</v>
      </c>
      <c r="T88" s="21">
        <v>0</v>
      </c>
      <c r="U88" s="21">
        <v>0</v>
      </c>
      <c r="V88" s="21">
        <v>0</v>
      </c>
      <c r="W88" s="21">
        <v>0</v>
      </c>
      <c r="X88" s="21">
        <v>0</v>
      </c>
      <c r="Y88" s="21">
        <v>0</v>
      </c>
      <c r="Z88" s="21">
        <v>0</v>
      </c>
      <c r="AA88" s="21">
        <v>0</v>
      </c>
    </row>
    <row r="89" spans="1:27" ht="25.5">
      <c r="A89" s="61"/>
      <c r="B89" s="26" t="s">
        <v>118</v>
      </c>
      <c r="C89" s="21">
        <v>0</v>
      </c>
      <c r="D89" s="21">
        <v>0</v>
      </c>
      <c r="E89" s="21">
        <v>0</v>
      </c>
      <c r="F89" s="21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0</v>
      </c>
      <c r="O89" s="21">
        <v>0</v>
      </c>
      <c r="P89" s="21">
        <v>0</v>
      </c>
      <c r="Q89" s="21">
        <v>0</v>
      </c>
      <c r="R89" s="21">
        <v>0</v>
      </c>
      <c r="S89" s="21">
        <v>0</v>
      </c>
      <c r="T89" s="21">
        <v>0</v>
      </c>
      <c r="U89" s="21">
        <v>0</v>
      </c>
      <c r="V89" s="21">
        <v>0</v>
      </c>
      <c r="W89" s="21">
        <v>0</v>
      </c>
      <c r="X89" s="21">
        <v>0</v>
      </c>
      <c r="Y89" s="21">
        <v>0</v>
      </c>
      <c r="Z89" s="21">
        <v>0</v>
      </c>
      <c r="AA89" s="21">
        <v>0</v>
      </c>
    </row>
    <row r="90" spans="1:27" ht="25.5">
      <c r="A90" s="61" t="s">
        <v>24</v>
      </c>
      <c r="B90" s="26" t="s">
        <v>497</v>
      </c>
      <c r="C90" s="21">
        <v>0</v>
      </c>
      <c r="D90" s="21">
        <v>0</v>
      </c>
      <c r="E90" s="21">
        <v>0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21">
        <v>0</v>
      </c>
      <c r="M90" s="21">
        <v>0</v>
      </c>
      <c r="N90" s="21">
        <v>0</v>
      </c>
      <c r="O90" s="21">
        <v>0</v>
      </c>
      <c r="P90" s="21">
        <v>0</v>
      </c>
      <c r="Q90" s="21">
        <v>0</v>
      </c>
      <c r="R90" s="21">
        <v>0</v>
      </c>
      <c r="S90" s="21">
        <v>0</v>
      </c>
      <c r="T90" s="21">
        <v>0</v>
      </c>
      <c r="U90" s="21">
        <v>0</v>
      </c>
      <c r="V90" s="21">
        <v>0</v>
      </c>
      <c r="W90" s="21">
        <v>0</v>
      </c>
      <c r="X90" s="21">
        <v>0</v>
      </c>
      <c r="Y90" s="21">
        <v>0</v>
      </c>
      <c r="Z90" s="21">
        <v>0</v>
      </c>
      <c r="AA90" s="21">
        <v>0</v>
      </c>
    </row>
    <row r="91" spans="1:27">
      <c r="A91" s="61" t="s">
        <v>498</v>
      </c>
      <c r="B91" s="26" t="s">
        <v>499</v>
      </c>
      <c r="C91" s="21">
        <v>0</v>
      </c>
      <c r="D91" s="21">
        <v>0</v>
      </c>
      <c r="E91" s="21">
        <v>0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21">
        <v>0</v>
      </c>
      <c r="O91" s="21">
        <v>0</v>
      </c>
      <c r="P91" s="21">
        <v>0</v>
      </c>
      <c r="Q91" s="21">
        <v>0</v>
      </c>
      <c r="R91" s="21">
        <v>0</v>
      </c>
      <c r="S91" s="21">
        <v>0</v>
      </c>
      <c r="T91" s="21">
        <v>0</v>
      </c>
      <c r="U91" s="21">
        <v>0</v>
      </c>
      <c r="V91" s="21">
        <v>0</v>
      </c>
      <c r="W91" s="21">
        <v>0</v>
      </c>
      <c r="X91" s="21">
        <v>0</v>
      </c>
      <c r="Y91" s="21">
        <v>0</v>
      </c>
      <c r="Z91" s="21">
        <v>0</v>
      </c>
      <c r="AA91" s="21">
        <v>0</v>
      </c>
    </row>
    <row r="92" spans="1:27">
      <c r="A92" s="61" t="s">
        <v>26</v>
      </c>
      <c r="B92" s="26" t="s">
        <v>500</v>
      </c>
      <c r="C92" s="21">
        <v>0</v>
      </c>
      <c r="D92" s="21">
        <v>0</v>
      </c>
      <c r="E92" s="21">
        <v>0</v>
      </c>
      <c r="F92" s="21">
        <v>0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0</v>
      </c>
      <c r="M92" s="21">
        <v>0</v>
      </c>
      <c r="N92" s="21">
        <v>0</v>
      </c>
      <c r="O92" s="21">
        <v>0</v>
      </c>
      <c r="P92" s="21">
        <v>0</v>
      </c>
      <c r="Q92" s="21">
        <v>0</v>
      </c>
      <c r="R92" s="21">
        <v>0</v>
      </c>
      <c r="S92" s="21">
        <v>0</v>
      </c>
      <c r="T92" s="21">
        <v>0</v>
      </c>
      <c r="U92" s="21">
        <v>0</v>
      </c>
      <c r="V92" s="21">
        <v>0</v>
      </c>
      <c r="W92" s="21">
        <v>0</v>
      </c>
      <c r="X92" s="21">
        <v>0</v>
      </c>
      <c r="Y92" s="21">
        <v>0</v>
      </c>
      <c r="Z92" s="21">
        <v>0</v>
      </c>
      <c r="AA92" s="21">
        <v>0</v>
      </c>
    </row>
    <row r="93" spans="1:27">
      <c r="A93" s="61" t="s">
        <v>25</v>
      </c>
      <c r="B93" s="26" t="s">
        <v>120</v>
      </c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>
        <v>0</v>
      </c>
    </row>
    <row r="94" spans="1:27">
      <c r="A94" s="61" t="s">
        <v>6</v>
      </c>
      <c r="B94" s="26" t="s">
        <v>121</v>
      </c>
      <c r="C94" s="21">
        <v>14781</v>
      </c>
      <c r="D94" s="21">
        <v>19816</v>
      </c>
      <c r="E94" s="21">
        <v>12659.034779999994</v>
      </c>
      <c r="F94" s="21">
        <v>6625</v>
      </c>
      <c r="G94" s="21">
        <v>1435</v>
      </c>
      <c r="H94" s="21">
        <v>2278</v>
      </c>
      <c r="I94" s="21">
        <v>28712.995786390413</v>
      </c>
      <c r="J94" s="21">
        <v>5564.8600000000042</v>
      </c>
      <c r="K94" s="21">
        <v>7946</v>
      </c>
      <c r="L94" s="21">
        <v>11284</v>
      </c>
      <c r="M94" s="21">
        <v>2735</v>
      </c>
      <c r="N94" s="21">
        <v>15938</v>
      </c>
      <c r="O94" s="21">
        <v>660</v>
      </c>
      <c r="P94" s="21">
        <v>-2574.5511400000214</v>
      </c>
      <c r="Q94" s="21">
        <v>80.1568800000002</v>
      </c>
      <c r="R94" s="21">
        <v>784</v>
      </c>
      <c r="S94" s="21">
        <v>644</v>
      </c>
      <c r="T94" s="21">
        <v>-1436</v>
      </c>
      <c r="U94" s="21">
        <v>-85</v>
      </c>
      <c r="V94" s="21">
        <v>412</v>
      </c>
      <c r="W94" s="21">
        <v>-720</v>
      </c>
      <c r="X94" s="21">
        <v>-242</v>
      </c>
      <c r="Y94" s="21">
        <v>-598</v>
      </c>
      <c r="Z94" s="21">
        <v>1053</v>
      </c>
      <c r="AA94" s="21">
        <v>127752.49630639037</v>
      </c>
    </row>
    <row r="95" spans="1:27">
      <c r="A95" s="61" t="s">
        <v>7</v>
      </c>
      <c r="B95" s="26" t="s">
        <v>501</v>
      </c>
      <c r="C95" s="21">
        <v>0</v>
      </c>
      <c r="D95" s="21">
        <v>0</v>
      </c>
      <c r="E95" s="21">
        <v>0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21">
        <v>0</v>
      </c>
      <c r="P95" s="21">
        <v>0</v>
      </c>
      <c r="Q95" s="21">
        <v>0</v>
      </c>
      <c r="R95" s="21">
        <v>0</v>
      </c>
      <c r="S95" s="21">
        <v>0</v>
      </c>
      <c r="T95" s="21">
        <v>0</v>
      </c>
      <c r="U95" s="21">
        <v>0</v>
      </c>
      <c r="V95" s="21">
        <v>0</v>
      </c>
      <c r="W95" s="21">
        <v>0</v>
      </c>
      <c r="X95" s="21">
        <v>0</v>
      </c>
      <c r="Y95" s="21">
        <v>0</v>
      </c>
      <c r="Z95" s="21">
        <v>0</v>
      </c>
      <c r="AA95" s="21">
        <v>0</v>
      </c>
    </row>
    <row r="96" spans="1:27">
      <c r="A96" s="61" t="s">
        <v>8</v>
      </c>
      <c r="B96" s="26" t="s">
        <v>122</v>
      </c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>
        <v>0</v>
      </c>
    </row>
    <row r="97" spans="1:27">
      <c r="A97" s="61" t="s">
        <v>19</v>
      </c>
      <c r="B97" s="26" t="s">
        <v>123</v>
      </c>
      <c r="C97" s="21">
        <v>484</v>
      </c>
      <c r="D97" s="21">
        <v>803</v>
      </c>
      <c r="E97" s="21">
        <v>3910.6998100000001</v>
      </c>
      <c r="F97" s="21">
        <v>0</v>
      </c>
      <c r="G97" s="21">
        <v>0</v>
      </c>
      <c r="H97" s="21">
        <v>47</v>
      </c>
      <c r="I97" s="21">
        <v>0</v>
      </c>
      <c r="J97" s="21">
        <v>0.08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  <c r="P97" s="21">
        <v>0</v>
      </c>
      <c r="Q97" s="21">
        <v>0</v>
      </c>
      <c r="R97" s="21">
        <v>46</v>
      </c>
      <c r="S97" s="21">
        <v>0</v>
      </c>
      <c r="T97" s="21">
        <v>0</v>
      </c>
      <c r="U97" s="21">
        <v>174</v>
      </c>
      <c r="V97" s="21">
        <v>244</v>
      </c>
      <c r="W97" s="21">
        <v>11</v>
      </c>
      <c r="X97" s="21">
        <v>0</v>
      </c>
      <c r="Y97" s="21">
        <v>2</v>
      </c>
      <c r="Z97" s="21">
        <v>0</v>
      </c>
      <c r="AA97" s="21">
        <v>5721.77981</v>
      </c>
    </row>
    <row r="98" spans="1:27">
      <c r="A98" s="61"/>
      <c r="B98" s="26" t="s">
        <v>124</v>
      </c>
      <c r="C98" s="21">
        <v>0</v>
      </c>
      <c r="D98" s="21">
        <v>0</v>
      </c>
      <c r="E98" s="21">
        <v>3904.2255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  <c r="N98" s="21">
        <v>0</v>
      </c>
      <c r="O98" s="21">
        <v>0</v>
      </c>
      <c r="P98" s="21">
        <v>0</v>
      </c>
      <c r="Q98" s="21">
        <v>0</v>
      </c>
      <c r="R98" s="21">
        <v>46</v>
      </c>
      <c r="S98" s="21">
        <v>0</v>
      </c>
      <c r="T98" s="21">
        <v>0</v>
      </c>
      <c r="U98" s="21">
        <v>0</v>
      </c>
      <c r="V98" s="21">
        <v>244</v>
      </c>
      <c r="W98" s="21">
        <v>0</v>
      </c>
      <c r="X98" s="21">
        <v>0</v>
      </c>
      <c r="Y98" s="21">
        <v>0</v>
      </c>
      <c r="Z98" s="21">
        <v>0</v>
      </c>
      <c r="AA98" s="21">
        <v>4194.2255000000005</v>
      </c>
    </row>
    <row r="99" spans="1:27">
      <c r="A99" s="61" t="s">
        <v>125</v>
      </c>
      <c r="B99" s="26" t="s">
        <v>126</v>
      </c>
      <c r="C99" s="21">
        <v>0</v>
      </c>
      <c r="D99" s="21">
        <v>0</v>
      </c>
      <c r="E99" s="21">
        <v>0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O99" s="21">
        <v>54</v>
      </c>
      <c r="P99" s="21">
        <v>0</v>
      </c>
      <c r="Q99" s="21">
        <v>0</v>
      </c>
      <c r="R99" s="21">
        <v>0</v>
      </c>
      <c r="S99" s="21">
        <v>0</v>
      </c>
      <c r="T99" s="21">
        <v>0</v>
      </c>
      <c r="U99" s="21">
        <v>0</v>
      </c>
      <c r="V99" s="21">
        <v>0</v>
      </c>
      <c r="W99" s="21">
        <v>0</v>
      </c>
      <c r="X99" s="21">
        <v>0</v>
      </c>
      <c r="Y99" s="21">
        <v>61</v>
      </c>
      <c r="Z99" s="21">
        <v>0</v>
      </c>
      <c r="AA99" s="21">
        <v>115</v>
      </c>
    </row>
    <row r="100" spans="1:27">
      <c r="A100" s="61"/>
      <c r="B100" s="26" t="s">
        <v>124</v>
      </c>
      <c r="C100" s="21">
        <v>0</v>
      </c>
      <c r="D100" s="21">
        <v>0</v>
      </c>
      <c r="E100" s="21">
        <v>0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1">
        <v>0</v>
      </c>
      <c r="P100" s="21">
        <v>0</v>
      </c>
      <c r="Q100" s="21">
        <v>0</v>
      </c>
      <c r="R100" s="21">
        <v>0</v>
      </c>
      <c r="S100" s="21">
        <v>0</v>
      </c>
      <c r="T100" s="21">
        <v>0</v>
      </c>
      <c r="U100" s="21">
        <v>0</v>
      </c>
      <c r="V100" s="21">
        <v>0</v>
      </c>
      <c r="W100" s="21">
        <v>0</v>
      </c>
      <c r="X100" s="21">
        <v>0</v>
      </c>
      <c r="Y100" s="21">
        <v>0</v>
      </c>
      <c r="Z100" s="21">
        <v>0</v>
      </c>
      <c r="AA100" s="21">
        <v>0</v>
      </c>
    </row>
    <row r="101" spans="1:27">
      <c r="A101" s="61" t="s">
        <v>127</v>
      </c>
      <c r="B101" s="26" t="s">
        <v>128</v>
      </c>
      <c r="C101" s="21">
        <v>350</v>
      </c>
      <c r="D101" s="21">
        <v>719</v>
      </c>
      <c r="E101" s="21">
        <v>86.914360000000002</v>
      </c>
      <c r="F101" s="21">
        <v>97</v>
      </c>
      <c r="G101" s="21">
        <v>0</v>
      </c>
      <c r="H101" s="21">
        <v>0</v>
      </c>
      <c r="I101" s="21">
        <v>555.04313999999999</v>
      </c>
      <c r="J101" s="21">
        <v>234.7</v>
      </c>
      <c r="K101" s="21">
        <v>0</v>
      </c>
      <c r="L101" s="21">
        <v>62</v>
      </c>
      <c r="M101" s="21">
        <v>40</v>
      </c>
      <c r="N101" s="21">
        <v>126</v>
      </c>
      <c r="O101" s="21">
        <v>0</v>
      </c>
      <c r="P101" s="21">
        <v>0</v>
      </c>
      <c r="Q101" s="21">
        <v>0</v>
      </c>
      <c r="R101" s="21">
        <v>0</v>
      </c>
      <c r="S101" s="21">
        <v>0</v>
      </c>
      <c r="T101" s="21">
        <v>275</v>
      </c>
      <c r="U101" s="21">
        <v>2</v>
      </c>
      <c r="V101" s="21">
        <v>0</v>
      </c>
      <c r="W101" s="21">
        <v>0</v>
      </c>
      <c r="X101" s="21">
        <v>43</v>
      </c>
      <c r="Y101" s="21">
        <v>0</v>
      </c>
      <c r="Z101" s="21">
        <v>110</v>
      </c>
      <c r="AA101" s="21">
        <v>2700.6575000000003</v>
      </c>
    </row>
    <row r="102" spans="1:27">
      <c r="A102" s="61" t="s">
        <v>129</v>
      </c>
      <c r="B102" s="26" t="s">
        <v>130</v>
      </c>
      <c r="C102" s="21">
        <v>623</v>
      </c>
      <c r="D102" s="21">
        <v>1260</v>
      </c>
      <c r="E102" s="21">
        <v>2146.2697800000001</v>
      </c>
      <c r="F102" s="21">
        <v>1679</v>
      </c>
      <c r="G102" s="21">
        <v>131</v>
      </c>
      <c r="H102" s="21">
        <v>1071</v>
      </c>
      <c r="I102" s="21">
        <v>6400.9813199999999</v>
      </c>
      <c r="J102" s="21">
        <v>378.18</v>
      </c>
      <c r="K102" s="21">
        <v>477</v>
      </c>
      <c r="L102" s="21">
        <v>111</v>
      </c>
      <c r="M102" s="21">
        <v>323</v>
      </c>
      <c r="N102" s="21">
        <v>3415</v>
      </c>
      <c r="O102" s="21">
        <v>0</v>
      </c>
      <c r="P102" s="21">
        <v>196.35528999999997</v>
      </c>
      <c r="Q102" s="21">
        <v>125.25366999999997</v>
      </c>
      <c r="R102" s="21">
        <v>134</v>
      </c>
      <c r="S102" s="21">
        <v>102</v>
      </c>
      <c r="T102" s="21">
        <v>500</v>
      </c>
      <c r="U102" s="21">
        <v>26</v>
      </c>
      <c r="V102" s="21">
        <v>113</v>
      </c>
      <c r="W102" s="21">
        <v>25</v>
      </c>
      <c r="X102" s="21">
        <v>46</v>
      </c>
      <c r="Y102" s="21">
        <v>0</v>
      </c>
      <c r="Z102" s="21">
        <v>26</v>
      </c>
      <c r="AA102" s="21">
        <v>19309.040059999999</v>
      </c>
    </row>
    <row r="103" spans="1:27">
      <c r="A103" s="61"/>
      <c r="B103" s="26" t="s">
        <v>481</v>
      </c>
      <c r="C103" s="21">
        <v>973</v>
      </c>
      <c r="D103" s="21">
        <v>1979</v>
      </c>
      <c r="E103" s="21">
        <v>2233.1841400000003</v>
      </c>
      <c r="F103" s="21">
        <v>1776</v>
      </c>
      <c r="G103" s="21">
        <v>131</v>
      </c>
      <c r="H103" s="21">
        <v>1071</v>
      </c>
      <c r="I103" s="21">
        <v>6956.0244599999996</v>
      </c>
      <c r="J103" s="21">
        <v>612.88</v>
      </c>
      <c r="K103" s="21">
        <v>477</v>
      </c>
      <c r="L103" s="21">
        <v>173</v>
      </c>
      <c r="M103" s="21">
        <v>363</v>
      </c>
      <c r="N103" s="21">
        <v>3541</v>
      </c>
      <c r="O103" s="21">
        <v>54</v>
      </c>
      <c r="P103" s="21">
        <v>196.35528999999997</v>
      </c>
      <c r="Q103" s="21">
        <v>125.25366999999997</v>
      </c>
      <c r="R103" s="21">
        <v>134</v>
      </c>
      <c r="S103" s="21">
        <v>102</v>
      </c>
      <c r="T103" s="21">
        <v>775</v>
      </c>
      <c r="U103" s="21">
        <v>28</v>
      </c>
      <c r="V103" s="21">
        <v>113</v>
      </c>
      <c r="W103" s="21">
        <v>25</v>
      </c>
      <c r="X103" s="21">
        <v>89</v>
      </c>
      <c r="Y103" s="21">
        <v>61</v>
      </c>
      <c r="Z103" s="21">
        <v>136</v>
      </c>
      <c r="AA103" s="21">
        <v>22124.697559999997</v>
      </c>
    </row>
    <row r="104" spans="1:27">
      <c r="A104" s="61" t="s">
        <v>131</v>
      </c>
      <c r="B104" s="26" t="s">
        <v>132</v>
      </c>
      <c r="C104" s="21">
        <v>12098</v>
      </c>
      <c r="D104" s="21">
        <v>1840</v>
      </c>
      <c r="E104" s="21">
        <v>290.02510999999998</v>
      </c>
      <c r="F104" s="21">
        <v>3086</v>
      </c>
      <c r="G104" s="21">
        <v>1175</v>
      </c>
      <c r="H104" s="21">
        <v>2820</v>
      </c>
      <c r="I104" s="21">
        <v>52.71875</v>
      </c>
      <c r="J104" s="21">
        <v>3108.68</v>
      </c>
      <c r="K104" s="21">
        <v>26</v>
      </c>
      <c r="L104" s="21">
        <v>5529</v>
      </c>
      <c r="M104" s="21">
        <v>22</v>
      </c>
      <c r="N104" s="21">
        <v>182</v>
      </c>
      <c r="O104" s="21">
        <v>1090</v>
      </c>
      <c r="P104" s="21">
        <v>0</v>
      </c>
      <c r="Q104" s="21">
        <v>0</v>
      </c>
      <c r="R104" s="21">
        <v>22</v>
      </c>
      <c r="S104" s="21">
        <v>0</v>
      </c>
      <c r="T104" s="21">
        <v>16811</v>
      </c>
      <c r="U104" s="21">
        <v>251</v>
      </c>
      <c r="V104" s="21">
        <v>163</v>
      </c>
      <c r="W104" s="21">
        <v>4007</v>
      </c>
      <c r="X104" s="21">
        <v>37</v>
      </c>
      <c r="Y104" s="21">
        <v>8</v>
      </c>
      <c r="Z104" s="21">
        <v>38</v>
      </c>
      <c r="AA104" s="21">
        <v>52656.423860000003</v>
      </c>
    </row>
    <row r="105" spans="1:27">
      <c r="A105" s="61" t="s">
        <v>133</v>
      </c>
      <c r="B105" s="26" t="s">
        <v>134</v>
      </c>
      <c r="C105" s="21">
        <v>2883</v>
      </c>
      <c r="D105" s="21">
        <v>26</v>
      </c>
      <c r="E105" s="21">
        <v>419.05685999999997</v>
      </c>
      <c r="F105" s="21">
        <v>2188</v>
      </c>
      <c r="G105" s="21">
        <v>882</v>
      </c>
      <c r="H105" s="21">
        <v>15</v>
      </c>
      <c r="I105" s="21">
        <v>0</v>
      </c>
      <c r="J105" s="21">
        <v>1160.0999999999999</v>
      </c>
      <c r="K105" s="21">
        <v>43</v>
      </c>
      <c r="L105" s="21">
        <v>0</v>
      </c>
      <c r="M105" s="21">
        <v>0</v>
      </c>
      <c r="N105" s="21">
        <v>634</v>
      </c>
      <c r="O105" s="21">
        <v>136</v>
      </c>
      <c r="P105" s="21">
        <v>743.15719999999999</v>
      </c>
      <c r="Q105" s="21">
        <v>41.367429999999999</v>
      </c>
      <c r="R105" s="21">
        <v>0</v>
      </c>
      <c r="S105" s="21">
        <v>0</v>
      </c>
      <c r="T105" s="21">
        <v>0</v>
      </c>
      <c r="U105" s="21">
        <v>0</v>
      </c>
      <c r="V105" s="21">
        <v>0</v>
      </c>
      <c r="W105" s="21">
        <v>245</v>
      </c>
      <c r="X105" s="21">
        <v>0</v>
      </c>
      <c r="Y105" s="21">
        <v>0</v>
      </c>
      <c r="Z105" s="21">
        <v>0</v>
      </c>
      <c r="AA105" s="21">
        <v>9415.6814900000008</v>
      </c>
    </row>
    <row r="106" spans="1:27">
      <c r="A106" s="61"/>
      <c r="B106" s="26" t="s">
        <v>502</v>
      </c>
      <c r="C106" s="21">
        <v>16438</v>
      </c>
      <c r="D106" s="21">
        <v>4648</v>
      </c>
      <c r="E106" s="21">
        <v>6852.9659199999996</v>
      </c>
      <c r="F106" s="21">
        <v>7050</v>
      </c>
      <c r="G106" s="21">
        <v>2188</v>
      </c>
      <c r="H106" s="21">
        <v>3953</v>
      </c>
      <c r="I106" s="21">
        <v>7008.7432099999996</v>
      </c>
      <c r="J106" s="21">
        <v>4881.74</v>
      </c>
      <c r="K106" s="21">
        <v>546</v>
      </c>
      <c r="L106" s="21">
        <v>5702</v>
      </c>
      <c r="M106" s="21">
        <v>385</v>
      </c>
      <c r="N106" s="21">
        <v>4357</v>
      </c>
      <c r="O106" s="21">
        <v>1280</v>
      </c>
      <c r="P106" s="21">
        <v>939.51248999999996</v>
      </c>
      <c r="Q106" s="21">
        <v>166.62109999999996</v>
      </c>
      <c r="R106" s="21">
        <v>202</v>
      </c>
      <c r="S106" s="21">
        <v>102</v>
      </c>
      <c r="T106" s="21">
        <v>17586</v>
      </c>
      <c r="U106" s="21">
        <v>453</v>
      </c>
      <c r="V106" s="21">
        <v>520</v>
      </c>
      <c r="W106" s="21">
        <v>4288</v>
      </c>
      <c r="X106" s="21">
        <v>126</v>
      </c>
      <c r="Y106" s="21">
        <v>71</v>
      </c>
      <c r="Z106" s="21">
        <v>174</v>
      </c>
      <c r="AA106" s="21">
        <v>89918.582720000006</v>
      </c>
    </row>
    <row r="107" spans="1:27" ht="25.5">
      <c r="A107" s="61" t="s">
        <v>9</v>
      </c>
      <c r="B107" s="26" t="s">
        <v>503</v>
      </c>
      <c r="C107" s="21">
        <v>0</v>
      </c>
      <c r="D107" s="21">
        <v>0</v>
      </c>
      <c r="E107" s="21">
        <v>0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21">
        <v>0</v>
      </c>
      <c r="N107" s="21">
        <v>0</v>
      </c>
      <c r="O107" s="21">
        <v>0</v>
      </c>
      <c r="P107" s="21">
        <v>0</v>
      </c>
      <c r="Q107" s="21">
        <v>0</v>
      </c>
      <c r="R107" s="21">
        <v>0</v>
      </c>
      <c r="S107" s="21">
        <v>0</v>
      </c>
      <c r="T107" s="21">
        <v>0</v>
      </c>
      <c r="U107" s="21">
        <v>0</v>
      </c>
      <c r="V107" s="21">
        <v>0</v>
      </c>
      <c r="W107" s="21">
        <v>0</v>
      </c>
      <c r="X107" s="21">
        <v>0</v>
      </c>
      <c r="Y107" s="21">
        <v>0</v>
      </c>
      <c r="Z107" s="21">
        <v>0</v>
      </c>
      <c r="AA107" s="21">
        <v>0</v>
      </c>
    </row>
    <row r="108" spans="1:27">
      <c r="A108" s="61" t="s">
        <v>11</v>
      </c>
      <c r="B108" s="26" t="s">
        <v>135</v>
      </c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>
        <v>0</v>
      </c>
    </row>
    <row r="109" spans="1:27">
      <c r="A109" s="61" t="s">
        <v>19</v>
      </c>
      <c r="B109" s="26" t="s">
        <v>136</v>
      </c>
      <c r="C109" s="21">
        <v>0</v>
      </c>
      <c r="D109" s="21">
        <v>-128</v>
      </c>
      <c r="E109" s="21">
        <v>-350.33651999999995</v>
      </c>
      <c r="F109" s="21">
        <v>-73</v>
      </c>
      <c r="G109" s="21">
        <v>-130</v>
      </c>
      <c r="H109" s="21">
        <v>-777</v>
      </c>
      <c r="I109" s="21">
        <v>-39.758229999999998</v>
      </c>
      <c r="J109" s="21">
        <v>-209.87</v>
      </c>
      <c r="K109" s="21">
        <v>-77</v>
      </c>
      <c r="L109" s="21">
        <v>-1791</v>
      </c>
      <c r="M109" s="21">
        <v>-42</v>
      </c>
      <c r="N109" s="21">
        <v>-376</v>
      </c>
      <c r="O109" s="21">
        <v>-17</v>
      </c>
      <c r="P109" s="21">
        <v>0</v>
      </c>
      <c r="Q109" s="21">
        <v>-17.332789999999999</v>
      </c>
      <c r="R109" s="21">
        <v>-50</v>
      </c>
      <c r="S109" s="21">
        <v>0</v>
      </c>
      <c r="T109" s="21">
        <v>0</v>
      </c>
      <c r="U109" s="21">
        <v>-8</v>
      </c>
      <c r="V109" s="21">
        <v>-26</v>
      </c>
      <c r="W109" s="21">
        <v>-8</v>
      </c>
      <c r="X109" s="21">
        <v>0</v>
      </c>
      <c r="Y109" s="21">
        <v>0</v>
      </c>
      <c r="Z109" s="21">
        <v>0</v>
      </c>
      <c r="AA109" s="21">
        <v>-4120.2975399999996</v>
      </c>
    </row>
    <row r="110" spans="1:27">
      <c r="A110" s="61" t="s">
        <v>125</v>
      </c>
      <c r="B110" s="26" t="s">
        <v>137</v>
      </c>
      <c r="C110" s="21">
        <v>-22980</v>
      </c>
      <c r="D110" s="21">
        <v>-260</v>
      </c>
      <c r="E110" s="21">
        <v>-224.06756999999999</v>
      </c>
      <c r="F110" s="21">
        <v>-2273</v>
      </c>
      <c r="G110" s="21">
        <v>-508</v>
      </c>
      <c r="H110" s="21">
        <v>-2484</v>
      </c>
      <c r="I110" s="21">
        <v>-37.658799999999999</v>
      </c>
      <c r="J110" s="21">
        <v>-3716.9</v>
      </c>
      <c r="K110" s="21">
        <v>-10</v>
      </c>
      <c r="L110" s="21">
        <v>-1113</v>
      </c>
      <c r="M110" s="21">
        <v>-20</v>
      </c>
      <c r="N110" s="21">
        <v>-245</v>
      </c>
      <c r="O110" s="21">
        <v>-676</v>
      </c>
      <c r="P110" s="21">
        <v>0</v>
      </c>
      <c r="Q110" s="21">
        <v>0</v>
      </c>
      <c r="R110" s="21">
        <v>0</v>
      </c>
      <c r="S110" s="21">
        <v>0</v>
      </c>
      <c r="T110" s="21">
        <v>-10840</v>
      </c>
      <c r="U110" s="21">
        <v>-1028</v>
      </c>
      <c r="V110" s="21">
        <v>-1365</v>
      </c>
      <c r="W110" s="21">
        <v>-2987</v>
      </c>
      <c r="X110" s="21">
        <v>0</v>
      </c>
      <c r="Y110" s="21">
        <v>-31</v>
      </c>
      <c r="Z110" s="21">
        <v>-15</v>
      </c>
      <c r="AA110" s="21">
        <v>-50813.626369999998</v>
      </c>
    </row>
    <row r="111" spans="1:27">
      <c r="A111" s="61" t="s">
        <v>131</v>
      </c>
      <c r="B111" s="26" t="s">
        <v>138</v>
      </c>
      <c r="C111" s="21">
        <v>-603</v>
      </c>
      <c r="D111" s="21">
        <v>0</v>
      </c>
      <c r="E111" s="21">
        <v>-69.916259999999994</v>
      </c>
      <c r="F111" s="21">
        <v>-278</v>
      </c>
      <c r="G111" s="21">
        <v>0</v>
      </c>
      <c r="H111" s="21">
        <v>-3</v>
      </c>
      <c r="I111" s="21">
        <v>-350.21962999999994</v>
      </c>
      <c r="J111" s="21">
        <v>-427.22</v>
      </c>
      <c r="K111" s="21">
        <v>0</v>
      </c>
      <c r="L111" s="21">
        <v>0</v>
      </c>
      <c r="M111" s="21">
        <v>0</v>
      </c>
      <c r="N111" s="21">
        <v>-27</v>
      </c>
      <c r="O111" s="21">
        <v>-297</v>
      </c>
      <c r="P111" s="21">
        <v>0</v>
      </c>
      <c r="Q111" s="21">
        <v>-13.70683</v>
      </c>
      <c r="R111" s="21">
        <v>0</v>
      </c>
      <c r="S111" s="21">
        <v>-79</v>
      </c>
      <c r="T111" s="21">
        <v>0</v>
      </c>
      <c r="U111" s="21">
        <v>0</v>
      </c>
      <c r="V111" s="21">
        <v>0</v>
      </c>
      <c r="W111" s="21">
        <v>-13</v>
      </c>
      <c r="X111" s="21">
        <v>0</v>
      </c>
      <c r="Y111" s="21">
        <v>0</v>
      </c>
      <c r="Z111" s="21">
        <v>-5</v>
      </c>
      <c r="AA111" s="21">
        <v>-2166.0627199999999</v>
      </c>
    </row>
    <row r="112" spans="1:27">
      <c r="A112" s="61"/>
      <c r="B112" s="26" t="s">
        <v>490</v>
      </c>
      <c r="C112" s="21">
        <v>-23583</v>
      </c>
      <c r="D112" s="21">
        <v>-388</v>
      </c>
      <c r="E112" s="21">
        <v>-644.32034999999996</v>
      </c>
      <c r="F112" s="21">
        <v>-2624</v>
      </c>
      <c r="G112" s="21">
        <v>-638</v>
      </c>
      <c r="H112" s="21">
        <v>-3264</v>
      </c>
      <c r="I112" s="21">
        <v>-427.63665999999995</v>
      </c>
      <c r="J112" s="21">
        <v>-4353.99</v>
      </c>
      <c r="K112" s="21">
        <v>-87</v>
      </c>
      <c r="L112" s="21">
        <v>-2904</v>
      </c>
      <c r="M112" s="21">
        <v>-62</v>
      </c>
      <c r="N112" s="21">
        <v>-648</v>
      </c>
      <c r="O112" s="21">
        <v>-990</v>
      </c>
      <c r="P112" s="21">
        <v>0</v>
      </c>
      <c r="Q112" s="21">
        <v>-31.039619999999999</v>
      </c>
      <c r="R112" s="21">
        <v>-50</v>
      </c>
      <c r="S112" s="21">
        <v>-79</v>
      </c>
      <c r="T112" s="21">
        <v>-10840</v>
      </c>
      <c r="U112" s="21">
        <v>-1036</v>
      </c>
      <c r="V112" s="21">
        <v>-1391</v>
      </c>
      <c r="W112" s="21">
        <v>-3008</v>
      </c>
      <c r="X112" s="21">
        <v>0</v>
      </c>
      <c r="Y112" s="21">
        <v>-31</v>
      </c>
      <c r="Z112" s="21">
        <v>-20</v>
      </c>
      <c r="AA112" s="21">
        <v>-57099.986630000007</v>
      </c>
    </row>
    <row r="113" spans="1:27" ht="25.5">
      <c r="A113" s="61" t="s">
        <v>12</v>
      </c>
      <c r="B113" s="26" t="s">
        <v>139</v>
      </c>
      <c r="C113" s="21">
        <v>0</v>
      </c>
      <c r="D113" s="21">
        <v>-3408</v>
      </c>
      <c r="E113" s="21">
        <v>-6208.6455699999997</v>
      </c>
      <c r="F113" s="21">
        <v>-1776</v>
      </c>
      <c r="G113" s="21">
        <v>0</v>
      </c>
      <c r="H113" s="21">
        <v>0</v>
      </c>
      <c r="I113" s="21">
        <v>-4923.4609600000013</v>
      </c>
      <c r="J113" s="21">
        <v>0</v>
      </c>
      <c r="K113" s="21">
        <v>0</v>
      </c>
      <c r="L113" s="21">
        <v>0</v>
      </c>
      <c r="M113" s="21">
        <v>-363</v>
      </c>
      <c r="N113" s="21">
        <v>0</v>
      </c>
      <c r="O113" s="21">
        <v>0</v>
      </c>
      <c r="P113" s="21">
        <v>0</v>
      </c>
      <c r="Q113" s="21">
        <v>0</v>
      </c>
      <c r="R113" s="21">
        <v>-17</v>
      </c>
      <c r="S113" s="21">
        <v>0</v>
      </c>
      <c r="T113" s="21">
        <v>0</v>
      </c>
      <c r="U113" s="21">
        <v>0</v>
      </c>
      <c r="V113" s="21">
        <v>0</v>
      </c>
      <c r="W113" s="21">
        <v>0</v>
      </c>
      <c r="X113" s="21">
        <v>0</v>
      </c>
      <c r="Y113" s="21">
        <v>0</v>
      </c>
      <c r="Z113" s="21">
        <v>0</v>
      </c>
      <c r="AA113" s="21">
        <v>-16696.106530000001</v>
      </c>
    </row>
    <row r="114" spans="1:27">
      <c r="A114" s="61" t="s">
        <v>13</v>
      </c>
      <c r="B114" s="26" t="s">
        <v>140</v>
      </c>
      <c r="C114" s="21">
        <v>2706</v>
      </c>
      <c r="D114" s="21">
        <v>0</v>
      </c>
      <c r="E114" s="21">
        <v>63</v>
      </c>
      <c r="F114" s="21">
        <v>36</v>
      </c>
      <c r="G114" s="21">
        <v>9</v>
      </c>
      <c r="H114" s="21">
        <v>430</v>
      </c>
      <c r="I114" s="21">
        <v>0</v>
      </c>
      <c r="J114" s="21">
        <v>217.18</v>
      </c>
      <c r="K114" s="21">
        <v>106</v>
      </c>
      <c r="L114" s="21">
        <v>202</v>
      </c>
      <c r="M114" s="21">
        <v>1982</v>
      </c>
      <c r="N114" s="21">
        <v>1870</v>
      </c>
      <c r="O114" s="21">
        <v>101</v>
      </c>
      <c r="P114" s="21">
        <v>3.0148700000000002</v>
      </c>
      <c r="Q114" s="21">
        <v>0</v>
      </c>
      <c r="R114" s="21">
        <v>0</v>
      </c>
      <c r="S114" s="21">
        <v>2</v>
      </c>
      <c r="T114" s="21">
        <v>3677</v>
      </c>
      <c r="U114" s="21">
        <v>0</v>
      </c>
      <c r="V114" s="21">
        <v>23</v>
      </c>
      <c r="W114" s="21">
        <v>5</v>
      </c>
      <c r="X114" s="21">
        <v>311</v>
      </c>
      <c r="Y114" s="21">
        <v>83</v>
      </c>
      <c r="Z114" s="21">
        <v>62</v>
      </c>
      <c r="AA114" s="21">
        <v>11888.194869999999</v>
      </c>
    </row>
    <row r="115" spans="1:27">
      <c r="A115" s="61" t="s">
        <v>20</v>
      </c>
      <c r="B115" s="26" t="s">
        <v>141</v>
      </c>
      <c r="C115" s="21">
        <v>-4350</v>
      </c>
      <c r="D115" s="21">
        <v>-347</v>
      </c>
      <c r="E115" s="21">
        <v>-510.86331999999993</v>
      </c>
      <c r="F115" s="21">
        <v>-3135</v>
      </c>
      <c r="G115" s="21">
        <v>-131</v>
      </c>
      <c r="H115" s="21">
        <v>0</v>
      </c>
      <c r="I115" s="21">
        <v>-650.66588999999988</v>
      </c>
      <c r="J115" s="21">
        <v>-1458.8</v>
      </c>
      <c r="K115" s="21">
        <v>-6</v>
      </c>
      <c r="L115" s="21">
        <v>-11368</v>
      </c>
      <c r="M115" s="21">
        <v>-826</v>
      </c>
      <c r="N115" s="21">
        <v>-890</v>
      </c>
      <c r="O115" s="21">
        <v>-317</v>
      </c>
      <c r="P115" s="21">
        <v>-29.792260000000002</v>
      </c>
      <c r="Q115" s="21">
        <v>0</v>
      </c>
      <c r="R115" s="21">
        <v>0</v>
      </c>
      <c r="S115" s="21">
        <v>-23</v>
      </c>
      <c r="T115" s="21">
        <v>-5513</v>
      </c>
      <c r="U115" s="21">
        <v>-7</v>
      </c>
      <c r="V115" s="21">
        <v>-115</v>
      </c>
      <c r="W115" s="21">
        <v>-49</v>
      </c>
      <c r="X115" s="21">
        <v>-189</v>
      </c>
      <c r="Y115" s="21">
        <v>-5</v>
      </c>
      <c r="Z115" s="21">
        <v>0</v>
      </c>
      <c r="AA115" s="21">
        <v>-29921.121469999998</v>
      </c>
    </row>
    <row r="116" spans="1:27">
      <c r="A116" s="61" t="s">
        <v>21</v>
      </c>
      <c r="B116" s="26" t="s">
        <v>504</v>
      </c>
      <c r="C116" s="21">
        <v>5992</v>
      </c>
      <c r="D116" s="21">
        <v>20321</v>
      </c>
      <c r="E116" s="21">
        <v>12211.171459999994</v>
      </c>
      <c r="F116" s="21">
        <v>6176</v>
      </c>
      <c r="G116" s="21">
        <v>2863</v>
      </c>
      <c r="H116" s="21">
        <v>3397</v>
      </c>
      <c r="I116" s="21">
        <v>29719.975486390416</v>
      </c>
      <c r="J116" s="21">
        <v>4850.9900000000043</v>
      </c>
      <c r="K116" s="21">
        <v>8505</v>
      </c>
      <c r="L116" s="21">
        <v>2916</v>
      </c>
      <c r="M116" s="21">
        <v>3851</v>
      </c>
      <c r="N116" s="21">
        <v>20627</v>
      </c>
      <c r="O116" s="21">
        <v>734</v>
      </c>
      <c r="P116" s="21">
        <v>-1661.8160400000213</v>
      </c>
      <c r="Q116" s="21">
        <v>215.73836000000017</v>
      </c>
      <c r="R116" s="21">
        <v>919</v>
      </c>
      <c r="S116" s="21">
        <v>646</v>
      </c>
      <c r="T116" s="21">
        <v>3474</v>
      </c>
      <c r="U116" s="21">
        <v>-675</v>
      </c>
      <c r="V116" s="21">
        <v>-551</v>
      </c>
      <c r="W116" s="21">
        <v>516</v>
      </c>
      <c r="X116" s="21">
        <v>6</v>
      </c>
      <c r="Y116" s="21">
        <v>-480</v>
      </c>
      <c r="Z116" s="21">
        <v>1269</v>
      </c>
      <c r="AA116" s="21">
        <v>125842.05926639041</v>
      </c>
    </row>
    <row r="117" spans="1:27">
      <c r="A117" s="61" t="s">
        <v>24</v>
      </c>
      <c r="B117" s="26" t="s">
        <v>142</v>
      </c>
      <c r="C117" s="21">
        <v>0</v>
      </c>
      <c r="D117" s="21">
        <v>0</v>
      </c>
      <c r="E117" s="21">
        <v>0</v>
      </c>
      <c r="F117" s="21">
        <v>0</v>
      </c>
      <c r="G117" s="21">
        <v>0</v>
      </c>
      <c r="H117" s="21">
        <v>0</v>
      </c>
      <c r="I117" s="21">
        <v>180.36497</v>
      </c>
      <c r="J117" s="21">
        <v>486.33</v>
      </c>
      <c r="K117" s="21">
        <v>0</v>
      </c>
      <c r="L117" s="21">
        <v>0</v>
      </c>
      <c r="M117" s="21">
        <v>0</v>
      </c>
      <c r="N117" s="21">
        <v>0</v>
      </c>
      <c r="O117" s="21">
        <v>0</v>
      </c>
      <c r="P117" s="21">
        <v>23.050669999999997</v>
      </c>
      <c r="Q117" s="21">
        <v>0</v>
      </c>
      <c r="R117" s="21">
        <v>0</v>
      </c>
      <c r="S117" s="21">
        <v>0</v>
      </c>
      <c r="T117" s="21">
        <v>0</v>
      </c>
      <c r="U117" s="21">
        <v>0</v>
      </c>
      <c r="V117" s="21">
        <v>0</v>
      </c>
      <c r="W117" s="21">
        <v>0</v>
      </c>
      <c r="X117" s="21">
        <v>0</v>
      </c>
      <c r="Y117" s="21">
        <v>2</v>
      </c>
      <c r="Z117" s="21">
        <v>0</v>
      </c>
      <c r="AA117" s="21">
        <v>691.74563999999998</v>
      </c>
    </row>
    <row r="118" spans="1:27">
      <c r="A118" s="61" t="s">
        <v>26</v>
      </c>
      <c r="B118" s="26" t="s">
        <v>143</v>
      </c>
      <c r="C118" s="21">
        <v>0</v>
      </c>
      <c r="D118" s="21">
        <v>0</v>
      </c>
      <c r="E118" s="21">
        <v>0</v>
      </c>
      <c r="F118" s="21">
        <v>0</v>
      </c>
      <c r="G118" s="21">
        <v>0</v>
      </c>
      <c r="H118" s="21">
        <v>0</v>
      </c>
      <c r="I118" s="21">
        <v>-2.6360599999999978</v>
      </c>
      <c r="J118" s="21">
        <v>-1366.45</v>
      </c>
      <c r="K118" s="21">
        <v>0</v>
      </c>
      <c r="L118" s="21">
        <v>0</v>
      </c>
      <c r="M118" s="21">
        <v>0</v>
      </c>
      <c r="N118" s="21">
        <v>0</v>
      </c>
      <c r="O118" s="21">
        <v>0</v>
      </c>
      <c r="P118" s="21">
        <v>-8.6754699999999989</v>
      </c>
      <c r="Q118" s="21">
        <v>0</v>
      </c>
      <c r="R118" s="21">
        <v>0</v>
      </c>
      <c r="S118" s="21">
        <v>0</v>
      </c>
      <c r="T118" s="21">
        <v>0</v>
      </c>
      <c r="U118" s="21">
        <v>0</v>
      </c>
      <c r="V118" s="21">
        <v>0</v>
      </c>
      <c r="W118" s="21">
        <v>0</v>
      </c>
      <c r="X118" s="21">
        <v>0</v>
      </c>
      <c r="Y118" s="21">
        <v>0</v>
      </c>
      <c r="Z118" s="21">
        <v>0</v>
      </c>
      <c r="AA118" s="21">
        <v>-1377.76153</v>
      </c>
    </row>
    <row r="119" spans="1:27">
      <c r="A119" s="61" t="s">
        <v>27</v>
      </c>
      <c r="B119" s="26" t="s">
        <v>505</v>
      </c>
      <c r="C119" s="21">
        <v>0</v>
      </c>
      <c r="D119" s="21">
        <v>0</v>
      </c>
      <c r="E119" s="21">
        <v>0</v>
      </c>
      <c r="F119" s="21">
        <v>0</v>
      </c>
      <c r="G119" s="21">
        <v>0</v>
      </c>
      <c r="H119" s="21">
        <v>0</v>
      </c>
      <c r="I119" s="21">
        <v>177.72891000000001</v>
      </c>
      <c r="J119" s="21">
        <v>-880.12000000000012</v>
      </c>
      <c r="K119" s="21">
        <v>0</v>
      </c>
      <c r="L119" s="21">
        <v>0</v>
      </c>
      <c r="M119" s="21">
        <v>0</v>
      </c>
      <c r="N119" s="21">
        <v>0</v>
      </c>
      <c r="O119" s="21">
        <v>0</v>
      </c>
      <c r="P119" s="21">
        <v>14.375199999999998</v>
      </c>
      <c r="Q119" s="21">
        <v>0</v>
      </c>
      <c r="R119" s="21">
        <v>0</v>
      </c>
      <c r="S119" s="21">
        <v>0</v>
      </c>
      <c r="T119" s="21">
        <v>0</v>
      </c>
      <c r="U119" s="21">
        <v>0</v>
      </c>
      <c r="V119" s="21">
        <v>0</v>
      </c>
      <c r="W119" s="21">
        <v>0</v>
      </c>
      <c r="X119" s="21">
        <v>0</v>
      </c>
      <c r="Y119" s="21">
        <v>2</v>
      </c>
      <c r="Z119" s="21">
        <v>0</v>
      </c>
      <c r="AA119" s="21">
        <v>-686.01589000000013</v>
      </c>
    </row>
    <row r="120" spans="1:27">
      <c r="A120" s="61" t="s">
        <v>506</v>
      </c>
      <c r="B120" s="26" t="s">
        <v>144</v>
      </c>
      <c r="C120" s="21">
        <v>-414</v>
      </c>
      <c r="D120" s="21">
        <v>-2089</v>
      </c>
      <c r="E120" s="21">
        <v>-1304.7838200000001</v>
      </c>
      <c r="F120" s="21">
        <v>-705</v>
      </c>
      <c r="G120" s="21">
        <v>-16</v>
      </c>
      <c r="H120" s="21">
        <v>0</v>
      </c>
      <c r="I120" s="21">
        <v>-2761.2375000000002</v>
      </c>
      <c r="J120" s="21">
        <v>-472.57</v>
      </c>
      <c r="K120" s="21">
        <v>-851</v>
      </c>
      <c r="L120" s="21">
        <v>-762</v>
      </c>
      <c r="M120" s="21">
        <v>-442</v>
      </c>
      <c r="N120" s="21">
        <v>-2414</v>
      </c>
      <c r="O120" s="21">
        <v>0</v>
      </c>
      <c r="P120" s="21">
        <v>0</v>
      </c>
      <c r="Q120" s="21">
        <v>-40.59581</v>
      </c>
      <c r="R120" s="21">
        <v>-87</v>
      </c>
      <c r="S120" s="21">
        <v>-66</v>
      </c>
      <c r="T120" s="21">
        <v>-331</v>
      </c>
      <c r="U120" s="21">
        <v>0</v>
      </c>
      <c r="V120" s="21">
        <v>0</v>
      </c>
      <c r="W120" s="21">
        <v>0</v>
      </c>
      <c r="X120" s="21">
        <v>0</v>
      </c>
      <c r="Y120" s="21">
        <v>0</v>
      </c>
      <c r="Z120" s="21">
        <v>0</v>
      </c>
      <c r="AA120" s="21">
        <v>-12756.18713</v>
      </c>
    </row>
    <row r="121" spans="1:27">
      <c r="A121" s="61" t="s">
        <v>507</v>
      </c>
      <c r="B121" s="26" t="s">
        <v>145</v>
      </c>
      <c r="C121" s="21">
        <v>-215</v>
      </c>
      <c r="D121" s="21">
        <v>0</v>
      </c>
      <c r="E121" s="21">
        <v>495.81794000000002</v>
      </c>
      <c r="F121" s="21">
        <v>-8</v>
      </c>
      <c r="G121" s="21">
        <v>0</v>
      </c>
      <c r="H121" s="21">
        <v>-25</v>
      </c>
      <c r="I121" s="21">
        <v>-204.64677</v>
      </c>
      <c r="J121" s="21">
        <v>18.510000000000002</v>
      </c>
      <c r="K121" s="21">
        <v>0</v>
      </c>
      <c r="L121" s="21">
        <v>-500</v>
      </c>
      <c r="M121" s="21">
        <v>16</v>
      </c>
      <c r="N121" s="21">
        <v>317</v>
      </c>
      <c r="O121" s="21">
        <v>0</v>
      </c>
      <c r="P121" s="21">
        <v>23.591000000000001</v>
      </c>
      <c r="Q121" s="21">
        <v>-6.5219300000000002</v>
      </c>
      <c r="R121" s="21">
        <v>0</v>
      </c>
      <c r="S121" s="21">
        <v>0</v>
      </c>
      <c r="T121" s="21">
        <v>-14</v>
      </c>
      <c r="U121" s="21">
        <v>2</v>
      </c>
      <c r="V121" s="21">
        <v>79</v>
      </c>
      <c r="W121" s="21">
        <v>1</v>
      </c>
      <c r="X121" s="21">
        <v>-12</v>
      </c>
      <c r="Y121" s="21">
        <v>0</v>
      </c>
      <c r="Z121" s="21">
        <v>-137</v>
      </c>
      <c r="AA121" s="21">
        <v>-169.24975999999998</v>
      </c>
    </row>
    <row r="122" spans="1:27">
      <c r="A122" s="61" t="s">
        <v>508</v>
      </c>
      <c r="B122" s="26" t="s">
        <v>509</v>
      </c>
      <c r="C122" s="21">
        <v>5363</v>
      </c>
      <c r="D122" s="21">
        <v>18232</v>
      </c>
      <c r="E122" s="21">
        <v>11402.205579999994</v>
      </c>
      <c r="F122" s="21">
        <v>5463</v>
      </c>
      <c r="G122" s="21">
        <v>2847</v>
      </c>
      <c r="H122" s="21">
        <v>3372</v>
      </c>
      <c r="I122" s="21">
        <v>26931.820126390419</v>
      </c>
      <c r="J122" s="21">
        <v>3516.8100000000045</v>
      </c>
      <c r="K122" s="21">
        <v>7654</v>
      </c>
      <c r="L122" s="21">
        <v>1654</v>
      </c>
      <c r="M122" s="21">
        <v>3425</v>
      </c>
      <c r="N122" s="21">
        <v>18530</v>
      </c>
      <c r="O122" s="21">
        <v>734</v>
      </c>
      <c r="P122" s="21">
        <v>-1623.8498400000215</v>
      </c>
      <c r="Q122" s="21">
        <v>168.62062000000017</v>
      </c>
      <c r="R122" s="21">
        <v>832</v>
      </c>
      <c r="S122" s="21">
        <v>580</v>
      </c>
      <c r="T122" s="21">
        <v>3129</v>
      </c>
      <c r="U122" s="21">
        <v>-673</v>
      </c>
      <c r="V122" s="21">
        <v>-472</v>
      </c>
      <c r="W122" s="21">
        <v>517</v>
      </c>
      <c r="X122" s="21">
        <v>-6</v>
      </c>
      <c r="Y122" s="21">
        <v>-478</v>
      </c>
      <c r="Z122" s="21">
        <v>1132</v>
      </c>
      <c r="AA122" s="21">
        <v>112230.60648639039</v>
      </c>
    </row>
  </sheetData>
  <printOptions horizontalCentered="1"/>
  <pageMargins left="0.31496062992125984" right="0.27559055118110237" top="0.27559055118110237" bottom="0.15748031496062992" header="0.15748031496062992" footer="0.15748031496062992"/>
  <pageSetup paperSize="9" scale="3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49"/>
  <sheetViews>
    <sheetView view="pageBreakPreview" zoomScaleNormal="90" zoomScaleSheetLayoutView="100" workbookViewId="0">
      <selection activeCell="A2" sqref="A2:E2"/>
    </sheetView>
  </sheetViews>
  <sheetFormatPr defaultRowHeight="12.75"/>
  <cols>
    <col min="1" max="1" width="5.42578125" style="2" customWidth="1"/>
    <col min="2" max="2" width="72.42578125" style="2" customWidth="1"/>
    <col min="3" max="5" width="16.85546875" style="2" customWidth="1"/>
    <col min="6" max="16384" width="9.140625" style="2"/>
  </cols>
  <sheetData>
    <row r="2" spans="1:5" ht="21.75" customHeight="1">
      <c r="A2" s="443" t="s">
        <v>536</v>
      </c>
      <c r="B2" s="443"/>
      <c r="C2" s="443"/>
      <c r="D2" s="443"/>
      <c r="E2" s="443"/>
    </row>
    <row r="3" spans="1:5" ht="21.75" customHeight="1">
      <c r="B3" s="12"/>
      <c r="C3" s="12"/>
      <c r="D3" s="12"/>
      <c r="E3" s="12"/>
    </row>
    <row r="4" spans="1:5" ht="58.5" customHeight="1">
      <c r="A4" s="70" t="s">
        <v>0</v>
      </c>
      <c r="B4" s="70" t="s">
        <v>87</v>
      </c>
      <c r="C4" s="50" t="s">
        <v>89</v>
      </c>
      <c r="D4" s="50" t="s">
        <v>90</v>
      </c>
      <c r="E4" s="50" t="s">
        <v>91</v>
      </c>
    </row>
    <row r="5" spans="1:5" ht="20.25" customHeight="1">
      <c r="A5" s="23">
        <v>1</v>
      </c>
      <c r="B5" s="111" t="s">
        <v>33</v>
      </c>
      <c r="C5" s="123">
        <v>0.37490605329605986</v>
      </c>
      <c r="D5" s="121">
        <v>0.38624380574937972</v>
      </c>
      <c r="E5" s="121">
        <v>0.76114985904543953</v>
      </c>
    </row>
    <row r="6" spans="1:5" ht="20.25" customHeight="1">
      <c r="A6" s="23">
        <v>2</v>
      </c>
      <c r="B6" s="111" t="s">
        <v>35</v>
      </c>
      <c r="C6" s="123">
        <v>0.6946384251097385</v>
      </c>
      <c r="D6" s="121">
        <v>0.25018840592956804</v>
      </c>
      <c r="E6" s="121">
        <v>0.94482683103930654</v>
      </c>
    </row>
    <row r="7" spans="1:5" ht="20.25" customHeight="1">
      <c r="A7" s="23">
        <v>3</v>
      </c>
      <c r="B7" s="111" t="s">
        <v>36</v>
      </c>
      <c r="C7" s="123">
        <v>0.49273564821615701</v>
      </c>
      <c r="D7" s="121">
        <v>0.36415187611982047</v>
      </c>
      <c r="E7" s="121">
        <v>0.85688752433597748</v>
      </c>
    </row>
    <row r="8" spans="1:5" ht="20.25" customHeight="1">
      <c r="A8" s="23">
        <v>4</v>
      </c>
      <c r="B8" s="111" t="s">
        <v>37</v>
      </c>
      <c r="C8" s="123">
        <v>-6.2371818737962444E-2</v>
      </c>
      <c r="D8" s="121">
        <v>0.3459124122302486</v>
      </c>
      <c r="E8" s="121">
        <v>0.28354059349228616</v>
      </c>
    </row>
    <row r="9" spans="1:5" ht="20.25" customHeight="1">
      <c r="A9" s="23">
        <v>5</v>
      </c>
      <c r="B9" s="111" t="s">
        <v>38</v>
      </c>
      <c r="C9" s="123">
        <v>0.13239408267797767</v>
      </c>
      <c r="D9" s="121">
        <v>0.19695022892658695</v>
      </c>
      <c r="E9" s="121">
        <v>0.32934431160456462</v>
      </c>
    </row>
    <row r="10" spans="1:5" ht="20.25" customHeight="1">
      <c r="A10" s="23">
        <v>6</v>
      </c>
      <c r="B10" s="111" t="s">
        <v>39</v>
      </c>
      <c r="C10" s="123">
        <v>0.2261997600518145</v>
      </c>
      <c r="D10" s="121">
        <v>0.35741280973076694</v>
      </c>
      <c r="E10" s="121">
        <v>0.58361256978258147</v>
      </c>
    </row>
    <row r="11" spans="1:5" ht="20.25" customHeight="1">
      <c r="A11" s="23">
        <v>7</v>
      </c>
      <c r="B11" s="111" t="s">
        <v>40</v>
      </c>
      <c r="C11" s="123">
        <v>0.20134916236164649</v>
      </c>
      <c r="D11" s="121">
        <v>0.44318591916489192</v>
      </c>
      <c r="E11" s="121">
        <v>0.64453508152653838</v>
      </c>
    </row>
    <row r="12" spans="1:5" ht="20.25" customHeight="1">
      <c r="A12" s="23">
        <v>8</v>
      </c>
      <c r="B12" s="111" t="s">
        <v>41</v>
      </c>
      <c r="C12" s="123">
        <v>0.45904482889314469</v>
      </c>
      <c r="D12" s="121">
        <v>0.35189046030005217</v>
      </c>
      <c r="E12" s="121">
        <v>0.81093528919319691</v>
      </c>
    </row>
    <row r="13" spans="1:5" ht="20.25" customHeight="1">
      <c r="A13" s="23">
        <v>9</v>
      </c>
      <c r="B13" s="111" t="s">
        <v>46</v>
      </c>
      <c r="C13" s="123">
        <v>8.4705643280221329E-2</v>
      </c>
      <c r="D13" s="121">
        <v>0.40541620377598409</v>
      </c>
      <c r="E13" s="121">
        <v>0.49012184705620543</v>
      </c>
    </row>
    <row r="14" spans="1:5" ht="20.25" customHeight="1">
      <c r="A14" s="23">
        <v>10</v>
      </c>
      <c r="B14" s="113" t="s">
        <v>49</v>
      </c>
      <c r="C14" s="123">
        <v>0.76233169789384236</v>
      </c>
      <c r="D14" s="121">
        <v>0.25415920774785355</v>
      </c>
      <c r="E14" s="121">
        <v>1.016490905641696</v>
      </c>
    </row>
    <row r="15" spans="1:5" ht="25.5" customHeight="1">
      <c r="A15" s="23">
        <v>11</v>
      </c>
      <c r="B15" s="113" t="s">
        <v>54</v>
      </c>
      <c r="C15" s="123">
        <v>5.1882333222316807E-2</v>
      </c>
      <c r="D15" s="121">
        <v>0.14390700415280683</v>
      </c>
      <c r="E15" s="121">
        <v>0.19578933737512363</v>
      </c>
    </row>
    <row r="16" spans="1:5" ht="15">
      <c r="A16" s="23">
        <v>12</v>
      </c>
      <c r="B16" s="113" t="s">
        <v>55</v>
      </c>
      <c r="C16" s="123">
        <v>4.1925897242057898E-2</v>
      </c>
      <c r="D16" s="121">
        <v>0.37155129434968226</v>
      </c>
      <c r="E16" s="121">
        <v>0.41347719159174018</v>
      </c>
    </row>
    <row r="17" spans="1:7" ht="20.25" customHeight="1">
      <c r="A17" s="23">
        <v>13</v>
      </c>
      <c r="B17" s="113" t="s">
        <v>56</v>
      </c>
      <c r="C17" s="123">
        <v>0.42887552703832155</v>
      </c>
      <c r="D17" s="121">
        <v>0.33332667730578669</v>
      </c>
      <c r="E17" s="121">
        <v>0.76220220434410824</v>
      </c>
    </row>
    <row r="18" spans="1:7" ht="20.25" customHeight="1">
      <c r="A18" s="23">
        <v>14</v>
      </c>
      <c r="B18" s="113" t="s">
        <v>57</v>
      </c>
      <c r="C18" s="123">
        <v>0.60872880925459627</v>
      </c>
      <c r="D18" s="121">
        <v>0.47042271635453053</v>
      </c>
      <c r="E18" s="121">
        <v>1.0791515256091269</v>
      </c>
    </row>
    <row r="19" spans="1:7" ht="20.25" customHeight="1">
      <c r="A19" s="23">
        <v>15</v>
      </c>
      <c r="B19" s="113" t="s">
        <v>58</v>
      </c>
      <c r="C19" s="123">
        <v>0.10838926206795557</v>
      </c>
      <c r="D19" s="121">
        <v>0.27744908627328696</v>
      </c>
      <c r="E19" s="121">
        <v>0.38583834834124253</v>
      </c>
    </row>
    <row r="20" spans="1:7" ht="20.25" customHeight="1">
      <c r="A20" s="23">
        <v>16</v>
      </c>
      <c r="B20" s="113" t="s">
        <v>59</v>
      </c>
      <c r="C20" s="123">
        <v>0.35158064902600861</v>
      </c>
      <c r="D20" s="121">
        <v>0.49839578414282992</v>
      </c>
      <c r="E20" s="121">
        <v>0.84997643316883853</v>
      </c>
    </row>
    <row r="21" spans="1:7" ht="20.25" customHeight="1">
      <c r="A21" s="23">
        <v>17</v>
      </c>
      <c r="B21" s="113" t="s">
        <v>60</v>
      </c>
      <c r="C21" s="123">
        <v>1.537863299582687E-2</v>
      </c>
      <c r="D21" s="121">
        <v>0.35982186122699594</v>
      </c>
      <c r="E21" s="121">
        <v>0.37520049422282281</v>
      </c>
    </row>
    <row r="22" spans="1:7" ht="20.25" customHeight="1">
      <c r="A22" s="23">
        <v>18</v>
      </c>
      <c r="B22" s="113" t="s">
        <v>61</v>
      </c>
      <c r="C22" s="123">
        <v>0.28251755808474238</v>
      </c>
      <c r="D22" s="121">
        <v>0.4451921904001449</v>
      </c>
      <c r="E22" s="121">
        <v>0.72770974848488734</v>
      </c>
    </row>
    <row r="23" spans="1:7" ht="20.25" customHeight="1">
      <c r="A23" s="444" t="s">
        <v>32</v>
      </c>
      <c r="B23" s="445"/>
      <c r="C23" s="124">
        <v>0.5876207754469287</v>
      </c>
      <c r="D23" s="122">
        <v>0.30835230312352646</v>
      </c>
      <c r="E23" s="122">
        <v>0.89597307857045516</v>
      </c>
    </row>
    <row r="24" spans="1:7" ht="20.25" customHeight="1">
      <c r="A24" s="52"/>
      <c r="B24" s="52"/>
      <c r="C24" s="72"/>
      <c r="D24" s="72"/>
      <c r="E24" s="72"/>
    </row>
    <row r="25" spans="1:7" ht="15.75">
      <c r="A25" s="125" t="s">
        <v>360</v>
      </c>
      <c r="B25" s="73"/>
      <c r="C25" s="73"/>
      <c r="D25" s="73"/>
      <c r="E25" s="73"/>
      <c r="F25" s="71"/>
      <c r="G25" s="71"/>
    </row>
    <row r="26" spans="1:7" ht="17.25" customHeight="1">
      <c r="A26" s="446"/>
      <c r="B26" s="446"/>
      <c r="C26" s="446"/>
      <c r="D26" s="446"/>
      <c r="E26" s="446"/>
    </row>
    <row r="27" spans="1:7">
      <c r="A27" s="446"/>
      <c r="B27" s="446"/>
      <c r="C27" s="446"/>
      <c r="D27" s="446"/>
      <c r="E27" s="446"/>
    </row>
    <row r="28" spans="1:7">
      <c r="D28" s="41"/>
      <c r="E28" s="41"/>
    </row>
    <row r="29" spans="1:7">
      <c r="D29" s="41"/>
      <c r="E29" s="41"/>
    </row>
    <row r="30" spans="1:7">
      <c r="D30" s="41"/>
      <c r="E30" s="41"/>
    </row>
    <row r="31" spans="1:7">
      <c r="D31" s="41"/>
      <c r="E31" s="41"/>
    </row>
    <row r="32" spans="1:7">
      <c r="D32" s="41"/>
      <c r="E32" s="41"/>
    </row>
    <row r="33" spans="4:5">
      <c r="D33" s="41"/>
      <c r="E33" s="41"/>
    </row>
    <row r="34" spans="4:5">
      <c r="D34" s="41"/>
      <c r="E34" s="41"/>
    </row>
    <row r="35" spans="4:5">
      <c r="D35" s="41"/>
      <c r="E35" s="41"/>
    </row>
    <row r="36" spans="4:5">
      <c r="D36" s="41"/>
      <c r="E36" s="41"/>
    </row>
    <row r="37" spans="4:5">
      <c r="D37" s="41"/>
      <c r="E37" s="41"/>
    </row>
    <row r="38" spans="4:5">
      <c r="D38" s="41"/>
      <c r="E38" s="41"/>
    </row>
    <row r="39" spans="4:5">
      <c r="D39" s="41"/>
      <c r="E39" s="41"/>
    </row>
    <row r="40" spans="4:5">
      <c r="D40" s="41"/>
      <c r="E40" s="41"/>
    </row>
    <row r="41" spans="4:5">
      <c r="D41" s="41"/>
      <c r="E41" s="41"/>
    </row>
    <row r="42" spans="4:5">
      <c r="D42" s="41"/>
      <c r="E42" s="41"/>
    </row>
    <row r="43" spans="4:5">
      <c r="D43" s="41"/>
      <c r="E43" s="41"/>
    </row>
    <row r="44" spans="4:5">
      <c r="D44" s="41"/>
      <c r="E44" s="41"/>
    </row>
    <row r="45" spans="4:5">
      <c r="D45" s="41"/>
      <c r="E45" s="41"/>
    </row>
    <row r="46" spans="4:5">
      <c r="D46" s="41"/>
      <c r="E46" s="41"/>
    </row>
    <row r="47" spans="4:5">
      <c r="D47" s="41"/>
      <c r="E47" s="41"/>
    </row>
    <row r="48" spans="4:5">
      <c r="D48" s="41"/>
      <c r="E48" s="41"/>
    </row>
    <row r="49" spans="4:5">
      <c r="D49" s="41"/>
      <c r="E49" s="41"/>
    </row>
  </sheetData>
  <mergeCells count="3">
    <mergeCell ref="A23:B23"/>
    <mergeCell ref="A2:E2"/>
    <mergeCell ref="A26:E27"/>
  </mergeCells>
  <pageMargins left="0.74803149606299213" right="0.74803149606299213" top="0.98425196850393704" bottom="0.98425196850393704" header="0.51181102362204722" footer="0.51181102362204722"/>
  <pageSetup paperSize="9" scale="6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4"/>
  <sheetViews>
    <sheetView view="pageBreakPreview" zoomScaleNormal="100" zoomScaleSheetLayoutView="100" workbookViewId="0">
      <pane xSplit="2" ySplit="4" topLeftCell="C5" activePane="bottomRight" state="frozen"/>
      <selection activeCell="C37" sqref="C37:BB37"/>
      <selection pane="topRight" activeCell="C37" sqref="C37:BB37"/>
      <selection pane="bottomLeft" activeCell="C37" sqref="C37:BB37"/>
      <selection pane="bottomRight" activeCell="A33" sqref="A33"/>
    </sheetView>
  </sheetViews>
  <sheetFormatPr defaultRowHeight="12.75"/>
  <cols>
    <col min="1" max="1" width="5.42578125" style="2" customWidth="1"/>
    <col min="2" max="2" width="41.42578125" style="2" customWidth="1"/>
    <col min="3" max="5" width="12.7109375" style="2" customWidth="1"/>
    <col min="6" max="6" width="13.85546875" style="2" customWidth="1"/>
    <col min="7" max="11" width="12.7109375" style="2" customWidth="1"/>
    <col min="12" max="12" width="14.5703125" style="2" customWidth="1"/>
    <col min="13" max="13" width="15.28515625" style="2" customWidth="1"/>
    <col min="14" max="14" width="12.7109375" style="2" customWidth="1"/>
    <col min="15" max="15" width="14" style="2" customWidth="1"/>
    <col min="16" max="16" width="14.7109375" style="2" customWidth="1"/>
    <col min="17" max="17" width="15.7109375" style="2" customWidth="1"/>
    <col min="18" max="18" width="12.7109375" style="2" customWidth="1"/>
    <col min="19" max="19" width="14.28515625" style="2" customWidth="1"/>
    <col min="20" max="22" width="12.7109375" style="2" customWidth="1"/>
    <col min="23" max="23" width="13.7109375" style="2" customWidth="1"/>
    <col min="24" max="25" width="12.7109375" style="2" customWidth="1"/>
    <col min="26" max="26" width="14" style="2" customWidth="1"/>
    <col min="27" max="27" width="15.42578125" style="2" customWidth="1"/>
    <col min="28" max="28" width="14.42578125" style="2" customWidth="1"/>
    <col min="29" max="16384" width="9.140625" style="2"/>
  </cols>
  <sheetData>
    <row r="1" spans="1:28" ht="23.25" customHeight="1"/>
    <row r="2" spans="1:28" s="8" customFormat="1" ht="22.5" customHeight="1">
      <c r="A2" s="356" t="s">
        <v>526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  <c r="T2" s="357"/>
      <c r="U2" s="357"/>
      <c r="V2" s="357"/>
      <c r="W2" s="357"/>
      <c r="X2" s="357"/>
      <c r="Y2" s="357"/>
      <c r="Z2" s="357"/>
      <c r="AA2" s="357"/>
      <c r="AB2" s="357"/>
    </row>
    <row r="3" spans="1:28" s="8" customFormat="1" ht="22.5" customHeight="1">
      <c r="A3" s="329"/>
      <c r="B3" s="329"/>
      <c r="C3" s="329"/>
      <c r="K3" s="329"/>
      <c r="L3" s="329"/>
      <c r="M3" s="329"/>
      <c r="N3" s="329"/>
      <c r="O3" s="329"/>
      <c r="P3" s="329"/>
      <c r="Q3" s="329"/>
      <c r="R3" s="329"/>
      <c r="S3" s="329"/>
      <c r="U3" s="329"/>
      <c r="V3" s="329"/>
      <c r="W3" s="329"/>
      <c r="X3" s="329"/>
      <c r="Z3" s="329"/>
      <c r="AA3" s="329"/>
      <c r="AB3" s="329"/>
    </row>
    <row r="4" spans="1:28" s="56" customFormat="1" ht="81" customHeight="1">
      <c r="A4" s="50" t="s">
        <v>0</v>
      </c>
      <c r="B4" s="50" t="s">
        <v>87</v>
      </c>
      <c r="C4" s="156" t="s">
        <v>63</v>
      </c>
      <c r="D4" s="156" t="s">
        <v>66</v>
      </c>
      <c r="E4" s="156" t="s">
        <v>64</v>
      </c>
      <c r="F4" s="156" t="s">
        <v>65</v>
      </c>
      <c r="G4" s="156" t="s">
        <v>69</v>
      </c>
      <c r="H4" s="156" t="s">
        <v>67</v>
      </c>
      <c r="I4" s="156" t="s">
        <v>70</v>
      </c>
      <c r="J4" s="156" t="s">
        <v>68</v>
      </c>
      <c r="K4" s="156" t="s">
        <v>71</v>
      </c>
      <c r="L4" s="156" t="s">
        <v>73</v>
      </c>
      <c r="M4" s="156" t="s">
        <v>72</v>
      </c>
      <c r="N4" s="156" t="s">
        <v>74</v>
      </c>
      <c r="O4" s="156" t="s">
        <v>75</v>
      </c>
      <c r="P4" s="156" t="s">
        <v>76</v>
      </c>
      <c r="Q4" s="156" t="s">
        <v>510</v>
      </c>
      <c r="R4" s="156" t="s">
        <v>77</v>
      </c>
      <c r="S4" s="156" t="s">
        <v>81</v>
      </c>
      <c r="T4" s="156" t="s">
        <v>79</v>
      </c>
      <c r="U4" s="156" t="s">
        <v>82</v>
      </c>
      <c r="V4" s="156" t="s">
        <v>80</v>
      </c>
      <c r="W4" s="156" t="s">
        <v>78</v>
      </c>
      <c r="X4" s="156" t="s">
        <v>84</v>
      </c>
      <c r="Y4" s="156" t="s">
        <v>83</v>
      </c>
      <c r="Z4" s="156" t="s">
        <v>85</v>
      </c>
      <c r="AA4" s="156" t="s">
        <v>86</v>
      </c>
    </row>
    <row r="5" spans="1:28" ht="17.25" customHeight="1">
      <c r="A5" s="23">
        <v>1</v>
      </c>
      <c r="B5" s="167" t="s">
        <v>33</v>
      </c>
      <c r="C5" s="19">
        <v>5.2631370258186703E-3</v>
      </c>
      <c r="D5" s="19">
        <v>2.6898554224249784E-2</v>
      </c>
      <c r="E5" s="19">
        <v>1.8178918477680193E-2</v>
      </c>
      <c r="F5" s="19">
        <v>2.0514561086706965E-2</v>
      </c>
      <c r="G5" s="19">
        <v>2.337597004591927E-3</v>
      </c>
      <c r="H5" s="19">
        <v>1.9983458484389448E-2</v>
      </c>
      <c r="I5" s="19">
        <v>5.20116647280695E-2</v>
      </c>
      <c r="J5" s="19">
        <v>1.6193512975116325E-2</v>
      </c>
      <c r="K5" s="19">
        <v>7.6759750940872222E-3</v>
      </c>
      <c r="L5" s="19">
        <v>1.2952094774532229E-3</v>
      </c>
      <c r="M5" s="19">
        <v>2.4551878245167324E-3</v>
      </c>
      <c r="N5" s="19">
        <v>6.1938808986730081E-3</v>
      </c>
      <c r="O5" s="19">
        <v>1.7735069090096103E-2</v>
      </c>
      <c r="P5" s="19">
        <v>0.14428442895172877</v>
      </c>
      <c r="Q5" s="19">
        <v>3.3630517222556833E-2</v>
      </c>
      <c r="R5" s="19">
        <v>0</v>
      </c>
      <c r="S5" s="19">
        <v>3.5170228477842454E-3</v>
      </c>
      <c r="T5" s="19">
        <v>3.5170228477842454E-3</v>
      </c>
      <c r="U5" s="19">
        <v>0.1951364677489105</v>
      </c>
      <c r="V5" s="19">
        <v>1.9289162572403654E-3</v>
      </c>
      <c r="W5" s="19">
        <v>1.3589553115171736E-2</v>
      </c>
      <c r="X5" s="19">
        <v>7.4361781648523056E-2</v>
      </c>
      <c r="Y5" s="19">
        <v>2.4696357380017698E-5</v>
      </c>
      <c r="Z5" s="19">
        <v>8.3138044757158878E-3</v>
      </c>
      <c r="AA5" s="19">
        <v>0</v>
      </c>
    </row>
    <row r="6" spans="1:28" ht="25.5">
      <c r="A6" s="155"/>
      <c r="B6" s="154" t="s">
        <v>88</v>
      </c>
      <c r="C6" s="19">
        <v>2.3500545102675208E-3</v>
      </c>
      <c r="D6" s="19">
        <v>2.207225870860675E-3</v>
      </c>
      <c r="E6" s="19">
        <v>1.7308039209103952E-3</v>
      </c>
      <c r="F6" s="19">
        <v>1.3132601538859217E-3</v>
      </c>
      <c r="G6" s="19">
        <v>1.6301071100492461E-4</v>
      </c>
      <c r="H6" s="19">
        <v>1.2642586343419924E-3</v>
      </c>
      <c r="I6" s="19">
        <v>6.7107168383614482E-3</v>
      </c>
      <c r="J6" s="19">
        <v>2.3638931729919274E-4</v>
      </c>
      <c r="K6" s="19">
        <v>1.841176460450606E-3</v>
      </c>
      <c r="L6" s="19">
        <v>0</v>
      </c>
      <c r="M6" s="19">
        <v>1.4103260600097805E-4</v>
      </c>
      <c r="N6" s="19">
        <v>0</v>
      </c>
      <c r="O6" s="19">
        <v>5.2068119009835909E-4</v>
      </c>
      <c r="P6" s="19">
        <v>0</v>
      </c>
      <c r="Q6" s="19">
        <v>0</v>
      </c>
      <c r="R6" s="19">
        <v>0</v>
      </c>
      <c r="S6" s="19">
        <v>0</v>
      </c>
      <c r="T6" s="19">
        <v>0</v>
      </c>
      <c r="U6" s="19">
        <v>0</v>
      </c>
      <c r="V6" s="19">
        <v>0</v>
      </c>
      <c r="W6" s="19">
        <v>0</v>
      </c>
      <c r="X6" s="19">
        <v>0</v>
      </c>
      <c r="Y6" s="19">
        <v>0</v>
      </c>
      <c r="Z6" s="19">
        <v>0</v>
      </c>
      <c r="AA6" s="19">
        <v>0</v>
      </c>
    </row>
    <row r="7" spans="1:28">
      <c r="A7" s="23">
        <v>2</v>
      </c>
      <c r="B7" s="167" t="s">
        <v>35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2.9592262951560602E-2</v>
      </c>
      <c r="I7" s="19">
        <v>8.0318479936599602E-2</v>
      </c>
      <c r="J7" s="19">
        <v>0</v>
      </c>
      <c r="K7" s="19">
        <v>1.8154665740417004E-3</v>
      </c>
      <c r="L7" s="19">
        <v>3.8967218105085541E-3</v>
      </c>
      <c r="M7" s="19">
        <v>0</v>
      </c>
      <c r="N7" s="19">
        <v>0</v>
      </c>
      <c r="O7" s="19">
        <v>0</v>
      </c>
      <c r="P7" s="19">
        <v>0</v>
      </c>
      <c r="Q7" s="19">
        <v>0.71977727490762877</v>
      </c>
      <c r="R7" s="19">
        <v>1</v>
      </c>
      <c r="S7" s="19">
        <v>0</v>
      </c>
      <c r="T7" s="19">
        <v>0</v>
      </c>
      <c r="U7" s="19">
        <v>0.80466928473558641</v>
      </c>
      <c r="V7" s="19">
        <v>0.97516874286177901</v>
      </c>
      <c r="W7" s="19">
        <v>0.98593179257145991</v>
      </c>
      <c r="X7" s="19">
        <v>0.75680789875979104</v>
      </c>
      <c r="Y7" s="19">
        <v>0</v>
      </c>
      <c r="Z7" s="19">
        <v>0.63698875118557396</v>
      </c>
      <c r="AA7" s="19">
        <v>1</v>
      </c>
    </row>
    <row r="8" spans="1:28">
      <c r="A8" s="23">
        <v>3</v>
      </c>
      <c r="B8" s="167" t="s">
        <v>36</v>
      </c>
      <c r="C8" s="19">
        <v>0.13648545581796351</v>
      </c>
      <c r="D8" s="19">
        <v>0.43613986561484203</v>
      </c>
      <c r="E8" s="19">
        <v>0.41506537783120667</v>
      </c>
      <c r="F8" s="19">
        <v>0.58039590166160659</v>
      </c>
      <c r="G8" s="19">
        <v>0.15195778774611032</v>
      </c>
      <c r="H8" s="19">
        <v>0.14906979922877645</v>
      </c>
      <c r="I8" s="19">
        <v>0.30469785189192816</v>
      </c>
      <c r="J8" s="19">
        <v>0.51308580601217746</v>
      </c>
      <c r="K8" s="19">
        <v>3.4576818323558266E-2</v>
      </c>
      <c r="L8" s="19">
        <v>1.032397408417427E-2</v>
      </c>
      <c r="M8" s="19">
        <v>0.26574513698815122</v>
      </c>
      <c r="N8" s="19">
        <v>7.1026440874140846E-3</v>
      </c>
      <c r="O8" s="19">
        <v>0.63293060211335805</v>
      </c>
      <c r="P8" s="19">
        <v>0.10881472483757873</v>
      </c>
      <c r="Q8" s="19">
        <v>0</v>
      </c>
      <c r="R8" s="19">
        <v>0</v>
      </c>
      <c r="S8" s="19">
        <v>2.4269336798382018E-3</v>
      </c>
      <c r="T8" s="19">
        <v>2.4269336798382018E-3</v>
      </c>
      <c r="U8" s="19">
        <v>0</v>
      </c>
      <c r="V8" s="19">
        <v>0</v>
      </c>
      <c r="W8" s="19">
        <v>0</v>
      </c>
      <c r="X8" s="19">
        <v>5.9763573439757085E-2</v>
      </c>
      <c r="Y8" s="19">
        <v>6.4835132788593718E-4</v>
      </c>
      <c r="Z8" s="19">
        <v>0</v>
      </c>
      <c r="AA8" s="19">
        <v>0</v>
      </c>
    </row>
    <row r="9" spans="1:28">
      <c r="A9" s="23">
        <v>4</v>
      </c>
      <c r="B9" s="167" t="s">
        <v>37</v>
      </c>
      <c r="C9" s="19">
        <v>0</v>
      </c>
      <c r="D9" s="19">
        <v>3.4858387721286346E-4</v>
      </c>
      <c r="E9" s="19">
        <v>8.8736722675442411E-3</v>
      </c>
      <c r="F9" s="19">
        <v>0</v>
      </c>
      <c r="G9" s="19">
        <v>0</v>
      </c>
      <c r="H9" s="19">
        <v>0</v>
      </c>
      <c r="I9" s="19">
        <v>1.6830918444213635E-2</v>
      </c>
      <c r="J9" s="19">
        <v>0</v>
      </c>
      <c r="K9" s="19">
        <v>4.0974602054824304E-3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9">
        <v>0</v>
      </c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0</v>
      </c>
      <c r="X9" s="19">
        <v>0</v>
      </c>
      <c r="Y9" s="19">
        <v>0</v>
      </c>
      <c r="Z9" s="19">
        <v>0</v>
      </c>
      <c r="AA9" s="19">
        <v>0</v>
      </c>
    </row>
    <row r="10" spans="1:28">
      <c r="A10" s="23">
        <v>5</v>
      </c>
      <c r="B10" s="167" t="s">
        <v>38</v>
      </c>
      <c r="C10" s="19">
        <v>0</v>
      </c>
      <c r="D10" s="19">
        <v>0</v>
      </c>
      <c r="E10" s="19">
        <v>5.0515260573267499E-3</v>
      </c>
      <c r="F10" s="19">
        <v>1.1232990765378675E-2</v>
      </c>
      <c r="G10" s="19">
        <v>4.5596943649090478E-3</v>
      </c>
      <c r="H10" s="19">
        <v>1.2955024933829329E-4</v>
      </c>
      <c r="I10" s="19">
        <v>1.851508171651655E-4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7.2200452907114051E-3</v>
      </c>
      <c r="P10" s="19">
        <v>0</v>
      </c>
      <c r="Q10" s="19">
        <v>0</v>
      </c>
      <c r="R10" s="19">
        <v>0</v>
      </c>
      <c r="S10" s="19">
        <v>0</v>
      </c>
      <c r="T10" s="19">
        <v>0</v>
      </c>
      <c r="U10" s="19">
        <v>0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19">
        <v>0</v>
      </c>
    </row>
    <row r="11" spans="1:28">
      <c r="A11" s="23">
        <v>6</v>
      </c>
      <c r="B11" s="167" t="s">
        <v>39</v>
      </c>
      <c r="C11" s="19">
        <v>1.4175246734596378E-4</v>
      </c>
      <c r="D11" s="19">
        <v>8.9753225541276433E-6</v>
      </c>
      <c r="E11" s="19">
        <v>7.0568819399868497E-3</v>
      </c>
      <c r="F11" s="19">
        <v>3.561218384477345E-3</v>
      </c>
      <c r="G11" s="19">
        <v>1.1442185634734869E-4</v>
      </c>
      <c r="H11" s="19">
        <v>1.375918281316646E-3</v>
      </c>
      <c r="I11" s="19">
        <v>3.6550001256003775E-4</v>
      </c>
      <c r="J11" s="19">
        <v>6.5317087628444176E-3</v>
      </c>
      <c r="K11" s="19">
        <v>0</v>
      </c>
      <c r="L11" s="19">
        <v>0</v>
      </c>
      <c r="M11" s="19">
        <v>1.6890259432091799E-4</v>
      </c>
      <c r="N11" s="19">
        <v>0</v>
      </c>
      <c r="O11" s="19">
        <v>3.491547214544469E-5</v>
      </c>
      <c r="P11" s="19">
        <v>0</v>
      </c>
      <c r="Q11" s="19">
        <v>0</v>
      </c>
      <c r="R11" s="19">
        <v>0</v>
      </c>
      <c r="S11" s="19">
        <v>0</v>
      </c>
      <c r="T11" s="19">
        <v>0</v>
      </c>
      <c r="U11" s="19">
        <v>0</v>
      </c>
      <c r="V11" s="19">
        <v>0</v>
      </c>
      <c r="W11" s="19">
        <v>0</v>
      </c>
      <c r="X11" s="19">
        <v>0</v>
      </c>
      <c r="Y11" s="19">
        <v>0</v>
      </c>
      <c r="Z11" s="19">
        <v>0</v>
      </c>
      <c r="AA11" s="19">
        <v>0</v>
      </c>
    </row>
    <row r="12" spans="1:28">
      <c r="A12" s="23">
        <v>7</v>
      </c>
      <c r="B12" s="167" t="s">
        <v>40</v>
      </c>
      <c r="C12" s="19">
        <v>6.1391755471998681E-4</v>
      </c>
      <c r="D12" s="19">
        <v>9.2695737818653933E-3</v>
      </c>
      <c r="E12" s="19">
        <v>2.7592764002385972E-2</v>
      </c>
      <c r="F12" s="19">
        <v>6.5327588988740989E-3</v>
      </c>
      <c r="G12" s="19">
        <v>1.943611662195072E-4</v>
      </c>
      <c r="H12" s="19">
        <v>1.1297038378160184E-2</v>
      </c>
      <c r="I12" s="19">
        <v>5.4442411929099509E-3</v>
      </c>
      <c r="J12" s="19">
        <v>1.0648730761302324E-2</v>
      </c>
      <c r="K12" s="19">
        <v>1.8986978700016102E-3</v>
      </c>
      <c r="L12" s="19">
        <v>3.1718888702842249E-4</v>
      </c>
      <c r="M12" s="19">
        <v>1.4945991901234745E-2</v>
      </c>
      <c r="N12" s="19">
        <v>0</v>
      </c>
      <c r="O12" s="19">
        <v>2.2888342804387712E-3</v>
      </c>
      <c r="P12" s="19">
        <v>2.8659219989815503E-3</v>
      </c>
      <c r="Q12" s="19">
        <v>4.7146304387775087E-6</v>
      </c>
      <c r="R12" s="19">
        <v>0</v>
      </c>
      <c r="S12" s="19">
        <v>1.3544783610615577E-2</v>
      </c>
      <c r="T12" s="19">
        <v>1.3544783610615577E-2</v>
      </c>
      <c r="U12" s="19">
        <v>0</v>
      </c>
      <c r="V12" s="19">
        <v>0</v>
      </c>
      <c r="W12" s="19">
        <v>0</v>
      </c>
      <c r="X12" s="19">
        <v>1.0449123959913032E-2</v>
      </c>
      <c r="Y12" s="19">
        <v>0</v>
      </c>
      <c r="Z12" s="19">
        <v>0</v>
      </c>
      <c r="AA12" s="19">
        <v>0</v>
      </c>
    </row>
    <row r="13" spans="1:28">
      <c r="A13" s="23">
        <v>8</v>
      </c>
      <c r="B13" s="167" t="s">
        <v>41</v>
      </c>
      <c r="C13" s="19">
        <v>1.8893893651188067E-2</v>
      </c>
      <c r="D13" s="19">
        <v>0.12027598637858163</v>
      </c>
      <c r="E13" s="19">
        <v>0.17141324221636478</v>
      </c>
      <c r="F13" s="19">
        <v>7.2158269504371722E-2</v>
      </c>
      <c r="G13" s="19">
        <v>2.1693136276792991E-3</v>
      </c>
      <c r="H13" s="19">
        <v>5.9250457302412254E-2</v>
      </c>
      <c r="I13" s="19">
        <v>0.20590972489788145</v>
      </c>
      <c r="J13" s="19">
        <v>0.17354370365882116</v>
      </c>
      <c r="K13" s="19">
        <v>9.8880714576005974E-2</v>
      </c>
      <c r="L13" s="19">
        <v>3.2548674171000228E-3</v>
      </c>
      <c r="M13" s="19">
        <v>0.36865879204334584</v>
      </c>
      <c r="N13" s="19">
        <v>0.97624600736291123</v>
      </c>
      <c r="O13" s="19">
        <v>7.869464564452669E-2</v>
      </c>
      <c r="P13" s="19">
        <v>0.282823008104164</v>
      </c>
      <c r="Q13" s="19">
        <v>0.13890851712533947</v>
      </c>
      <c r="R13" s="19">
        <v>0</v>
      </c>
      <c r="S13" s="19">
        <v>0.45749809882548242</v>
      </c>
      <c r="T13" s="19">
        <v>0.45749809882548242</v>
      </c>
      <c r="U13" s="19">
        <v>0</v>
      </c>
      <c r="V13" s="19">
        <v>9.536915603982796E-3</v>
      </c>
      <c r="W13" s="19">
        <v>4.7865431336843213E-4</v>
      </c>
      <c r="X13" s="19">
        <v>9.477272784674548E-2</v>
      </c>
      <c r="Y13" s="19">
        <v>0.9479620463565871</v>
      </c>
      <c r="Z13" s="19">
        <v>0.34189489064554091</v>
      </c>
      <c r="AA13" s="19">
        <v>0</v>
      </c>
    </row>
    <row r="14" spans="1:28">
      <c r="A14" s="23"/>
      <c r="B14" s="154" t="s">
        <v>42</v>
      </c>
      <c r="C14" s="19">
        <v>3.4623587221381202E-3</v>
      </c>
      <c r="D14" s="19">
        <v>3.0311561424440532E-2</v>
      </c>
      <c r="E14" s="19">
        <v>0.11167082765648408</v>
      </c>
      <c r="F14" s="19">
        <v>3.8518690989507602E-2</v>
      </c>
      <c r="G14" s="19">
        <v>1.9973532880495637E-3</v>
      </c>
      <c r="H14" s="19">
        <v>0</v>
      </c>
      <c r="I14" s="19">
        <v>0.11147339750753657</v>
      </c>
      <c r="J14" s="19">
        <v>7.1735813836654699E-2</v>
      </c>
      <c r="K14" s="19">
        <v>8.6364486214202757E-2</v>
      </c>
      <c r="L14" s="19">
        <v>0</v>
      </c>
      <c r="M14" s="19">
        <v>0.21157310625957898</v>
      </c>
      <c r="N14" s="19">
        <v>0.97623766037890081</v>
      </c>
      <c r="O14" s="19">
        <v>7.608882013783802E-2</v>
      </c>
      <c r="P14" s="19">
        <v>6.3175178966615453E-2</v>
      </c>
      <c r="Q14" s="19">
        <v>0.13890851712533947</v>
      </c>
      <c r="R14" s="19">
        <v>0</v>
      </c>
      <c r="S14" s="19">
        <v>0.21518320953148701</v>
      </c>
      <c r="T14" s="19">
        <v>0.21518320953148701</v>
      </c>
      <c r="U14" s="19">
        <v>0</v>
      </c>
      <c r="V14" s="19">
        <v>9.536915603982796E-3</v>
      </c>
      <c r="W14" s="19">
        <v>0</v>
      </c>
      <c r="X14" s="19">
        <v>8.7702602308334932E-2</v>
      </c>
      <c r="Y14" s="19">
        <v>0</v>
      </c>
      <c r="Z14" s="19">
        <v>0.34189489064554091</v>
      </c>
      <c r="AA14" s="19">
        <v>0</v>
      </c>
    </row>
    <row r="15" spans="1:28">
      <c r="A15" s="23"/>
      <c r="B15" s="154" t="s">
        <v>43</v>
      </c>
      <c r="C15" s="19">
        <v>1.1554067663889105E-2</v>
      </c>
      <c r="D15" s="19">
        <v>6.8935360395098871E-2</v>
      </c>
      <c r="E15" s="19">
        <v>3.0685533536791192E-2</v>
      </c>
      <c r="F15" s="19">
        <v>2.7396663086320033E-2</v>
      </c>
      <c r="G15" s="19">
        <v>0</v>
      </c>
      <c r="H15" s="19">
        <v>4.4102783113094811E-2</v>
      </c>
      <c r="I15" s="19">
        <v>5.3868421097387625E-2</v>
      </c>
      <c r="J15" s="19">
        <v>7.7032345892278184E-2</v>
      </c>
      <c r="K15" s="19">
        <v>1.8261176844713209E-3</v>
      </c>
      <c r="L15" s="19">
        <v>2.6135904864457962E-3</v>
      </c>
      <c r="M15" s="19">
        <v>0.12390199610783843</v>
      </c>
      <c r="N15" s="19">
        <v>8.3469840104290333E-6</v>
      </c>
      <c r="O15" s="19">
        <v>0</v>
      </c>
      <c r="P15" s="19">
        <v>0.21964782913754854</v>
      </c>
      <c r="Q15" s="19">
        <v>0</v>
      </c>
      <c r="R15" s="19">
        <v>0</v>
      </c>
      <c r="S15" s="19">
        <v>1.2215929871108264E-4</v>
      </c>
      <c r="T15" s="19">
        <v>1.2215929871108264E-4</v>
      </c>
      <c r="U15" s="19">
        <v>0</v>
      </c>
      <c r="V15" s="19">
        <v>0</v>
      </c>
      <c r="W15" s="19">
        <v>4.7865431336843213E-4</v>
      </c>
      <c r="X15" s="19">
        <v>6.0136183626635837E-4</v>
      </c>
      <c r="Y15" s="19">
        <v>0.9479620463565871</v>
      </c>
      <c r="Z15" s="19">
        <v>0</v>
      </c>
      <c r="AA15" s="19">
        <v>0</v>
      </c>
    </row>
    <row r="16" spans="1:28">
      <c r="A16" s="155"/>
      <c r="B16" s="154" t="s">
        <v>44</v>
      </c>
      <c r="C16" s="19">
        <v>7.1304734036503462E-4</v>
      </c>
      <c r="D16" s="19">
        <v>1.2898573867567948E-2</v>
      </c>
      <c r="E16" s="19">
        <v>2.4322814586190743E-2</v>
      </c>
      <c r="F16" s="19">
        <v>2.8588211701155702E-4</v>
      </c>
      <c r="G16" s="19">
        <v>1.1584932760195381E-4</v>
      </c>
      <c r="H16" s="19">
        <v>1.2221187613910478E-3</v>
      </c>
      <c r="I16" s="19">
        <v>1.3922012873486451E-2</v>
      </c>
      <c r="J16" s="19">
        <v>1.0682985835213751E-2</v>
      </c>
      <c r="K16" s="19">
        <v>9.5579036070974101E-3</v>
      </c>
      <c r="L16" s="19">
        <v>0</v>
      </c>
      <c r="M16" s="19">
        <v>2.807679064120697E-2</v>
      </c>
      <c r="N16" s="19">
        <v>0</v>
      </c>
      <c r="O16" s="19">
        <v>2.1543266074928028E-3</v>
      </c>
      <c r="P16" s="19">
        <v>0</v>
      </c>
      <c r="Q16" s="19">
        <v>0</v>
      </c>
      <c r="R16" s="19">
        <v>0</v>
      </c>
      <c r="S16" s="19">
        <v>0</v>
      </c>
      <c r="T16" s="19">
        <v>0</v>
      </c>
      <c r="U16" s="19">
        <v>0</v>
      </c>
      <c r="V16" s="19">
        <v>0</v>
      </c>
      <c r="W16" s="19">
        <v>0</v>
      </c>
      <c r="X16" s="19">
        <v>6.4687637021442123E-3</v>
      </c>
      <c r="Y16" s="19">
        <v>0</v>
      </c>
      <c r="Z16" s="19">
        <v>0</v>
      </c>
      <c r="AA16" s="19">
        <v>0</v>
      </c>
    </row>
    <row r="17" spans="1:27">
      <c r="A17" s="155"/>
      <c r="B17" s="154" t="s">
        <v>45</v>
      </c>
      <c r="C17" s="19">
        <v>3.1644199247958084E-3</v>
      </c>
      <c r="D17" s="19">
        <v>8.1304906914742708E-3</v>
      </c>
      <c r="E17" s="19">
        <v>4.7340664368987831E-3</v>
      </c>
      <c r="F17" s="19">
        <v>5.9570333115325311E-3</v>
      </c>
      <c r="G17" s="19">
        <v>5.6111012027782171E-5</v>
      </c>
      <c r="H17" s="19">
        <v>1.3925555427926402E-2</v>
      </c>
      <c r="I17" s="19">
        <v>2.6645893419470795E-2</v>
      </c>
      <c r="J17" s="19">
        <v>1.409255809467452E-2</v>
      </c>
      <c r="K17" s="19">
        <v>1.1322070702344657E-3</v>
      </c>
      <c r="L17" s="19">
        <v>6.4127693065422651E-4</v>
      </c>
      <c r="M17" s="19">
        <v>5.1068990347214478E-3</v>
      </c>
      <c r="N17" s="19">
        <v>0</v>
      </c>
      <c r="O17" s="19">
        <v>4.5149889919586387E-4</v>
      </c>
      <c r="P17" s="19">
        <v>0</v>
      </c>
      <c r="Q17" s="19">
        <v>0</v>
      </c>
      <c r="R17" s="19">
        <v>0</v>
      </c>
      <c r="S17" s="19">
        <v>0.24219272999528429</v>
      </c>
      <c r="T17" s="19">
        <v>0.24219272999528429</v>
      </c>
      <c r="U17" s="19">
        <v>0</v>
      </c>
      <c r="V17" s="19">
        <v>0</v>
      </c>
      <c r="W17" s="19">
        <v>0</v>
      </c>
      <c r="X17" s="19">
        <v>0</v>
      </c>
      <c r="Y17" s="19">
        <v>0</v>
      </c>
      <c r="Z17" s="19">
        <v>0</v>
      </c>
      <c r="AA17" s="19">
        <v>0</v>
      </c>
    </row>
    <row r="18" spans="1:27">
      <c r="A18" s="155" t="s">
        <v>28</v>
      </c>
      <c r="B18" s="167" t="s">
        <v>46</v>
      </c>
      <c r="C18" s="19">
        <v>6.7287787850509083E-3</v>
      </c>
      <c r="D18" s="19">
        <v>1.3198434012867884E-2</v>
      </c>
      <c r="E18" s="19">
        <v>1.4362861921706575E-2</v>
      </c>
      <c r="F18" s="19">
        <v>2.7762211055709347E-4</v>
      </c>
      <c r="G18" s="19">
        <v>8.7100421506121403E-3</v>
      </c>
      <c r="H18" s="19">
        <v>5.9187380005467386E-3</v>
      </c>
      <c r="I18" s="19">
        <v>3.6411638489302228E-3</v>
      </c>
      <c r="J18" s="19">
        <v>1.6860455413995754E-2</v>
      </c>
      <c r="K18" s="19">
        <v>9.3636803007381803E-4</v>
      </c>
      <c r="L18" s="19">
        <v>0</v>
      </c>
      <c r="M18" s="19">
        <v>5.1109400616466932E-2</v>
      </c>
      <c r="N18" s="19">
        <v>1.387414877999489E-4</v>
      </c>
      <c r="O18" s="19">
        <v>8.3484492004014636E-3</v>
      </c>
      <c r="P18" s="19">
        <v>4.0691661483448597E-5</v>
      </c>
      <c r="Q18" s="19">
        <v>6.7482996317829294E-2</v>
      </c>
      <c r="R18" s="19">
        <v>0</v>
      </c>
      <c r="S18" s="19">
        <v>8.3146291694745373E-3</v>
      </c>
      <c r="T18" s="19">
        <v>8.3146291694745373E-3</v>
      </c>
      <c r="U18" s="19">
        <v>0</v>
      </c>
      <c r="V18" s="19">
        <v>0</v>
      </c>
      <c r="W18" s="19">
        <v>0</v>
      </c>
      <c r="X18" s="19">
        <v>3.8448943452702761E-3</v>
      </c>
      <c r="Y18" s="19">
        <v>7.0934823957287171E-3</v>
      </c>
      <c r="Z18" s="19">
        <v>0</v>
      </c>
      <c r="AA18" s="19">
        <v>0</v>
      </c>
    </row>
    <row r="19" spans="1:27">
      <c r="A19" s="155"/>
      <c r="B19" s="154" t="s">
        <v>47</v>
      </c>
      <c r="C19" s="19">
        <v>6.7063148824267919E-3</v>
      </c>
      <c r="D19" s="19">
        <v>1.1889475781890771E-2</v>
      </c>
      <c r="E19" s="19">
        <v>1.38870195352563E-2</v>
      </c>
      <c r="F19" s="19">
        <v>0</v>
      </c>
      <c r="G19" s="19">
        <v>8.7078559975826593E-3</v>
      </c>
      <c r="H19" s="19">
        <v>5.6804237823453764E-3</v>
      </c>
      <c r="I19" s="19">
        <v>5.1450742118060665E-4</v>
      </c>
      <c r="J19" s="19">
        <v>1.6006716224140839E-2</v>
      </c>
      <c r="K19" s="19">
        <v>6.8343143172677127E-4</v>
      </c>
      <c r="L19" s="19">
        <v>0</v>
      </c>
      <c r="M19" s="19">
        <v>5.1109400616466932E-2</v>
      </c>
      <c r="N19" s="19">
        <v>1.387414877999489E-4</v>
      </c>
      <c r="O19" s="19">
        <v>8.3484492004014636E-3</v>
      </c>
      <c r="P19" s="19">
        <v>0</v>
      </c>
      <c r="Q19" s="19">
        <v>6.7482996317829294E-2</v>
      </c>
      <c r="R19" s="19">
        <v>0</v>
      </c>
      <c r="S19" s="19">
        <v>8.3146291694745373E-3</v>
      </c>
      <c r="T19" s="19">
        <v>8.3146291694745373E-3</v>
      </c>
      <c r="U19" s="19">
        <v>0</v>
      </c>
      <c r="V19" s="19">
        <v>0</v>
      </c>
      <c r="W19" s="19">
        <v>0</v>
      </c>
      <c r="X19" s="19">
        <v>3.8448943452702761E-3</v>
      </c>
      <c r="Y19" s="19">
        <v>7.0934823957287171E-3</v>
      </c>
      <c r="Z19" s="19">
        <v>0</v>
      </c>
      <c r="AA19" s="19">
        <v>0</v>
      </c>
    </row>
    <row r="20" spans="1:27">
      <c r="A20" s="23"/>
      <c r="B20" s="154" t="s">
        <v>48</v>
      </c>
      <c r="C20" s="19">
        <v>2.2463902624115887E-5</v>
      </c>
      <c r="D20" s="19">
        <v>1.3089582309771129E-3</v>
      </c>
      <c r="E20" s="19">
        <v>4.7584238645027415E-4</v>
      </c>
      <c r="F20" s="19">
        <v>2.7762211055709347E-4</v>
      </c>
      <c r="G20" s="19">
        <v>2.1861530294797795E-6</v>
      </c>
      <c r="H20" s="19">
        <v>2.3831421820136171E-4</v>
      </c>
      <c r="I20" s="19">
        <v>3.1266564277496159E-3</v>
      </c>
      <c r="J20" s="19">
        <v>8.5373918985491711E-4</v>
      </c>
      <c r="K20" s="19">
        <v>2.5293659834704676E-4</v>
      </c>
      <c r="L20" s="19">
        <v>0</v>
      </c>
      <c r="M20" s="19">
        <v>0</v>
      </c>
      <c r="N20" s="19">
        <v>0</v>
      </c>
      <c r="O20" s="19">
        <v>0</v>
      </c>
      <c r="P20" s="19">
        <v>4.0691661483448597E-5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</row>
    <row r="21" spans="1:27">
      <c r="A21" s="23">
        <v>10</v>
      </c>
      <c r="B21" s="166" t="s">
        <v>49</v>
      </c>
      <c r="C21" s="19">
        <v>0.78267748740240739</v>
      </c>
      <c r="D21" s="19">
        <v>0.35665645737313623</v>
      </c>
      <c r="E21" s="19">
        <v>0.26520530724587088</v>
      </c>
      <c r="F21" s="19">
        <v>0.25154617953802977</v>
      </c>
      <c r="G21" s="19">
        <v>0.80653164871141259</v>
      </c>
      <c r="H21" s="19">
        <v>0.53508620572495258</v>
      </c>
      <c r="I21" s="19">
        <v>0.28754509272689976</v>
      </c>
      <c r="J21" s="19">
        <v>0.17845733857809298</v>
      </c>
      <c r="K21" s="19">
        <v>0.51076151061655861</v>
      </c>
      <c r="L21" s="19">
        <v>0.94991749118671209</v>
      </c>
      <c r="M21" s="19">
        <v>0.12129662617135849</v>
      </c>
      <c r="N21" s="19">
        <v>4.9555694356734348E-3</v>
      </c>
      <c r="O21" s="19">
        <v>0.1991706601632354</v>
      </c>
      <c r="P21" s="19">
        <v>0.34594175335846289</v>
      </c>
      <c r="Q21" s="19">
        <v>0</v>
      </c>
      <c r="R21" s="19">
        <v>0</v>
      </c>
      <c r="S21" s="19">
        <v>1.7889872199450148E-2</v>
      </c>
      <c r="T21" s="19">
        <v>1.7889872199450148E-2</v>
      </c>
      <c r="U21" s="19">
        <v>0</v>
      </c>
      <c r="V21" s="19">
        <v>3.3053890183339695E-3</v>
      </c>
      <c r="W21" s="19">
        <v>0</v>
      </c>
      <c r="X21" s="19">
        <v>0</v>
      </c>
      <c r="Y21" s="19">
        <v>0</v>
      </c>
      <c r="Z21" s="19">
        <v>0</v>
      </c>
      <c r="AA21" s="19">
        <v>0</v>
      </c>
    </row>
    <row r="22" spans="1:27">
      <c r="A22" s="23"/>
      <c r="B22" s="167" t="s">
        <v>50</v>
      </c>
      <c r="C22" s="19">
        <v>0.78100382245269562</v>
      </c>
      <c r="D22" s="19">
        <v>0.35663178313475868</v>
      </c>
      <c r="E22" s="19">
        <v>0.23891994759202362</v>
      </c>
      <c r="F22" s="19">
        <v>0.24946552331490798</v>
      </c>
      <c r="G22" s="19">
        <v>0.78834843106999963</v>
      </c>
      <c r="H22" s="19">
        <v>0.53277633121609946</v>
      </c>
      <c r="I22" s="19">
        <v>0.27883683475026949</v>
      </c>
      <c r="J22" s="19">
        <v>0.17428944253680032</v>
      </c>
      <c r="K22" s="19">
        <v>0.49022615286708632</v>
      </c>
      <c r="L22" s="19">
        <v>0.94947260434958569</v>
      </c>
      <c r="M22" s="19">
        <v>0.10338395302820419</v>
      </c>
      <c r="N22" s="19">
        <v>4.9555694356734348E-3</v>
      </c>
      <c r="O22" s="19">
        <v>0.18002039577826984</v>
      </c>
      <c r="P22" s="19">
        <v>0.34594175335846289</v>
      </c>
      <c r="Q22" s="19">
        <v>0</v>
      </c>
      <c r="R22" s="19">
        <v>0</v>
      </c>
      <c r="S22" s="19">
        <v>1.7889872199450148E-2</v>
      </c>
      <c r="T22" s="19">
        <v>1.7889872199450148E-2</v>
      </c>
      <c r="U22" s="19">
        <v>0</v>
      </c>
      <c r="V22" s="19">
        <v>3.3053890183339695E-3</v>
      </c>
      <c r="W22" s="19">
        <v>0</v>
      </c>
      <c r="X22" s="19">
        <v>0</v>
      </c>
      <c r="Y22" s="19">
        <v>0</v>
      </c>
      <c r="Z22" s="19">
        <v>0</v>
      </c>
      <c r="AA22" s="19">
        <v>0</v>
      </c>
    </row>
    <row r="23" spans="1:27">
      <c r="A23" s="23"/>
      <c r="B23" s="153" t="s">
        <v>51</v>
      </c>
      <c r="C23" s="19">
        <v>0</v>
      </c>
      <c r="D23" s="19">
        <v>0</v>
      </c>
      <c r="E23" s="19">
        <v>3.4181816532032095E-7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19">
        <v>0</v>
      </c>
      <c r="Y23" s="19">
        <v>0</v>
      </c>
      <c r="Z23" s="19">
        <v>0</v>
      </c>
      <c r="AA23" s="19">
        <v>0</v>
      </c>
    </row>
    <row r="24" spans="1:27">
      <c r="A24" s="23"/>
      <c r="B24" s="152" t="s">
        <v>52</v>
      </c>
      <c r="C24" s="19">
        <v>1.6736649497117863E-3</v>
      </c>
      <c r="D24" s="19">
        <v>2.4674238377583421E-5</v>
      </c>
      <c r="E24" s="19">
        <v>0</v>
      </c>
      <c r="F24" s="19">
        <v>1.1482360944179912E-4</v>
      </c>
      <c r="G24" s="19">
        <v>1.6720388654924704E-2</v>
      </c>
      <c r="H24" s="19">
        <v>2.30987450885303E-3</v>
      </c>
      <c r="I24" s="19">
        <v>0</v>
      </c>
      <c r="J24" s="19">
        <v>0</v>
      </c>
      <c r="K24" s="19">
        <v>1.4863770114037294E-2</v>
      </c>
      <c r="L24" s="19">
        <v>0</v>
      </c>
      <c r="M24" s="19">
        <v>4.4633455640445741E-5</v>
      </c>
      <c r="N24" s="19">
        <v>0</v>
      </c>
      <c r="O24" s="19">
        <v>1.7968469110882672E-2</v>
      </c>
      <c r="P24" s="19">
        <v>0</v>
      </c>
      <c r="Q24" s="19">
        <v>0</v>
      </c>
      <c r="R24" s="19">
        <v>0</v>
      </c>
      <c r="S24" s="19">
        <v>0</v>
      </c>
      <c r="T24" s="19">
        <v>0</v>
      </c>
      <c r="U24" s="19">
        <v>0</v>
      </c>
      <c r="V24" s="19">
        <v>0</v>
      </c>
      <c r="W24" s="19">
        <v>0</v>
      </c>
      <c r="X24" s="19">
        <v>0</v>
      </c>
      <c r="Y24" s="19">
        <v>0</v>
      </c>
      <c r="Z24" s="19">
        <v>0</v>
      </c>
      <c r="AA24" s="19">
        <v>0</v>
      </c>
    </row>
    <row r="25" spans="1:27">
      <c r="A25" s="23"/>
      <c r="B25" s="167" t="s">
        <v>53</v>
      </c>
      <c r="C25" s="19">
        <v>0</v>
      </c>
      <c r="D25" s="19">
        <v>0</v>
      </c>
      <c r="E25" s="19">
        <v>2.6285017835681896E-2</v>
      </c>
      <c r="F25" s="19">
        <v>1.9658326136799682E-3</v>
      </c>
      <c r="G25" s="19">
        <v>1.4628289864883277E-3</v>
      </c>
      <c r="H25" s="19">
        <v>0</v>
      </c>
      <c r="I25" s="19">
        <v>8.7082579766302598E-3</v>
      </c>
      <c r="J25" s="19">
        <v>4.1678960412926437E-3</v>
      </c>
      <c r="K25" s="19">
        <v>5.6715876354350688E-3</v>
      </c>
      <c r="L25" s="19">
        <v>4.4488683712633101E-4</v>
      </c>
      <c r="M25" s="19">
        <v>1.7868039687513857E-2</v>
      </c>
      <c r="N25" s="19">
        <v>0</v>
      </c>
      <c r="O25" s="19">
        <v>1.181795274082868E-3</v>
      </c>
      <c r="P25" s="19">
        <v>0</v>
      </c>
      <c r="Q25" s="19">
        <v>0</v>
      </c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  <c r="X25" s="19">
        <v>0</v>
      </c>
      <c r="Y25" s="19">
        <v>0</v>
      </c>
      <c r="Z25" s="19">
        <v>0</v>
      </c>
      <c r="AA25" s="19">
        <v>0</v>
      </c>
    </row>
    <row r="26" spans="1:27">
      <c r="A26" s="23">
        <v>11</v>
      </c>
      <c r="B26" s="166" t="s">
        <v>54</v>
      </c>
      <c r="C26" s="19">
        <v>0</v>
      </c>
      <c r="D26" s="19">
        <v>0</v>
      </c>
      <c r="E26" s="19">
        <v>8.7335731331689009E-3</v>
      </c>
      <c r="F26" s="19">
        <v>3.0578736352090182E-3</v>
      </c>
      <c r="G26" s="19">
        <v>1.2147926710310571E-2</v>
      </c>
      <c r="H26" s="19">
        <v>0</v>
      </c>
      <c r="I26" s="19">
        <v>2.2459138627580616E-4</v>
      </c>
      <c r="J26" s="19">
        <v>1.1809064643053969E-3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</row>
    <row r="27" spans="1:27" ht="16.5" customHeight="1">
      <c r="A27" s="23">
        <v>12</v>
      </c>
      <c r="B27" s="166" t="s">
        <v>55</v>
      </c>
      <c r="C27" s="19">
        <v>3.3853739110647512E-5</v>
      </c>
      <c r="D27" s="19">
        <v>9.0285139322065729E-6</v>
      </c>
      <c r="E27" s="19">
        <v>8.3375267629585243E-4</v>
      </c>
      <c r="F27" s="19">
        <v>2.9613819766776854E-4</v>
      </c>
      <c r="G27" s="19">
        <v>4.2042063175219859E-5</v>
      </c>
      <c r="H27" s="19">
        <v>0</v>
      </c>
      <c r="I27" s="19">
        <v>0</v>
      </c>
      <c r="J27" s="19">
        <v>7.6612757152684692E-4</v>
      </c>
      <c r="K27" s="19">
        <v>0</v>
      </c>
      <c r="L27" s="19">
        <v>0</v>
      </c>
      <c r="M27" s="19">
        <v>2.7404791426104841E-5</v>
      </c>
      <c r="N27" s="19">
        <v>0</v>
      </c>
      <c r="O27" s="19">
        <v>0</v>
      </c>
      <c r="P27" s="19">
        <v>0</v>
      </c>
      <c r="Q27" s="19">
        <v>0</v>
      </c>
      <c r="R27" s="19">
        <v>0</v>
      </c>
      <c r="S27" s="19">
        <v>0</v>
      </c>
      <c r="T27" s="19">
        <v>0</v>
      </c>
      <c r="U27" s="19">
        <v>0</v>
      </c>
      <c r="V27" s="19">
        <v>0</v>
      </c>
      <c r="W27" s="19">
        <v>0</v>
      </c>
      <c r="X27" s="19">
        <v>0</v>
      </c>
      <c r="Y27" s="19">
        <v>0</v>
      </c>
      <c r="Z27" s="19">
        <v>0</v>
      </c>
      <c r="AA27" s="19">
        <v>0</v>
      </c>
    </row>
    <row r="28" spans="1:27">
      <c r="A28" s="23">
        <v>13</v>
      </c>
      <c r="B28" s="166" t="s">
        <v>56</v>
      </c>
      <c r="C28" s="19">
        <v>1.1339742678374617E-2</v>
      </c>
      <c r="D28" s="19">
        <v>1.5990188490236611E-2</v>
      </c>
      <c r="E28" s="19">
        <v>2.0744850420857431E-2</v>
      </c>
      <c r="F28" s="19">
        <v>1.3232763935891635E-2</v>
      </c>
      <c r="G28" s="19">
        <v>4.6817191897308048E-3</v>
      </c>
      <c r="H28" s="19">
        <v>2.6263313148234456E-2</v>
      </c>
      <c r="I28" s="19">
        <v>1.5417226680990081E-2</v>
      </c>
      <c r="J28" s="19">
        <v>3.8109220829181271E-2</v>
      </c>
      <c r="K28" s="19">
        <v>1.156601948646965E-2</v>
      </c>
      <c r="L28" s="19">
        <v>7.7371473612708854E-3</v>
      </c>
      <c r="M28" s="19">
        <v>5.1745491925337832E-2</v>
      </c>
      <c r="N28" s="19">
        <v>5.3631567275281705E-3</v>
      </c>
      <c r="O28" s="19">
        <v>1.1048453306193038E-2</v>
      </c>
      <c r="P28" s="19">
        <v>1.2517887805967057E-2</v>
      </c>
      <c r="Q28" s="19">
        <v>0</v>
      </c>
      <c r="R28" s="19">
        <v>0</v>
      </c>
      <c r="S28" s="19">
        <v>0.46596088657414714</v>
      </c>
      <c r="T28" s="19">
        <v>0.46596088657414714</v>
      </c>
      <c r="U28" s="19">
        <v>0</v>
      </c>
      <c r="V28" s="19">
        <v>1.0060036258663797E-2</v>
      </c>
      <c r="W28" s="19">
        <v>0</v>
      </c>
      <c r="X28" s="19">
        <v>0</v>
      </c>
      <c r="Y28" s="19">
        <v>2.0088093836010897E-2</v>
      </c>
      <c r="Z28" s="19">
        <v>0</v>
      </c>
      <c r="AA28" s="19">
        <v>0</v>
      </c>
    </row>
    <row r="29" spans="1:27">
      <c r="A29" s="23">
        <v>14</v>
      </c>
      <c r="B29" s="166" t="s">
        <v>57</v>
      </c>
      <c r="C29" s="19">
        <v>0</v>
      </c>
      <c r="D29" s="19">
        <v>0</v>
      </c>
      <c r="E29" s="19">
        <v>0</v>
      </c>
      <c r="F29" s="19">
        <v>3.3737647579243406E-4</v>
      </c>
      <c r="G29" s="19">
        <v>0</v>
      </c>
      <c r="H29" s="19">
        <v>9.6980842329392331E-4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1.8916283851396086E-4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9">
        <v>0</v>
      </c>
      <c r="W29" s="19">
        <v>0</v>
      </c>
      <c r="X29" s="19">
        <v>0</v>
      </c>
      <c r="Y29" s="19">
        <v>0</v>
      </c>
      <c r="Z29" s="19">
        <v>0</v>
      </c>
      <c r="AA29" s="19">
        <v>0</v>
      </c>
    </row>
    <row r="30" spans="1:27">
      <c r="A30" s="23">
        <v>15</v>
      </c>
      <c r="B30" s="166" t="s">
        <v>58</v>
      </c>
      <c r="C30" s="19">
        <v>3.5182526000645961E-2</v>
      </c>
      <c r="D30" s="19">
        <v>0</v>
      </c>
      <c r="E30" s="19">
        <v>0</v>
      </c>
      <c r="F30" s="19">
        <v>1.2916517214170716E-5</v>
      </c>
      <c r="G30" s="19">
        <v>4.4054144718079524E-4</v>
      </c>
      <c r="H30" s="19">
        <v>0.12006071136310364</v>
      </c>
      <c r="I30" s="19">
        <v>0</v>
      </c>
      <c r="J30" s="19">
        <v>1.3600292971964465E-2</v>
      </c>
      <c r="K30" s="19">
        <v>0.3191110157228037</v>
      </c>
      <c r="L30" s="19">
        <v>2.3138539367635071E-2</v>
      </c>
      <c r="M30" s="19">
        <v>0</v>
      </c>
      <c r="N30" s="19">
        <v>0</v>
      </c>
      <c r="O30" s="19">
        <v>3.5574657963233398E-2</v>
      </c>
      <c r="P30" s="19">
        <v>0</v>
      </c>
      <c r="Q30" s="19">
        <v>0</v>
      </c>
      <c r="R30" s="19">
        <v>0</v>
      </c>
      <c r="S30" s="19">
        <v>0</v>
      </c>
      <c r="T30" s="19">
        <v>0</v>
      </c>
      <c r="U30" s="19">
        <v>0</v>
      </c>
      <c r="V30" s="19">
        <v>0</v>
      </c>
      <c r="W30" s="19">
        <v>0</v>
      </c>
      <c r="X30" s="19">
        <v>0</v>
      </c>
      <c r="Y30" s="19">
        <v>0</v>
      </c>
      <c r="Z30" s="19">
        <v>0</v>
      </c>
      <c r="AA30" s="19">
        <v>0</v>
      </c>
    </row>
    <row r="31" spans="1:27">
      <c r="A31" s="23">
        <v>16</v>
      </c>
      <c r="B31" s="166" t="s">
        <v>59</v>
      </c>
      <c r="C31" s="19">
        <v>5.5126871748882871E-4</v>
      </c>
      <c r="D31" s="19">
        <v>8.4151391180443905E-3</v>
      </c>
      <c r="E31" s="19">
        <v>6.678729772355927E-4</v>
      </c>
      <c r="F31" s="19">
        <v>1.1943801168535313E-2</v>
      </c>
      <c r="G31" s="19">
        <v>7.1245213315749775E-4</v>
      </c>
      <c r="H31" s="19">
        <v>7.9445002028021681E-5</v>
      </c>
      <c r="I31" s="19">
        <v>2.6424309716111803E-3</v>
      </c>
      <c r="J31" s="19">
        <v>1.2691082514123136E-2</v>
      </c>
      <c r="K31" s="19">
        <v>6.7606695758976433E-3</v>
      </c>
      <c r="L31" s="19">
        <v>0</v>
      </c>
      <c r="M31" s="19">
        <v>0.10134256741962724</v>
      </c>
      <c r="N31" s="19">
        <v>0</v>
      </c>
      <c r="O31" s="19">
        <v>2.6704947059950699E-3</v>
      </c>
      <c r="P31" s="19">
        <v>7.055845732231876E-2</v>
      </c>
      <c r="Q31" s="19">
        <v>8.0824572910154196E-3</v>
      </c>
      <c r="R31" s="19">
        <v>0</v>
      </c>
      <c r="S31" s="19">
        <v>3.0847773093207805E-2</v>
      </c>
      <c r="T31" s="19">
        <v>3.0847773093207805E-2</v>
      </c>
      <c r="U31" s="19">
        <v>1.9424751550302746E-4</v>
      </c>
      <c r="V31" s="19">
        <v>0</v>
      </c>
      <c r="W31" s="19">
        <v>0</v>
      </c>
      <c r="X31" s="19">
        <v>0</v>
      </c>
      <c r="Y31" s="19">
        <v>1.5177483777786759E-2</v>
      </c>
      <c r="Z31" s="19">
        <v>1.2784062107934003E-2</v>
      </c>
      <c r="AA31" s="19">
        <v>0</v>
      </c>
    </row>
    <row r="32" spans="1:27">
      <c r="A32" s="23">
        <v>17</v>
      </c>
      <c r="B32" s="166" t="s">
        <v>60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7.3307531255290227E-3</v>
      </c>
      <c r="I32" s="19">
        <v>0</v>
      </c>
      <c r="J32" s="19">
        <v>1.7095931032796053E-5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9">
        <v>0</v>
      </c>
      <c r="W32" s="19">
        <v>0</v>
      </c>
      <c r="X32" s="19">
        <v>0</v>
      </c>
      <c r="Y32" s="19">
        <v>0</v>
      </c>
      <c r="Z32" s="19">
        <v>0</v>
      </c>
      <c r="AA32" s="19">
        <v>0</v>
      </c>
    </row>
    <row r="33" spans="1:27">
      <c r="A33" s="23">
        <v>18</v>
      </c>
      <c r="B33" s="166" t="s">
        <v>61</v>
      </c>
      <c r="C33" s="19">
        <v>2.088186159885467E-3</v>
      </c>
      <c r="D33" s="19">
        <v>1.2789213292476795E-2</v>
      </c>
      <c r="E33" s="19">
        <v>3.6219398832369173E-2</v>
      </c>
      <c r="F33" s="19">
        <v>2.4899628119687406E-2</v>
      </c>
      <c r="G33" s="19">
        <v>5.4004518285628569E-3</v>
      </c>
      <c r="H33" s="19">
        <v>3.3592540336357848E-2</v>
      </c>
      <c r="I33" s="19">
        <v>2.4765962463965559E-2</v>
      </c>
      <c r="J33" s="19">
        <v>1.8314017555515632E-2</v>
      </c>
      <c r="K33" s="19">
        <v>1.9192839250194891E-3</v>
      </c>
      <c r="L33" s="19">
        <v>1.1886040811761181E-4</v>
      </c>
      <c r="M33" s="19">
        <v>2.2504497724214093E-2</v>
      </c>
      <c r="N33" s="19">
        <v>0</v>
      </c>
      <c r="O33" s="19">
        <v>4.0940099311514589E-3</v>
      </c>
      <c r="P33" s="19">
        <v>3.2153125959314952E-2</v>
      </c>
      <c r="Q33" s="19">
        <v>3.2113522505191401E-2</v>
      </c>
      <c r="R33" s="19">
        <v>0</v>
      </c>
      <c r="S33" s="19">
        <v>0</v>
      </c>
      <c r="T33" s="19">
        <v>0</v>
      </c>
      <c r="U33" s="19">
        <v>0</v>
      </c>
      <c r="V33" s="19">
        <v>0</v>
      </c>
      <c r="W33" s="19">
        <v>0</v>
      </c>
      <c r="X33" s="19">
        <v>0</v>
      </c>
      <c r="Y33" s="19">
        <v>9.0058459486206614E-3</v>
      </c>
      <c r="Z33" s="19">
        <v>1.8491585235317669E-5</v>
      </c>
      <c r="AA33" s="19">
        <v>0</v>
      </c>
    </row>
    <row r="34" spans="1:27" ht="15.75">
      <c r="A34" s="125" t="s">
        <v>360</v>
      </c>
    </row>
  </sheetData>
  <mergeCells count="1">
    <mergeCell ref="A2:AB2"/>
  </mergeCells>
  <printOptions horizontalCentered="1"/>
  <pageMargins left="0" right="0" top="0.62992125984251968" bottom="0" header="0" footer="0"/>
  <pageSetup paperSize="9" scale="5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D41"/>
  <sheetViews>
    <sheetView view="pageBreakPreview" zoomScale="85" zoomScaleNormal="55" zoomScaleSheetLayoutView="85" workbookViewId="0">
      <selection activeCell="G35" sqref="G35"/>
    </sheetView>
  </sheetViews>
  <sheetFormatPr defaultRowHeight="12.75"/>
  <cols>
    <col min="1" max="1" width="5.42578125" style="2" customWidth="1"/>
    <col min="2" max="2" width="49.7109375" style="4" customWidth="1"/>
    <col min="3" max="54" width="11.140625" style="2" customWidth="1"/>
    <col min="55" max="55" width="11" style="2" bestFit="1" customWidth="1"/>
    <col min="56" max="56" width="11.140625" style="2" customWidth="1"/>
    <col min="57" max="16384" width="9.140625" style="2"/>
  </cols>
  <sheetData>
    <row r="2" spans="1:56" ht="23.25" customHeight="1">
      <c r="A2" s="362" t="s">
        <v>527</v>
      </c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3"/>
      <c r="S2" s="363"/>
      <c r="T2" s="363"/>
      <c r="U2" s="363"/>
      <c r="V2" s="363"/>
      <c r="W2" s="363"/>
      <c r="X2" s="363"/>
      <c r="Y2" s="363"/>
      <c r="Z2" s="363"/>
      <c r="AA2" s="363"/>
      <c r="AB2" s="363"/>
      <c r="AC2" s="363"/>
      <c r="AD2" s="363"/>
      <c r="AE2" s="363"/>
      <c r="AF2" s="363"/>
      <c r="AG2" s="363"/>
      <c r="AH2" s="363"/>
      <c r="AI2" s="363"/>
      <c r="AJ2" s="363"/>
      <c r="AK2" s="363"/>
      <c r="AL2" s="363"/>
      <c r="AM2" s="363"/>
      <c r="AN2" s="363"/>
      <c r="AO2" s="363"/>
      <c r="AP2" s="363"/>
      <c r="AQ2" s="363"/>
      <c r="AR2" s="363"/>
      <c r="AS2" s="363"/>
      <c r="AT2" s="363"/>
      <c r="AU2" s="363"/>
      <c r="AV2" s="363"/>
      <c r="AW2" s="363"/>
      <c r="AX2" s="363"/>
      <c r="AY2" s="363"/>
      <c r="AZ2" s="363"/>
      <c r="BA2" s="363"/>
      <c r="BB2" s="363"/>
      <c r="BC2" s="363"/>
      <c r="BD2" s="363"/>
    </row>
    <row r="3" spans="1:56" ht="23.25" customHeight="1">
      <c r="A3" s="334"/>
      <c r="B3" s="335"/>
      <c r="C3" s="335"/>
      <c r="D3" s="335"/>
      <c r="E3" s="335"/>
      <c r="F3" s="335"/>
      <c r="I3" s="335"/>
      <c r="J3" s="335"/>
      <c r="M3" s="335"/>
      <c r="N3" s="335"/>
      <c r="Q3" s="335"/>
      <c r="R3" s="335"/>
      <c r="U3" s="335"/>
      <c r="V3" s="335"/>
      <c r="W3" s="335"/>
      <c r="X3" s="335"/>
      <c r="Y3" s="335"/>
      <c r="Z3" s="335"/>
      <c r="AA3" s="335"/>
      <c r="AB3" s="335"/>
      <c r="AG3" s="335"/>
      <c r="AH3" s="335"/>
      <c r="AI3" s="335"/>
      <c r="AJ3" s="335"/>
      <c r="AK3" s="335"/>
      <c r="AL3" s="335"/>
      <c r="AM3" s="335"/>
      <c r="AN3" s="335"/>
      <c r="AO3" s="335"/>
      <c r="AP3" s="335"/>
      <c r="AU3" s="335"/>
      <c r="AV3" s="335"/>
      <c r="AY3" s="335"/>
      <c r="AZ3" s="335"/>
      <c r="BA3" s="335"/>
      <c r="BB3" s="148" t="s">
        <v>279</v>
      </c>
      <c r="BC3" s="335"/>
      <c r="BD3" s="335"/>
    </row>
    <row r="4" spans="1:56" s="46" customFormat="1" ht="60.75" customHeight="1">
      <c r="A4" s="364" t="s">
        <v>0</v>
      </c>
      <c r="B4" s="364" t="s">
        <v>87</v>
      </c>
      <c r="C4" s="370" t="s">
        <v>63</v>
      </c>
      <c r="D4" s="371"/>
      <c r="E4" s="370" t="s">
        <v>64</v>
      </c>
      <c r="F4" s="371"/>
      <c r="G4" s="370" t="s">
        <v>65</v>
      </c>
      <c r="H4" s="371"/>
      <c r="I4" s="370" t="s">
        <v>66</v>
      </c>
      <c r="J4" s="371"/>
      <c r="K4" s="370" t="s">
        <v>69</v>
      </c>
      <c r="L4" s="371"/>
      <c r="M4" s="370" t="s">
        <v>67</v>
      </c>
      <c r="N4" s="371"/>
      <c r="O4" s="370" t="s">
        <v>71</v>
      </c>
      <c r="P4" s="371"/>
      <c r="Q4" s="370" t="s">
        <v>70</v>
      </c>
      <c r="R4" s="371"/>
      <c r="S4" s="370" t="s">
        <v>68</v>
      </c>
      <c r="T4" s="371"/>
      <c r="U4" s="370" t="s">
        <v>73</v>
      </c>
      <c r="V4" s="371"/>
      <c r="W4" s="370" t="s">
        <v>72</v>
      </c>
      <c r="X4" s="371"/>
      <c r="Y4" s="370" t="s">
        <v>77</v>
      </c>
      <c r="Z4" s="371"/>
      <c r="AA4" s="370" t="s">
        <v>75</v>
      </c>
      <c r="AB4" s="371"/>
      <c r="AC4" s="370" t="s">
        <v>74</v>
      </c>
      <c r="AD4" s="371"/>
      <c r="AE4" s="343" t="s">
        <v>510</v>
      </c>
      <c r="AF4" s="344"/>
      <c r="AG4" s="370" t="s">
        <v>76</v>
      </c>
      <c r="AH4" s="371"/>
      <c r="AI4" s="370" t="s">
        <v>79</v>
      </c>
      <c r="AJ4" s="371"/>
      <c r="AK4" s="370" t="s">
        <v>82</v>
      </c>
      <c r="AL4" s="371"/>
      <c r="AM4" s="370" t="s">
        <v>80</v>
      </c>
      <c r="AN4" s="371"/>
      <c r="AO4" s="370" t="s">
        <v>81</v>
      </c>
      <c r="AP4" s="371"/>
      <c r="AQ4" s="370" t="s">
        <v>78</v>
      </c>
      <c r="AR4" s="371"/>
      <c r="AS4" s="370" t="s">
        <v>84</v>
      </c>
      <c r="AT4" s="371"/>
      <c r="AU4" s="370" t="s">
        <v>85</v>
      </c>
      <c r="AV4" s="371"/>
      <c r="AW4" s="370" t="s">
        <v>83</v>
      </c>
      <c r="AX4" s="371"/>
      <c r="AY4" s="372" t="s">
        <v>32</v>
      </c>
      <c r="AZ4" s="372"/>
    </row>
    <row r="5" spans="1:56" s="149" customFormat="1" ht="51" customHeight="1">
      <c r="A5" s="365"/>
      <c r="B5" s="365"/>
      <c r="C5" s="74" t="str">
        <f>Premiums!G4</f>
        <v>total</v>
      </c>
      <c r="D5" s="150" t="str">
        <f>Premiums!H4</f>
        <v>inward reinsurance</v>
      </c>
      <c r="E5" s="74" t="str">
        <f>Premiums!E4</f>
        <v>total</v>
      </c>
      <c r="F5" s="150" t="str">
        <f>Premiums!F4</f>
        <v>inward reinsurance</v>
      </c>
      <c r="G5" s="74" t="str">
        <f>Premiums!C4</f>
        <v>total</v>
      </c>
      <c r="H5" s="150" t="str">
        <f>Premiums!D4</f>
        <v>inward reinsurance</v>
      </c>
      <c r="I5" s="74" t="str">
        <f>Premiums!K4</f>
        <v>total</v>
      </c>
      <c r="J5" s="150" t="str">
        <f>Premiums!L4</f>
        <v>inward reinsurance</v>
      </c>
      <c r="K5" s="74" t="str">
        <f>Premiums!Q4</f>
        <v>total</v>
      </c>
      <c r="L5" s="150" t="str">
        <f>Premiums!R4</f>
        <v>inward reinsurance</v>
      </c>
      <c r="M5" s="74" t="str">
        <f>Premiums!I4</f>
        <v>total</v>
      </c>
      <c r="N5" s="150" t="str">
        <f>Premiums!J4</f>
        <v>inward reinsurance</v>
      </c>
      <c r="O5" s="74" t="str">
        <f>Premiums!M4</f>
        <v>total</v>
      </c>
      <c r="P5" s="150" t="str">
        <f>Premiums!N4</f>
        <v>inward reinsurance</v>
      </c>
      <c r="Q5" s="74" t="str">
        <f>Premiums!S4</f>
        <v>total</v>
      </c>
      <c r="R5" s="150" t="str">
        <f>Premiums!T4</f>
        <v>inward reinsurance</v>
      </c>
      <c r="S5" s="74" t="str">
        <f>Premiums!O4</f>
        <v>total</v>
      </c>
      <c r="T5" s="150" t="str">
        <f>Premiums!P4</f>
        <v>inward reinsurance</v>
      </c>
      <c r="U5" s="74" t="str">
        <f>Premiums!U4</f>
        <v>total</v>
      </c>
      <c r="V5" s="150" t="str">
        <f>Premiums!V4</f>
        <v>inward reinsurance</v>
      </c>
      <c r="W5" s="74" t="str">
        <f>Premiums!W4</f>
        <v>total</v>
      </c>
      <c r="X5" s="150" t="str">
        <f>Premiums!X4</f>
        <v>inward reinsurance</v>
      </c>
      <c r="Y5" s="74" t="str">
        <f>Premiums!Y4</f>
        <v>total</v>
      </c>
      <c r="Z5" s="150" t="str">
        <f>Premiums!Z4</f>
        <v>inward reinsurance</v>
      </c>
      <c r="AA5" s="74" t="str">
        <f>Premiums!AA4</f>
        <v>total</v>
      </c>
      <c r="AB5" s="150" t="str">
        <f>Premiums!AB4</f>
        <v>inward reinsurance</v>
      </c>
      <c r="AC5" s="74" t="str">
        <f>Premiums!AS4</f>
        <v>total</v>
      </c>
      <c r="AD5" s="150" t="str">
        <f>Premiums!AT4</f>
        <v>inward reinsurance</v>
      </c>
      <c r="AE5" s="74" t="str">
        <f>Premiums!AC4</f>
        <v>total</v>
      </c>
      <c r="AF5" s="150" t="str">
        <f>Premiums!AD4</f>
        <v>inward reinsurance</v>
      </c>
      <c r="AG5" s="74" t="str">
        <f>Premiums!AG4</f>
        <v>total</v>
      </c>
      <c r="AH5" s="150" t="str">
        <f>Premiums!AH4</f>
        <v>inward reinsurance</v>
      </c>
      <c r="AI5" s="74" t="str">
        <f>Premiums!AM4</f>
        <v>total</v>
      </c>
      <c r="AJ5" s="150" t="str">
        <f>Premiums!AN4</f>
        <v>inward reinsurance</v>
      </c>
      <c r="AK5" s="74" t="str">
        <f>Premiums!AQ4</f>
        <v>total</v>
      </c>
      <c r="AL5" s="150" t="str">
        <f>Premiums!AR4</f>
        <v>inward reinsurance</v>
      </c>
      <c r="AM5" s="74" t="str">
        <f>Premiums!AI4</f>
        <v>total</v>
      </c>
      <c r="AN5" s="150" t="str">
        <f>Premiums!AJ4</f>
        <v>inward reinsurance</v>
      </c>
      <c r="AO5" s="74" t="str">
        <f>Premiums!AE4</f>
        <v>total</v>
      </c>
      <c r="AP5" s="150" t="str">
        <f>Premiums!AF4</f>
        <v>inward reinsurance</v>
      </c>
      <c r="AQ5" s="74" t="str">
        <f>Premiums!AK4</f>
        <v>total</v>
      </c>
      <c r="AR5" s="150" t="str">
        <f>Premiums!AL4</f>
        <v>inward reinsurance</v>
      </c>
      <c r="AS5" s="74" t="str">
        <f>Premiums!AO4</f>
        <v>total</v>
      </c>
      <c r="AT5" s="150" t="str">
        <f>Premiums!AP4</f>
        <v>inward reinsurance</v>
      </c>
      <c r="AU5" s="74" t="str">
        <f>Premiums!AW4</f>
        <v>total</v>
      </c>
      <c r="AV5" s="150" t="str">
        <f>Premiums!AX4</f>
        <v>inward reinsurance</v>
      </c>
      <c r="AW5" s="74" t="str">
        <f>Premiums!AU4</f>
        <v>total</v>
      </c>
      <c r="AX5" s="150" t="str">
        <f>Premiums!AV4</f>
        <v>inward reinsurance</v>
      </c>
      <c r="AY5" s="74" t="str">
        <f>Premiums!AW4</f>
        <v>total</v>
      </c>
      <c r="AZ5" s="150" t="str">
        <f>Premiums!AX4</f>
        <v>inward reinsurance</v>
      </c>
    </row>
    <row r="6" spans="1:56" ht="17.25" customHeight="1">
      <c r="A6" s="76">
        <v>1</v>
      </c>
      <c r="B6" s="111" t="s">
        <v>33</v>
      </c>
      <c r="C6" s="45">
        <v>209515</v>
      </c>
      <c r="D6" s="45">
        <v>0</v>
      </c>
      <c r="E6" s="45">
        <v>1086683.6300000001</v>
      </c>
      <c r="F6" s="45">
        <v>0</v>
      </c>
      <c r="G6" s="45">
        <v>1983553.0800000005</v>
      </c>
      <c r="H6" s="45">
        <v>0</v>
      </c>
      <c r="I6" s="45">
        <v>1717182.0211876649</v>
      </c>
      <c r="J6" s="45">
        <v>0</v>
      </c>
      <c r="K6" s="45">
        <v>989025.28000000003</v>
      </c>
      <c r="L6" s="45">
        <v>0</v>
      </c>
      <c r="M6" s="45">
        <v>861078.20299999998</v>
      </c>
      <c r="N6" s="45">
        <v>28501</v>
      </c>
      <c r="O6" s="45">
        <v>942912.14999999991</v>
      </c>
      <c r="P6" s="45">
        <v>0</v>
      </c>
      <c r="Q6" s="45">
        <v>4697210.22</v>
      </c>
      <c r="R6" s="45">
        <v>3815.36</v>
      </c>
      <c r="S6" s="45">
        <v>601839</v>
      </c>
      <c r="T6" s="45">
        <v>0</v>
      </c>
      <c r="U6" s="45">
        <v>3110</v>
      </c>
      <c r="V6" s="45">
        <v>0</v>
      </c>
      <c r="W6" s="45">
        <v>1715.4</v>
      </c>
      <c r="X6" s="45">
        <v>0</v>
      </c>
      <c r="Y6" s="45">
        <v>0</v>
      </c>
      <c r="Z6" s="45">
        <v>0</v>
      </c>
      <c r="AA6" s="45">
        <v>100418.17178709968</v>
      </c>
      <c r="AB6" s="45">
        <v>0</v>
      </c>
      <c r="AC6" s="45">
        <v>69276.179999999993</v>
      </c>
      <c r="AD6" s="45">
        <v>0</v>
      </c>
      <c r="AE6" s="45">
        <v>213731.9</v>
      </c>
      <c r="AF6" s="45">
        <v>0</v>
      </c>
      <c r="AG6" s="45">
        <v>325278.44</v>
      </c>
      <c r="AH6" s="45">
        <v>0</v>
      </c>
      <c r="AI6" s="45">
        <v>0</v>
      </c>
      <c r="AJ6" s="45">
        <v>0</v>
      </c>
      <c r="AK6" s="45">
        <v>142618.19084605662</v>
      </c>
      <c r="AL6" s="45">
        <v>0</v>
      </c>
      <c r="AM6" s="45">
        <v>2872.7799999999997</v>
      </c>
      <c r="AN6" s="45">
        <v>0</v>
      </c>
      <c r="AO6" s="45">
        <v>28501.309999999998</v>
      </c>
      <c r="AP6" s="45">
        <v>0</v>
      </c>
      <c r="AQ6" s="45">
        <v>0</v>
      </c>
      <c r="AR6" s="45">
        <v>0</v>
      </c>
      <c r="AS6" s="45">
        <v>81680.850000000006</v>
      </c>
      <c r="AT6" s="45">
        <v>0</v>
      </c>
      <c r="AU6" s="45">
        <v>1135</v>
      </c>
      <c r="AV6" s="45">
        <v>0</v>
      </c>
      <c r="AW6" s="45">
        <v>0</v>
      </c>
      <c r="AX6" s="45">
        <v>0</v>
      </c>
      <c r="AY6" s="45">
        <v>14059336.806820821</v>
      </c>
      <c r="AZ6" s="45">
        <v>32316.36</v>
      </c>
    </row>
    <row r="7" spans="1:56" ht="38.25" customHeight="1">
      <c r="A7" s="77"/>
      <c r="B7" s="112" t="s">
        <v>34</v>
      </c>
      <c r="C7" s="45">
        <v>0</v>
      </c>
      <c r="D7" s="45">
        <v>0</v>
      </c>
      <c r="E7" s="45">
        <v>234798.02</v>
      </c>
      <c r="F7" s="45">
        <v>0</v>
      </c>
      <c r="G7" s="45">
        <v>126850</v>
      </c>
      <c r="H7" s="45">
        <v>0</v>
      </c>
      <c r="I7" s="45">
        <v>68224.673010230108</v>
      </c>
      <c r="J7" s="45">
        <v>0</v>
      </c>
      <c r="K7" s="45">
        <v>940999.66</v>
      </c>
      <c r="L7" s="45">
        <v>0</v>
      </c>
      <c r="M7" s="45">
        <v>0</v>
      </c>
      <c r="N7" s="45">
        <v>0</v>
      </c>
      <c r="O7" s="45">
        <v>424328.52</v>
      </c>
      <c r="P7" s="45">
        <v>0</v>
      </c>
      <c r="Q7" s="45">
        <v>152261.92000000001</v>
      </c>
      <c r="R7" s="45">
        <v>0</v>
      </c>
      <c r="S7" s="45">
        <v>39888</v>
      </c>
      <c r="T7" s="45">
        <v>0</v>
      </c>
      <c r="U7" s="45">
        <v>0</v>
      </c>
      <c r="V7" s="45">
        <v>0</v>
      </c>
      <c r="W7" s="45">
        <v>1000</v>
      </c>
      <c r="X7" s="45">
        <v>0</v>
      </c>
      <c r="Y7" s="45">
        <v>0</v>
      </c>
      <c r="Z7" s="45">
        <v>0</v>
      </c>
      <c r="AA7" s="45">
        <v>383.43965416434514</v>
      </c>
      <c r="AB7" s="45">
        <v>0</v>
      </c>
      <c r="AC7" s="45">
        <v>0</v>
      </c>
      <c r="AD7" s="45">
        <v>0</v>
      </c>
      <c r="AE7" s="45">
        <v>0</v>
      </c>
      <c r="AF7" s="45">
        <v>0</v>
      </c>
      <c r="AG7" s="45">
        <v>0</v>
      </c>
      <c r="AH7" s="45">
        <v>0</v>
      </c>
      <c r="AI7" s="45">
        <v>0</v>
      </c>
      <c r="AJ7" s="45">
        <v>0</v>
      </c>
      <c r="AK7" s="45">
        <v>0</v>
      </c>
      <c r="AL7" s="45">
        <v>0</v>
      </c>
      <c r="AM7" s="45">
        <v>0</v>
      </c>
      <c r="AN7" s="45">
        <v>0</v>
      </c>
      <c r="AO7" s="45">
        <v>0</v>
      </c>
      <c r="AP7" s="45">
        <v>0</v>
      </c>
      <c r="AQ7" s="45">
        <v>0</v>
      </c>
      <c r="AR7" s="45">
        <v>0</v>
      </c>
      <c r="AS7" s="45">
        <v>0</v>
      </c>
      <c r="AT7" s="45">
        <v>0</v>
      </c>
      <c r="AU7" s="45">
        <v>0</v>
      </c>
      <c r="AV7" s="45">
        <v>0</v>
      </c>
      <c r="AW7" s="45">
        <v>0</v>
      </c>
      <c r="AX7" s="45">
        <v>0</v>
      </c>
      <c r="AY7" s="45">
        <v>1988734.2326643944</v>
      </c>
      <c r="AZ7" s="45">
        <v>0</v>
      </c>
    </row>
    <row r="8" spans="1:56" ht="17.25" customHeight="1">
      <c r="A8" s="76">
        <v>2</v>
      </c>
      <c r="B8" s="111" t="s">
        <v>35</v>
      </c>
      <c r="C8" s="45">
        <v>0</v>
      </c>
      <c r="D8" s="45">
        <v>0</v>
      </c>
      <c r="E8" s="45">
        <v>0</v>
      </c>
      <c r="F8" s="45">
        <v>0</v>
      </c>
      <c r="G8" s="45">
        <v>0</v>
      </c>
      <c r="H8" s="45">
        <v>0</v>
      </c>
      <c r="I8" s="45">
        <v>0</v>
      </c>
      <c r="J8" s="45">
        <v>0</v>
      </c>
      <c r="K8" s="45">
        <v>0</v>
      </c>
      <c r="L8" s="45">
        <v>0</v>
      </c>
      <c r="M8" s="45">
        <v>4684608.734915413</v>
      </c>
      <c r="N8" s="45">
        <v>0</v>
      </c>
      <c r="O8" s="45">
        <v>32071.300000000003</v>
      </c>
      <c r="P8" s="45">
        <v>0</v>
      </c>
      <c r="Q8" s="45">
        <v>8579605.3300000131</v>
      </c>
      <c r="R8" s="45">
        <v>0</v>
      </c>
      <c r="S8" s="45">
        <v>0</v>
      </c>
      <c r="T8" s="45">
        <v>0</v>
      </c>
      <c r="U8" s="45">
        <v>903245.59</v>
      </c>
      <c r="V8" s="45">
        <v>0</v>
      </c>
      <c r="W8" s="45">
        <v>0</v>
      </c>
      <c r="X8" s="45">
        <v>0</v>
      </c>
      <c r="Y8" s="45">
        <v>11908611.190000001</v>
      </c>
      <c r="Z8" s="45">
        <v>0</v>
      </c>
      <c r="AA8" s="45">
        <v>288.07651949701716</v>
      </c>
      <c r="AB8" s="45">
        <v>0</v>
      </c>
      <c r="AC8" s="45">
        <v>0</v>
      </c>
      <c r="AD8" s="45">
        <v>0</v>
      </c>
      <c r="AE8" s="45">
        <v>6595639.7799998801</v>
      </c>
      <c r="AF8" s="45">
        <v>0</v>
      </c>
      <c r="AG8" s="45">
        <v>0</v>
      </c>
      <c r="AH8" s="45">
        <v>0</v>
      </c>
      <c r="AI8" s="45">
        <v>0</v>
      </c>
      <c r="AJ8" s="45">
        <v>0</v>
      </c>
      <c r="AK8" s="45">
        <v>2928738.1448106077</v>
      </c>
      <c r="AL8" s="45">
        <v>0</v>
      </c>
      <c r="AM8" s="45">
        <v>2749136.12</v>
      </c>
      <c r="AN8" s="45">
        <v>0</v>
      </c>
      <c r="AO8" s="45">
        <v>11698.94</v>
      </c>
      <c r="AP8" s="45">
        <v>0</v>
      </c>
      <c r="AQ8" s="45">
        <v>1427849.1210000559</v>
      </c>
      <c r="AR8" s="45">
        <v>0</v>
      </c>
      <c r="AS8" s="45">
        <v>1069942.9199999771</v>
      </c>
      <c r="AT8" s="45">
        <v>0</v>
      </c>
      <c r="AU8" s="45">
        <v>564343.24</v>
      </c>
      <c r="AV8" s="45">
        <v>0</v>
      </c>
      <c r="AW8" s="45">
        <v>0</v>
      </c>
      <c r="AX8" s="45">
        <v>0</v>
      </c>
      <c r="AY8" s="45">
        <v>41455778.487245455</v>
      </c>
      <c r="AZ8" s="45">
        <v>0</v>
      </c>
    </row>
    <row r="9" spans="1:56" ht="15">
      <c r="A9" s="76">
        <v>3</v>
      </c>
      <c r="B9" s="111" t="s">
        <v>36</v>
      </c>
      <c r="C9" s="45">
        <v>17219666</v>
      </c>
      <c r="D9" s="45">
        <v>0</v>
      </c>
      <c r="E9" s="45">
        <v>55439763.329999991</v>
      </c>
      <c r="F9" s="45">
        <v>0</v>
      </c>
      <c r="G9" s="45">
        <v>60992959.200000063</v>
      </c>
      <c r="H9" s="45">
        <v>4502.32</v>
      </c>
      <c r="I9" s="45">
        <v>48953093.872448623</v>
      </c>
      <c r="J9" s="45">
        <v>0</v>
      </c>
      <c r="K9" s="45">
        <v>14086358.810000001</v>
      </c>
      <c r="L9" s="45">
        <v>0</v>
      </c>
      <c r="M9" s="45">
        <v>18040764.888749897</v>
      </c>
      <c r="N9" s="45">
        <v>1003</v>
      </c>
      <c r="O9" s="45">
        <v>4739920.9600000065</v>
      </c>
      <c r="P9" s="45">
        <v>0</v>
      </c>
      <c r="Q9" s="45">
        <v>24226933.640000001</v>
      </c>
      <c r="R9" s="45">
        <v>75243.759999999995</v>
      </c>
      <c r="S9" s="45">
        <v>48138632.969999999</v>
      </c>
      <c r="T9" s="45">
        <v>0</v>
      </c>
      <c r="U9" s="45">
        <v>913274.91999999993</v>
      </c>
      <c r="V9" s="45">
        <v>0</v>
      </c>
      <c r="W9" s="45">
        <v>7852535.0099999812</v>
      </c>
      <c r="X9" s="45">
        <v>0</v>
      </c>
      <c r="Y9" s="45">
        <v>0</v>
      </c>
      <c r="Z9" s="45">
        <v>0</v>
      </c>
      <c r="AA9" s="45">
        <v>6246693.0258202786</v>
      </c>
      <c r="AB9" s="45">
        <v>0</v>
      </c>
      <c r="AC9" s="45">
        <v>115507.19999999998</v>
      </c>
      <c r="AD9" s="45">
        <v>0</v>
      </c>
      <c r="AE9" s="45">
        <v>0</v>
      </c>
      <c r="AF9" s="45">
        <v>0</v>
      </c>
      <c r="AG9" s="45">
        <v>1265424.7500000016</v>
      </c>
      <c r="AH9" s="45">
        <v>0</v>
      </c>
      <c r="AI9" s="45">
        <v>0</v>
      </c>
      <c r="AJ9" s="45">
        <v>0</v>
      </c>
      <c r="AK9" s="45">
        <v>0</v>
      </c>
      <c r="AL9" s="45">
        <v>0</v>
      </c>
      <c r="AM9" s="45">
        <v>0</v>
      </c>
      <c r="AN9" s="45">
        <v>0</v>
      </c>
      <c r="AO9" s="45">
        <v>-5872.48</v>
      </c>
      <c r="AP9" s="45">
        <v>0</v>
      </c>
      <c r="AQ9" s="45">
        <v>0</v>
      </c>
      <c r="AR9" s="45">
        <v>0</v>
      </c>
      <c r="AS9" s="45">
        <v>25426.400000000005</v>
      </c>
      <c r="AT9" s="45">
        <v>0</v>
      </c>
      <c r="AU9" s="45">
        <v>0</v>
      </c>
      <c r="AV9" s="45">
        <v>0</v>
      </c>
      <c r="AW9" s="45">
        <v>363.73</v>
      </c>
      <c r="AX9" s="45">
        <v>0</v>
      </c>
      <c r="AY9" s="45">
        <v>308251446.22701877</v>
      </c>
      <c r="AZ9" s="45">
        <v>80749.079999999987</v>
      </c>
    </row>
    <row r="10" spans="1:56" ht="16.5" customHeight="1">
      <c r="A10" s="76">
        <v>4</v>
      </c>
      <c r="B10" s="111" t="s">
        <v>37</v>
      </c>
      <c r="C10" s="45">
        <v>0</v>
      </c>
      <c r="D10" s="45">
        <v>0</v>
      </c>
      <c r="E10" s="45">
        <v>1148394.53</v>
      </c>
      <c r="F10" s="45">
        <v>0</v>
      </c>
      <c r="G10" s="45">
        <v>0</v>
      </c>
      <c r="H10" s="45">
        <v>0</v>
      </c>
      <c r="I10" s="45">
        <v>5846.8537855956511</v>
      </c>
      <c r="J10" s="45">
        <v>0</v>
      </c>
      <c r="K10" s="45">
        <v>0</v>
      </c>
      <c r="L10" s="45">
        <v>0</v>
      </c>
      <c r="M10" s="45">
        <v>0</v>
      </c>
      <c r="N10" s="45">
        <v>0</v>
      </c>
      <c r="O10" s="45">
        <v>797.5</v>
      </c>
      <c r="P10" s="45">
        <v>0</v>
      </c>
      <c r="Q10" s="45">
        <v>978599.93</v>
      </c>
      <c r="R10" s="45">
        <v>815119.66</v>
      </c>
      <c r="S10" s="45">
        <v>0</v>
      </c>
      <c r="T10" s="45">
        <v>0</v>
      </c>
      <c r="U10" s="45">
        <v>0</v>
      </c>
      <c r="V10" s="45">
        <v>0</v>
      </c>
      <c r="W10" s="45">
        <v>0</v>
      </c>
      <c r="X10" s="45">
        <v>0</v>
      </c>
      <c r="Y10" s="45">
        <v>0</v>
      </c>
      <c r="Z10" s="45">
        <v>0</v>
      </c>
      <c r="AA10" s="45">
        <v>0</v>
      </c>
      <c r="AB10" s="45">
        <v>0</v>
      </c>
      <c r="AC10" s="45">
        <v>0</v>
      </c>
      <c r="AD10" s="45">
        <v>0</v>
      </c>
      <c r="AE10" s="45">
        <v>0</v>
      </c>
      <c r="AF10" s="45">
        <v>0</v>
      </c>
      <c r="AG10" s="45">
        <v>0</v>
      </c>
      <c r="AH10" s="45">
        <v>0</v>
      </c>
      <c r="AI10" s="45">
        <v>0</v>
      </c>
      <c r="AJ10" s="45">
        <v>0</v>
      </c>
      <c r="AK10" s="45">
        <v>0</v>
      </c>
      <c r="AL10" s="45">
        <v>0</v>
      </c>
      <c r="AM10" s="45">
        <v>0</v>
      </c>
      <c r="AN10" s="45">
        <v>0</v>
      </c>
      <c r="AO10" s="45">
        <v>0</v>
      </c>
      <c r="AP10" s="45">
        <v>0</v>
      </c>
      <c r="AQ10" s="45">
        <v>0</v>
      </c>
      <c r="AR10" s="45">
        <v>0</v>
      </c>
      <c r="AS10" s="45">
        <v>0</v>
      </c>
      <c r="AT10" s="45">
        <v>0</v>
      </c>
      <c r="AU10" s="45">
        <v>0</v>
      </c>
      <c r="AV10" s="45">
        <v>0</v>
      </c>
      <c r="AW10" s="45">
        <v>0</v>
      </c>
      <c r="AX10" s="45">
        <v>0</v>
      </c>
      <c r="AY10" s="45">
        <v>2133638.8137855958</v>
      </c>
      <c r="AZ10" s="45">
        <v>815119.66</v>
      </c>
    </row>
    <row r="11" spans="1:56" ht="16.5" customHeight="1">
      <c r="A11" s="76">
        <v>5</v>
      </c>
      <c r="B11" s="111" t="s">
        <v>38</v>
      </c>
      <c r="C11" s="45">
        <v>0</v>
      </c>
      <c r="D11" s="45">
        <v>0</v>
      </c>
      <c r="E11" s="45">
        <v>53074.01</v>
      </c>
      <c r="F11" s="45">
        <v>0</v>
      </c>
      <c r="G11" s="45">
        <v>193060.23999999996</v>
      </c>
      <c r="H11" s="45">
        <v>193060.24</v>
      </c>
      <c r="I11" s="45">
        <v>0</v>
      </c>
      <c r="J11" s="45">
        <v>0</v>
      </c>
      <c r="K11" s="45">
        <v>0</v>
      </c>
      <c r="L11" s="45">
        <v>0</v>
      </c>
      <c r="M11" s="45">
        <v>0</v>
      </c>
      <c r="N11" s="45">
        <v>0</v>
      </c>
      <c r="O11" s="45">
        <v>0</v>
      </c>
      <c r="P11" s="45">
        <v>0</v>
      </c>
      <c r="Q11" s="45">
        <v>5452.5099999999984</v>
      </c>
      <c r="R11" s="45">
        <v>0</v>
      </c>
      <c r="S11" s="45">
        <v>0</v>
      </c>
      <c r="T11" s="45">
        <v>0</v>
      </c>
      <c r="U11" s="45">
        <v>0</v>
      </c>
      <c r="V11" s="45">
        <v>0</v>
      </c>
      <c r="W11" s="45">
        <v>0</v>
      </c>
      <c r="X11" s="45">
        <v>0</v>
      </c>
      <c r="Y11" s="45">
        <v>0</v>
      </c>
      <c r="Z11" s="45">
        <v>0</v>
      </c>
      <c r="AA11" s="45">
        <v>29.133608631050453</v>
      </c>
      <c r="AB11" s="45">
        <v>0</v>
      </c>
      <c r="AC11" s="45">
        <v>0</v>
      </c>
      <c r="AD11" s="45">
        <v>0</v>
      </c>
      <c r="AE11" s="45">
        <v>0</v>
      </c>
      <c r="AF11" s="45">
        <v>0</v>
      </c>
      <c r="AG11" s="45">
        <v>0</v>
      </c>
      <c r="AH11" s="45">
        <v>0</v>
      </c>
      <c r="AI11" s="45">
        <v>0</v>
      </c>
      <c r="AJ11" s="45">
        <v>0</v>
      </c>
      <c r="AK11" s="45">
        <v>0</v>
      </c>
      <c r="AL11" s="45">
        <v>0</v>
      </c>
      <c r="AM11" s="45">
        <v>0</v>
      </c>
      <c r="AN11" s="45">
        <v>0</v>
      </c>
      <c r="AO11" s="45">
        <v>0</v>
      </c>
      <c r="AP11" s="45">
        <v>0</v>
      </c>
      <c r="AQ11" s="45">
        <v>0</v>
      </c>
      <c r="AR11" s="45">
        <v>0</v>
      </c>
      <c r="AS11" s="45">
        <v>0</v>
      </c>
      <c r="AT11" s="45">
        <v>0</v>
      </c>
      <c r="AU11" s="45">
        <v>0</v>
      </c>
      <c r="AV11" s="45">
        <v>0</v>
      </c>
      <c r="AW11" s="45">
        <v>0</v>
      </c>
      <c r="AX11" s="45">
        <v>0</v>
      </c>
      <c r="AY11" s="45">
        <v>251615.89360863104</v>
      </c>
      <c r="AZ11" s="45">
        <v>193060.24</v>
      </c>
    </row>
    <row r="12" spans="1:56" ht="16.5" customHeight="1">
      <c r="A12" s="76">
        <v>6</v>
      </c>
      <c r="B12" s="111" t="s">
        <v>39</v>
      </c>
      <c r="C12" s="45">
        <v>214</v>
      </c>
      <c r="D12" s="45">
        <v>0</v>
      </c>
      <c r="E12" s="45">
        <v>700467.91</v>
      </c>
      <c r="F12" s="45">
        <v>142762.4</v>
      </c>
      <c r="G12" s="45">
        <v>260522.01</v>
      </c>
      <c r="H12" s="45">
        <v>0</v>
      </c>
      <c r="I12" s="45">
        <v>83515.968532802435</v>
      </c>
      <c r="J12" s="45">
        <v>0</v>
      </c>
      <c r="K12" s="45">
        <v>15635.880000000001</v>
      </c>
      <c r="L12" s="45">
        <v>0</v>
      </c>
      <c r="M12" s="45">
        <v>47124.480000000003</v>
      </c>
      <c r="N12" s="45">
        <v>0</v>
      </c>
      <c r="O12" s="45">
        <v>0</v>
      </c>
      <c r="P12" s="45">
        <v>0</v>
      </c>
      <c r="Q12" s="45">
        <v>4256.9800000000005</v>
      </c>
      <c r="R12" s="45">
        <v>0</v>
      </c>
      <c r="S12" s="45">
        <v>16455</v>
      </c>
      <c r="T12" s="45">
        <v>0</v>
      </c>
      <c r="U12" s="45">
        <v>0</v>
      </c>
      <c r="V12" s="45">
        <v>0</v>
      </c>
      <c r="W12" s="45">
        <v>0</v>
      </c>
      <c r="X12" s="45">
        <v>0</v>
      </c>
      <c r="Y12" s="45">
        <v>0</v>
      </c>
      <c r="Z12" s="45">
        <v>0</v>
      </c>
      <c r="AA12" s="45">
        <v>25.03516416190752</v>
      </c>
      <c r="AB12" s="45">
        <v>0</v>
      </c>
      <c r="AC12" s="45">
        <v>0</v>
      </c>
      <c r="AD12" s="45">
        <v>0</v>
      </c>
      <c r="AE12" s="45">
        <v>0</v>
      </c>
      <c r="AF12" s="45">
        <v>0</v>
      </c>
      <c r="AG12" s="45">
        <v>0</v>
      </c>
      <c r="AH12" s="45">
        <v>0</v>
      </c>
      <c r="AI12" s="45">
        <v>0</v>
      </c>
      <c r="AJ12" s="45">
        <v>0</v>
      </c>
      <c r="AK12" s="45">
        <v>0</v>
      </c>
      <c r="AL12" s="45">
        <v>0</v>
      </c>
      <c r="AM12" s="45">
        <v>0</v>
      </c>
      <c r="AN12" s="45">
        <v>0</v>
      </c>
      <c r="AO12" s="45">
        <v>0</v>
      </c>
      <c r="AP12" s="45">
        <v>0</v>
      </c>
      <c r="AQ12" s="45">
        <v>0</v>
      </c>
      <c r="AR12" s="45">
        <v>0</v>
      </c>
      <c r="AS12" s="45">
        <v>0</v>
      </c>
      <c r="AT12" s="45">
        <v>0</v>
      </c>
      <c r="AU12" s="45">
        <v>0</v>
      </c>
      <c r="AV12" s="45">
        <v>0</v>
      </c>
      <c r="AW12" s="45">
        <v>0</v>
      </c>
      <c r="AX12" s="45">
        <v>0</v>
      </c>
      <c r="AY12" s="45">
        <v>1128217.2636969641</v>
      </c>
      <c r="AZ12" s="45">
        <v>142762.4</v>
      </c>
    </row>
    <row r="13" spans="1:56" ht="16.5" customHeight="1">
      <c r="A13" s="76">
        <v>7</v>
      </c>
      <c r="B13" s="111" t="s">
        <v>40</v>
      </c>
      <c r="C13" s="45">
        <v>3399</v>
      </c>
      <c r="D13" s="45">
        <v>0</v>
      </c>
      <c r="E13" s="45">
        <v>1757140.2599999998</v>
      </c>
      <c r="F13" s="45">
        <v>0</v>
      </c>
      <c r="G13" s="45">
        <v>57486.010000000009</v>
      </c>
      <c r="H13" s="45">
        <v>0</v>
      </c>
      <c r="I13" s="45">
        <v>989138.66598690732</v>
      </c>
      <c r="J13" s="45">
        <v>0</v>
      </c>
      <c r="K13" s="45">
        <v>0</v>
      </c>
      <c r="L13" s="45">
        <v>0</v>
      </c>
      <c r="M13" s="45">
        <v>262377.2716485</v>
      </c>
      <c r="N13" s="45">
        <v>109757.12987009999</v>
      </c>
      <c r="O13" s="45">
        <v>40748.699999999997</v>
      </c>
      <c r="P13" s="45">
        <v>0</v>
      </c>
      <c r="Q13" s="45">
        <v>43663.6</v>
      </c>
      <c r="R13" s="45">
        <v>0</v>
      </c>
      <c r="S13" s="45">
        <v>252164</v>
      </c>
      <c r="T13" s="45">
        <v>0</v>
      </c>
      <c r="U13" s="45">
        <v>0</v>
      </c>
      <c r="V13" s="45">
        <v>0</v>
      </c>
      <c r="W13" s="45">
        <v>115021.71000000004</v>
      </c>
      <c r="X13" s="45">
        <v>0</v>
      </c>
      <c r="Y13" s="45">
        <v>0</v>
      </c>
      <c r="Z13" s="45">
        <v>0</v>
      </c>
      <c r="AA13" s="45">
        <v>1316.4613414849764</v>
      </c>
      <c r="AB13" s="45">
        <v>0</v>
      </c>
      <c r="AC13" s="45">
        <v>0</v>
      </c>
      <c r="AD13" s="45">
        <v>0</v>
      </c>
      <c r="AE13" s="45">
        <v>0</v>
      </c>
      <c r="AF13" s="45">
        <v>0</v>
      </c>
      <c r="AG13" s="45">
        <v>408.96</v>
      </c>
      <c r="AH13" s="45">
        <v>0</v>
      </c>
      <c r="AI13" s="45">
        <v>0</v>
      </c>
      <c r="AJ13" s="45">
        <v>0</v>
      </c>
      <c r="AK13" s="45">
        <v>0</v>
      </c>
      <c r="AL13" s="45">
        <v>0</v>
      </c>
      <c r="AM13" s="45">
        <v>0</v>
      </c>
      <c r="AN13" s="45">
        <v>0</v>
      </c>
      <c r="AO13" s="45">
        <v>-7922.99</v>
      </c>
      <c r="AP13" s="45">
        <v>0</v>
      </c>
      <c r="AQ13" s="45">
        <v>0</v>
      </c>
      <c r="AR13" s="45">
        <v>0</v>
      </c>
      <c r="AS13" s="45">
        <v>0</v>
      </c>
      <c r="AT13" s="45">
        <v>0</v>
      </c>
      <c r="AU13" s="45">
        <v>0</v>
      </c>
      <c r="AV13" s="45">
        <v>0</v>
      </c>
      <c r="AW13" s="45">
        <v>0</v>
      </c>
      <c r="AX13" s="45">
        <v>0</v>
      </c>
      <c r="AY13" s="45">
        <v>3514941.6489768922</v>
      </c>
      <c r="AZ13" s="45">
        <v>109757.12987009999</v>
      </c>
    </row>
    <row r="14" spans="1:56" ht="16.5" customHeight="1">
      <c r="A14" s="76">
        <v>8</v>
      </c>
      <c r="B14" s="111" t="s">
        <v>41</v>
      </c>
      <c r="C14" s="45">
        <v>2814494</v>
      </c>
      <c r="D14" s="45">
        <v>0</v>
      </c>
      <c r="E14" s="45">
        <v>22578948.350000001</v>
      </c>
      <c r="F14" s="45">
        <v>5172902.17</v>
      </c>
      <c r="G14" s="45">
        <v>7002470.8619999979</v>
      </c>
      <c r="H14" s="45">
        <v>5227.7199999999993</v>
      </c>
      <c r="I14" s="45">
        <v>23414064.788469702</v>
      </c>
      <c r="J14" s="45">
        <v>48028.51</v>
      </c>
      <c r="K14" s="45">
        <v>24005.99</v>
      </c>
      <c r="L14" s="45">
        <v>0</v>
      </c>
      <c r="M14" s="45">
        <v>7260977.7661070712</v>
      </c>
      <c r="N14" s="45">
        <v>847588.23162606999</v>
      </c>
      <c r="O14" s="45">
        <v>3670484.0200000005</v>
      </c>
      <c r="P14" s="45">
        <v>0</v>
      </c>
      <c r="Q14" s="45">
        <v>11334792.15</v>
      </c>
      <c r="R14" s="45">
        <v>56163.3</v>
      </c>
      <c r="S14" s="45">
        <v>9445342</v>
      </c>
      <c r="T14" s="45">
        <v>3600000</v>
      </c>
      <c r="U14" s="45">
        <v>149148.94</v>
      </c>
      <c r="V14" s="45">
        <v>0</v>
      </c>
      <c r="W14" s="45">
        <v>5535330.9499999993</v>
      </c>
      <c r="X14" s="45">
        <v>0</v>
      </c>
      <c r="Y14" s="45">
        <v>0</v>
      </c>
      <c r="Z14" s="45">
        <v>0</v>
      </c>
      <c r="AA14" s="45">
        <v>377373.27056437155</v>
      </c>
      <c r="AB14" s="45">
        <v>0</v>
      </c>
      <c r="AC14" s="45">
        <v>8140961.4100000001</v>
      </c>
      <c r="AD14" s="45">
        <v>0</v>
      </c>
      <c r="AE14" s="45">
        <v>70370.22</v>
      </c>
      <c r="AF14" s="45">
        <v>0</v>
      </c>
      <c r="AG14" s="45">
        <v>959123.38000000024</v>
      </c>
      <c r="AH14" s="45">
        <v>0</v>
      </c>
      <c r="AI14" s="45">
        <v>0</v>
      </c>
      <c r="AJ14" s="45">
        <v>0</v>
      </c>
      <c r="AK14" s="45">
        <v>0</v>
      </c>
      <c r="AL14" s="45">
        <v>0</v>
      </c>
      <c r="AM14" s="45">
        <v>1427.79</v>
      </c>
      <c r="AN14" s="45">
        <v>0</v>
      </c>
      <c r="AO14" s="45">
        <v>402446.51</v>
      </c>
      <c r="AP14" s="45">
        <v>386221.3</v>
      </c>
      <c r="AQ14" s="45">
        <v>0</v>
      </c>
      <c r="AR14" s="45">
        <v>0</v>
      </c>
      <c r="AS14" s="45">
        <v>61762.539999999994</v>
      </c>
      <c r="AT14" s="45">
        <v>0</v>
      </c>
      <c r="AU14" s="45">
        <v>46608</v>
      </c>
      <c r="AV14" s="45">
        <v>0</v>
      </c>
      <c r="AW14" s="45">
        <v>43837.442994300007</v>
      </c>
      <c r="AX14" s="45">
        <v>0</v>
      </c>
      <c r="AY14" s="45">
        <v>103333970.38013545</v>
      </c>
      <c r="AZ14" s="45">
        <v>10116131.231626069</v>
      </c>
    </row>
    <row r="15" spans="1:56" ht="16.5" customHeight="1">
      <c r="A15" s="76"/>
      <c r="B15" s="112" t="s">
        <v>42</v>
      </c>
      <c r="C15" s="45">
        <v>1324679</v>
      </c>
      <c r="D15" s="45">
        <v>0</v>
      </c>
      <c r="E15" s="45">
        <v>18750513.989999998</v>
      </c>
      <c r="F15" s="45">
        <v>5157459.1399999997</v>
      </c>
      <c r="G15" s="45">
        <v>4971604.22</v>
      </c>
      <c r="H15" s="45">
        <v>0</v>
      </c>
      <c r="I15" s="45">
        <v>17229429.653468546</v>
      </c>
      <c r="J15" s="45">
        <v>48028.51</v>
      </c>
      <c r="K15" s="45">
        <v>24005.99</v>
      </c>
      <c r="L15" s="45">
        <v>0</v>
      </c>
      <c r="M15" s="45">
        <v>0</v>
      </c>
      <c r="N15" s="45">
        <v>0</v>
      </c>
      <c r="O15" s="45">
        <v>3247583.3200000003</v>
      </c>
      <c r="P15" s="45">
        <v>0</v>
      </c>
      <c r="Q15" s="45">
        <v>3513511.7</v>
      </c>
      <c r="R15" s="45">
        <v>56163.3</v>
      </c>
      <c r="S15" s="45">
        <v>5311065</v>
      </c>
      <c r="T15" s="45">
        <v>3600000</v>
      </c>
      <c r="U15" s="45">
        <v>0</v>
      </c>
      <c r="V15" s="45">
        <v>0</v>
      </c>
      <c r="W15" s="45">
        <v>3668977.6399999997</v>
      </c>
      <c r="X15" s="45">
        <v>0</v>
      </c>
      <c r="Y15" s="45">
        <v>0</v>
      </c>
      <c r="Z15" s="45">
        <v>0</v>
      </c>
      <c r="AA15" s="45">
        <v>328031.93336327263</v>
      </c>
      <c r="AB15" s="45">
        <v>0</v>
      </c>
      <c r="AC15" s="45">
        <v>8140961.4100000001</v>
      </c>
      <c r="AD15" s="45">
        <v>0</v>
      </c>
      <c r="AE15" s="45">
        <v>70370.22</v>
      </c>
      <c r="AF15" s="45">
        <v>0</v>
      </c>
      <c r="AG15" s="45">
        <v>431716.11000000004</v>
      </c>
      <c r="AH15" s="45">
        <v>0</v>
      </c>
      <c r="AI15" s="45">
        <v>0</v>
      </c>
      <c r="AJ15" s="45">
        <v>0</v>
      </c>
      <c r="AK15" s="45">
        <v>0</v>
      </c>
      <c r="AL15" s="45">
        <v>0</v>
      </c>
      <c r="AM15" s="45">
        <v>1427.79</v>
      </c>
      <c r="AN15" s="45">
        <v>0</v>
      </c>
      <c r="AO15" s="45">
        <v>16225.21</v>
      </c>
      <c r="AP15" s="45">
        <v>0</v>
      </c>
      <c r="AQ15" s="45">
        <v>0</v>
      </c>
      <c r="AR15" s="45">
        <v>0</v>
      </c>
      <c r="AS15" s="45">
        <v>61111.469999999987</v>
      </c>
      <c r="AT15" s="45">
        <v>0</v>
      </c>
      <c r="AU15" s="45">
        <v>46608</v>
      </c>
      <c r="AV15" s="45">
        <v>0</v>
      </c>
      <c r="AW15" s="45">
        <v>0</v>
      </c>
      <c r="AX15" s="45">
        <v>0</v>
      </c>
      <c r="AY15" s="45">
        <v>67137822.656831816</v>
      </c>
      <c r="AZ15" s="45">
        <v>8861650.9499999993</v>
      </c>
    </row>
    <row r="16" spans="1:56" ht="15.75">
      <c r="A16" s="76"/>
      <c r="B16" s="112" t="s">
        <v>43</v>
      </c>
      <c r="C16" s="45">
        <v>223870</v>
      </c>
      <c r="D16" s="45">
        <v>0</v>
      </c>
      <c r="E16" s="45">
        <v>2494865.6599999997</v>
      </c>
      <c r="F16" s="45">
        <v>15443.03</v>
      </c>
      <c r="G16" s="45">
        <v>1037104.8399999986</v>
      </c>
      <c r="H16" s="45">
        <v>5227.7199999999993</v>
      </c>
      <c r="I16" s="45">
        <v>4756309.9796122154</v>
      </c>
      <c r="J16" s="45">
        <v>0</v>
      </c>
      <c r="K16" s="45">
        <v>0</v>
      </c>
      <c r="L16" s="45">
        <v>0</v>
      </c>
      <c r="M16" s="45">
        <v>3498783.9679494994</v>
      </c>
      <c r="N16" s="45">
        <v>639622.91296850005</v>
      </c>
      <c r="O16" s="45">
        <v>133927.24000000005</v>
      </c>
      <c r="P16" s="45">
        <v>0</v>
      </c>
      <c r="Q16" s="45">
        <v>2190547.1800000002</v>
      </c>
      <c r="R16" s="45">
        <v>0</v>
      </c>
      <c r="S16" s="45">
        <v>2719797</v>
      </c>
      <c r="T16" s="45">
        <v>0</v>
      </c>
      <c r="U16" s="45">
        <v>34148.939999999995</v>
      </c>
      <c r="V16" s="45">
        <v>0</v>
      </c>
      <c r="W16" s="45">
        <v>1192339.5099999998</v>
      </c>
      <c r="X16" s="45">
        <v>0</v>
      </c>
      <c r="Y16" s="45">
        <v>0</v>
      </c>
      <c r="Z16" s="45">
        <v>0</v>
      </c>
      <c r="AA16" s="45">
        <v>0</v>
      </c>
      <c r="AB16" s="45">
        <v>0</v>
      </c>
      <c r="AC16" s="45">
        <v>0</v>
      </c>
      <c r="AD16" s="45">
        <v>0</v>
      </c>
      <c r="AE16" s="45">
        <v>0</v>
      </c>
      <c r="AF16" s="45">
        <v>0</v>
      </c>
      <c r="AG16" s="45">
        <v>527407.27000000014</v>
      </c>
      <c r="AH16" s="45">
        <v>0</v>
      </c>
      <c r="AI16" s="45">
        <v>0</v>
      </c>
      <c r="AJ16" s="45">
        <v>0</v>
      </c>
      <c r="AK16" s="45">
        <v>0</v>
      </c>
      <c r="AL16" s="45">
        <v>0</v>
      </c>
      <c r="AM16" s="45">
        <v>0</v>
      </c>
      <c r="AN16" s="45">
        <v>0</v>
      </c>
      <c r="AO16" s="45">
        <v>0</v>
      </c>
      <c r="AP16" s="45">
        <v>0</v>
      </c>
      <c r="AQ16" s="45">
        <v>0</v>
      </c>
      <c r="AR16" s="45">
        <v>0</v>
      </c>
      <c r="AS16" s="45">
        <v>651.07000000000005</v>
      </c>
      <c r="AT16" s="45">
        <v>0</v>
      </c>
      <c r="AU16" s="45">
        <v>0</v>
      </c>
      <c r="AV16" s="45">
        <v>0</v>
      </c>
      <c r="AW16" s="45">
        <v>43837.442994300007</v>
      </c>
      <c r="AX16" s="45">
        <v>0</v>
      </c>
      <c r="AY16" s="45">
        <v>18853590.100556009</v>
      </c>
      <c r="AZ16" s="45">
        <v>660293.66296850005</v>
      </c>
    </row>
    <row r="17" spans="1:52" s="12" customFormat="1" ht="16.5" customHeight="1">
      <c r="A17" s="77"/>
      <c r="B17" s="112" t="s">
        <v>44</v>
      </c>
      <c r="C17" s="45">
        <v>1075</v>
      </c>
      <c r="D17" s="45">
        <v>0</v>
      </c>
      <c r="E17" s="45">
        <v>159862.35999999999</v>
      </c>
      <c r="F17" s="45">
        <v>0</v>
      </c>
      <c r="G17" s="45">
        <v>46920.97</v>
      </c>
      <c r="H17" s="45">
        <v>0</v>
      </c>
      <c r="I17" s="45">
        <v>366669.31831515726</v>
      </c>
      <c r="J17" s="45">
        <v>0</v>
      </c>
      <c r="K17" s="45">
        <v>0</v>
      </c>
      <c r="L17" s="45">
        <v>0</v>
      </c>
      <c r="M17" s="45">
        <v>44379.7595</v>
      </c>
      <c r="N17" s="45">
        <v>0</v>
      </c>
      <c r="O17" s="45">
        <v>147818.99</v>
      </c>
      <c r="P17" s="45">
        <v>0</v>
      </c>
      <c r="Q17" s="45">
        <v>2606678.71</v>
      </c>
      <c r="R17" s="45">
        <v>0</v>
      </c>
      <c r="S17" s="45">
        <v>32</v>
      </c>
      <c r="T17" s="45">
        <v>0</v>
      </c>
      <c r="U17" s="45">
        <v>0</v>
      </c>
      <c r="V17" s="45">
        <v>0</v>
      </c>
      <c r="W17" s="45">
        <v>369760.16</v>
      </c>
      <c r="X17" s="45">
        <v>0</v>
      </c>
      <c r="Y17" s="45">
        <v>0</v>
      </c>
      <c r="Z17" s="45">
        <v>0</v>
      </c>
      <c r="AA17" s="45">
        <v>49021.765096282106</v>
      </c>
      <c r="AB17" s="45">
        <v>0</v>
      </c>
      <c r="AC17" s="45">
        <v>0</v>
      </c>
      <c r="AD17" s="45">
        <v>0</v>
      </c>
      <c r="AE17" s="45">
        <v>0</v>
      </c>
      <c r="AF17" s="45">
        <v>0</v>
      </c>
      <c r="AG17" s="45">
        <v>0</v>
      </c>
      <c r="AH17" s="45">
        <v>0</v>
      </c>
      <c r="AI17" s="45">
        <v>0</v>
      </c>
      <c r="AJ17" s="45">
        <v>0</v>
      </c>
      <c r="AK17" s="45">
        <v>0</v>
      </c>
      <c r="AL17" s="45">
        <v>0</v>
      </c>
      <c r="AM17" s="45">
        <v>0</v>
      </c>
      <c r="AN17" s="45">
        <v>0</v>
      </c>
      <c r="AO17" s="45">
        <v>0</v>
      </c>
      <c r="AP17" s="45">
        <v>0</v>
      </c>
      <c r="AQ17" s="45">
        <v>0</v>
      </c>
      <c r="AR17" s="45">
        <v>0</v>
      </c>
      <c r="AS17" s="45">
        <v>0</v>
      </c>
      <c r="AT17" s="45">
        <v>0</v>
      </c>
      <c r="AU17" s="45">
        <v>0</v>
      </c>
      <c r="AV17" s="45">
        <v>0</v>
      </c>
      <c r="AW17" s="45">
        <v>0</v>
      </c>
      <c r="AX17" s="45">
        <v>0</v>
      </c>
      <c r="AY17" s="45">
        <v>3792219.0329114399</v>
      </c>
      <c r="AZ17" s="45">
        <v>0</v>
      </c>
    </row>
    <row r="18" spans="1:52" s="12" customFormat="1" ht="16.5" customHeight="1">
      <c r="A18" s="77"/>
      <c r="B18" s="112" t="s">
        <v>45</v>
      </c>
      <c r="C18" s="45">
        <v>1264870</v>
      </c>
      <c r="D18" s="45">
        <v>0</v>
      </c>
      <c r="E18" s="45">
        <v>1173706.3399999999</v>
      </c>
      <c r="F18" s="45">
        <v>0</v>
      </c>
      <c r="G18" s="45">
        <v>946840.83199999994</v>
      </c>
      <c r="H18" s="45">
        <v>0</v>
      </c>
      <c r="I18" s="45">
        <v>1061655.8370737783</v>
      </c>
      <c r="J18" s="45">
        <v>0</v>
      </c>
      <c r="K18" s="45">
        <v>0</v>
      </c>
      <c r="L18" s="45">
        <v>0</v>
      </c>
      <c r="M18" s="45">
        <v>3717814.0386575717</v>
      </c>
      <c r="N18" s="45">
        <v>207965.31865756997</v>
      </c>
      <c r="O18" s="45">
        <v>141154.47</v>
      </c>
      <c r="P18" s="45">
        <v>0</v>
      </c>
      <c r="Q18" s="45">
        <v>3024054.56</v>
      </c>
      <c r="R18" s="45">
        <v>0</v>
      </c>
      <c r="S18" s="45">
        <v>1414448</v>
      </c>
      <c r="T18" s="45">
        <v>0</v>
      </c>
      <c r="U18" s="45">
        <v>115000</v>
      </c>
      <c r="V18" s="45">
        <v>0</v>
      </c>
      <c r="W18" s="45">
        <v>304253.64</v>
      </c>
      <c r="X18" s="45">
        <v>0</v>
      </c>
      <c r="Y18" s="45">
        <v>0</v>
      </c>
      <c r="Z18" s="45">
        <v>0</v>
      </c>
      <c r="AA18" s="45">
        <v>319.57210481681375</v>
      </c>
      <c r="AB18" s="45">
        <v>0</v>
      </c>
      <c r="AC18" s="45">
        <v>0</v>
      </c>
      <c r="AD18" s="45">
        <v>0</v>
      </c>
      <c r="AE18" s="45">
        <v>0</v>
      </c>
      <c r="AF18" s="45">
        <v>0</v>
      </c>
      <c r="AG18" s="45">
        <v>0</v>
      </c>
      <c r="AH18" s="45">
        <v>0</v>
      </c>
      <c r="AI18" s="45">
        <v>0</v>
      </c>
      <c r="AJ18" s="45">
        <v>0</v>
      </c>
      <c r="AK18" s="45">
        <v>0</v>
      </c>
      <c r="AL18" s="45">
        <v>0</v>
      </c>
      <c r="AM18" s="45">
        <v>0</v>
      </c>
      <c r="AN18" s="45">
        <v>0</v>
      </c>
      <c r="AO18" s="45">
        <v>386221.3</v>
      </c>
      <c r="AP18" s="45">
        <v>386221.3</v>
      </c>
      <c r="AQ18" s="45">
        <v>0</v>
      </c>
      <c r="AR18" s="45">
        <v>0</v>
      </c>
      <c r="AS18" s="45">
        <v>0</v>
      </c>
      <c r="AT18" s="45">
        <v>0</v>
      </c>
      <c r="AU18" s="45">
        <v>0</v>
      </c>
      <c r="AV18" s="45">
        <v>0</v>
      </c>
      <c r="AW18" s="45">
        <v>0</v>
      </c>
      <c r="AX18" s="45">
        <v>0</v>
      </c>
      <c r="AY18" s="45">
        <v>13550338.589836169</v>
      </c>
      <c r="AZ18" s="45">
        <v>594186.61865756998</v>
      </c>
    </row>
    <row r="19" spans="1:52" s="12" customFormat="1" ht="15">
      <c r="A19" s="77" t="s">
        <v>28</v>
      </c>
      <c r="B19" s="111" t="s">
        <v>46</v>
      </c>
      <c r="C19" s="45">
        <v>221892</v>
      </c>
      <c r="D19" s="45">
        <v>0</v>
      </c>
      <c r="E19" s="45">
        <v>1335249.3700000001</v>
      </c>
      <c r="F19" s="45">
        <v>0</v>
      </c>
      <c r="G19" s="45">
        <v>8353.25</v>
      </c>
      <c r="H19" s="45">
        <v>0</v>
      </c>
      <c r="I19" s="45">
        <v>240981.08489741798</v>
      </c>
      <c r="J19" s="45">
        <v>0</v>
      </c>
      <c r="K19" s="45">
        <v>369301.32000000007</v>
      </c>
      <c r="L19" s="45">
        <v>0</v>
      </c>
      <c r="M19" s="45">
        <v>9835.4600000000009</v>
      </c>
      <c r="N19" s="45">
        <v>0</v>
      </c>
      <c r="O19" s="45">
        <v>14038.58</v>
      </c>
      <c r="P19" s="45">
        <v>0</v>
      </c>
      <c r="Q19" s="45">
        <v>253557.83999999997</v>
      </c>
      <c r="R19" s="45">
        <v>0</v>
      </c>
      <c r="S19" s="45">
        <v>157254</v>
      </c>
      <c r="T19" s="45">
        <v>0</v>
      </c>
      <c r="U19" s="45">
        <v>0</v>
      </c>
      <c r="V19" s="45">
        <v>0</v>
      </c>
      <c r="W19" s="45">
        <v>1161996.1700000002</v>
      </c>
      <c r="X19" s="45">
        <v>0</v>
      </c>
      <c r="Y19" s="45">
        <v>0</v>
      </c>
      <c r="Z19" s="45">
        <v>0</v>
      </c>
      <c r="AA19" s="45">
        <v>21321.945131640965</v>
      </c>
      <c r="AB19" s="45">
        <v>0</v>
      </c>
      <c r="AC19" s="45">
        <v>0</v>
      </c>
      <c r="AD19" s="45">
        <v>0</v>
      </c>
      <c r="AE19" s="45">
        <v>40864.379999999997</v>
      </c>
      <c r="AF19" s="45">
        <v>0</v>
      </c>
      <c r="AG19" s="45">
        <v>1569.04</v>
      </c>
      <c r="AH19" s="45">
        <v>0</v>
      </c>
      <c r="AI19" s="45">
        <v>0</v>
      </c>
      <c r="AJ19" s="45">
        <v>0</v>
      </c>
      <c r="AK19" s="45">
        <v>0</v>
      </c>
      <c r="AL19" s="45">
        <v>0</v>
      </c>
      <c r="AM19" s="45">
        <v>0</v>
      </c>
      <c r="AN19" s="45">
        <v>0</v>
      </c>
      <c r="AO19" s="45">
        <v>18115.259999999998</v>
      </c>
      <c r="AP19" s="45">
        <v>0</v>
      </c>
      <c r="AQ19" s="45">
        <v>0</v>
      </c>
      <c r="AR19" s="45">
        <v>0</v>
      </c>
      <c r="AS19" s="45">
        <v>0</v>
      </c>
      <c r="AT19" s="45">
        <v>0</v>
      </c>
      <c r="AU19" s="45">
        <v>0</v>
      </c>
      <c r="AV19" s="45">
        <v>0</v>
      </c>
      <c r="AW19" s="45">
        <v>0</v>
      </c>
      <c r="AX19" s="45">
        <v>0</v>
      </c>
      <c r="AY19" s="45">
        <v>3854329.7000290584</v>
      </c>
      <c r="AZ19" s="45">
        <v>0</v>
      </c>
    </row>
    <row r="20" spans="1:52" s="12" customFormat="1" ht="15.75">
      <c r="A20" s="77"/>
      <c r="B20" s="112" t="s">
        <v>47</v>
      </c>
      <c r="C20" s="45">
        <v>214778</v>
      </c>
      <c r="D20" s="45">
        <v>0</v>
      </c>
      <c r="E20" s="45">
        <v>1301078.01</v>
      </c>
      <c r="F20" s="45">
        <v>0</v>
      </c>
      <c r="G20" s="45">
        <v>0</v>
      </c>
      <c r="H20" s="45">
        <v>0</v>
      </c>
      <c r="I20" s="45">
        <v>133530.55790704137</v>
      </c>
      <c r="J20" s="45">
        <v>0</v>
      </c>
      <c r="K20" s="45">
        <v>369301.32000000007</v>
      </c>
      <c r="L20" s="45">
        <v>0</v>
      </c>
      <c r="M20" s="45">
        <v>3429.92</v>
      </c>
      <c r="N20" s="45">
        <v>0</v>
      </c>
      <c r="O20" s="45">
        <v>1518.58</v>
      </c>
      <c r="P20" s="45">
        <v>0</v>
      </c>
      <c r="Q20" s="45">
        <v>45.900000000000006</v>
      </c>
      <c r="R20" s="45">
        <v>0</v>
      </c>
      <c r="S20" s="45">
        <v>152254</v>
      </c>
      <c r="T20" s="45">
        <v>0</v>
      </c>
      <c r="U20" s="45">
        <v>0</v>
      </c>
      <c r="V20" s="45">
        <v>0</v>
      </c>
      <c r="W20" s="45">
        <v>1161996.1700000002</v>
      </c>
      <c r="X20" s="45">
        <v>0</v>
      </c>
      <c r="Y20" s="45">
        <v>0</v>
      </c>
      <c r="Z20" s="45">
        <v>0</v>
      </c>
      <c r="AA20" s="45">
        <v>21321.945131640965</v>
      </c>
      <c r="AB20" s="45">
        <v>0</v>
      </c>
      <c r="AC20" s="45">
        <v>0</v>
      </c>
      <c r="AD20" s="45">
        <v>0</v>
      </c>
      <c r="AE20" s="45">
        <v>40864.379999999997</v>
      </c>
      <c r="AF20" s="45">
        <v>0</v>
      </c>
      <c r="AG20" s="45">
        <v>0</v>
      </c>
      <c r="AH20" s="45">
        <v>0</v>
      </c>
      <c r="AI20" s="45">
        <v>0</v>
      </c>
      <c r="AJ20" s="45">
        <v>0</v>
      </c>
      <c r="AK20" s="45">
        <v>0</v>
      </c>
      <c r="AL20" s="45">
        <v>0</v>
      </c>
      <c r="AM20" s="45">
        <v>0</v>
      </c>
      <c r="AN20" s="45">
        <v>0</v>
      </c>
      <c r="AO20" s="45">
        <v>18115.259999999998</v>
      </c>
      <c r="AP20" s="45">
        <v>0</v>
      </c>
      <c r="AQ20" s="45">
        <v>0</v>
      </c>
      <c r="AR20" s="45">
        <v>0</v>
      </c>
      <c r="AS20" s="45">
        <v>0</v>
      </c>
      <c r="AT20" s="45">
        <v>0</v>
      </c>
      <c r="AU20" s="45">
        <v>0</v>
      </c>
      <c r="AV20" s="45">
        <v>0</v>
      </c>
      <c r="AW20" s="45">
        <v>0</v>
      </c>
      <c r="AX20" s="45">
        <v>0</v>
      </c>
      <c r="AY20" s="45">
        <v>3418234.0430386821</v>
      </c>
      <c r="AZ20" s="45">
        <v>0</v>
      </c>
    </row>
    <row r="21" spans="1:52" ht="15.75">
      <c r="A21" s="76"/>
      <c r="B21" s="112" t="s">
        <v>48</v>
      </c>
      <c r="C21" s="45">
        <v>7114</v>
      </c>
      <c r="D21" s="45">
        <v>0</v>
      </c>
      <c r="E21" s="45">
        <v>34171.360000000001</v>
      </c>
      <c r="F21" s="45">
        <v>0</v>
      </c>
      <c r="G21" s="45">
        <v>8353.25</v>
      </c>
      <c r="H21" s="45">
        <v>0</v>
      </c>
      <c r="I21" s="45">
        <v>107450.5269903766</v>
      </c>
      <c r="J21" s="45">
        <v>0</v>
      </c>
      <c r="K21" s="45">
        <v>0</v>
      </c>
      <c r="L21" s="45">
        <v>0</v>
      </c>
      <c r="M21" s="45">
        <v>6405.54</v>
      </c>
      <c r="N21" s="45">
        <v>0</v>
      </c>
      <c r="O21" s="45">
        <v>12520</v>
      </c>
      <c r="P21" s="45">
        <v>0</v>
      </c>
      <c r="Q21" s="45">
        <v>253511.93999999997</v>
      </c>
      <c r="R21" s="45">
        <v>0</v>
      </c>
      <c r="S21" s="45">
        <v>5000</v>
      </c>
      <c r="T21" s="45">
        <v>0</v>
      </c>
      <c r="U21" s="45">
        <v>0</v>
      </c>
      <c r="V21" s="45">
        <v>0</v>
      </c>
      <c r="W21" s="45">
        <v>0</v>
      </c>
      <c r="X21" s="45">
        <v>0</v>
      </c>
      <c r="Y21" s="45">
        <v>0</v>
      </c>
      <c r="Z21" s="45">
        <v>0</v>
      </c>
      <c r="AA21" s="45">
        <v>0</v>
      </c>
      <c r="AB21" s="45">
        <v>0</v>
      </c>
      <c r="AC21" s="45">
        <v>0</v>
      </c>
      <c r="AD21" s="45">
        <v>0</v>
      </c>
      <c r="AE21" s="45">
        <v>0</v>
      </c>
      <c r="AF21" s="45">
        <v>0</v>
      </c>
      <c r="AG21" s="45">
        <v>1569.04</v>
      </c>
      <c r="AH21" s="45">
        <v>0</v>
      </c>
      <c r="AI21" s="45">
        <v>0</v>
      </c>
      <c r="AJ21" s="45">
        <v>0</v>
      </c>
      <c r="AK21" s="45">
        <v>0</v>
      </c>
      <c r="AL21" s="45">
        <v>0</v>
      </c>
      <c r="AM21" s="45">
        <v>0</v>
      </c>
      <c r="AN21" s="45">
        <v>0</v>
      </c>
      <c r="AO21" s="45">
        <v>0</v>
      </c>
      <c r="AP21" s="45">
        <v>0</v>
      </c>
      <c r="AQ21" s="45">
        <v>0</v>
      </c>
      <c r="AR21" s="45">
        <v>0</v>
      </c>
      <c r="AS21" s="45">
        <v>0</v>
      </c>
      <c r="AT21" s="45">
        <v>0</v>
      </c>
      <c r="AU21" s="45">
        <v>0</v>
      </c>
      <c r="AV21" s="45">
        <v>0</v>
      </c>
      <c r="AW21" s="45">
        <v>0</v>
      </c>
      <c r="AX21" s="45">
        <v>0</v>
      </c>
      <c r="AY21" s="45">
        <v>436095.65699037653</v>
      </c>
      <c r="AZ21" s="45">
        <v>0</v>
      </c>
    </row>
    <row r="22" spans="1:52" ht="15">
      <c r="A22" s="76">
        <v>10</v>
      </c>
      <c r="B22" s="113" t="s">
        <v>49</v>
      </c>
      <c r="C22" s="45">
        <v>138678554</v>
      </c>
      <c r="D22" s="45">
        <v>0</v>
      </c>
      <c r="E22" s="45">
        <v>33671258.429999992</v>
      </c>
      <c r="F22" s="45">
        <v>0</v>
      </c>
      <c r="G22" s="45">
        <v>37709240.020000011</v>
      </c>
      <c r="H22" s="45">
        <v>0</v>
      </c>
      <c r="I22" s="45">
        <v>28671921.52683755</v>
      </c>
      <c r="J22" s="45">
        <v>0</v>
      </c>
      <c r="K22" s="45">
        <v>74407500.219999984</v>
      </c>
      <c r="L22" s="45">
        <v>0</v>
      </c>
      <c r="M22" s="45">
        <v>51732555.824948803</v>
      </c>
      <c r="N22" s="45">
        <v>1111673</v>
      </c>
      <c r="O22" s="45">
        <v>74381760.049999937</v>
      </c>
      <c r="P22" s="45">
        <v>0</v>
      </c>
      <c r="Q22" s="45">
        <v>20923139.989999995</v>
      </c>
      <c r="R22" s="45">
        <v>0</v>
      </c>
      <c r="S22" s="45">
        <v>15945516</v>
      </c>
      <c r="T22" s="45">
        <v>0</v>
      </c>
      <c r="U22" s="45">
        <v>32517566.289999999</v>
      </c>
      <c r="V22" s="45">
        <v>0</v>
      </c>
      <c r="W22" s="45">
        <v>7431469.1899999995</v>
      </c>
      <c r="X22" s="45">
        <v>0</v>
      </c>
      <c r="Y22" s="45">
        <v>0</v>
      </c>
      <c r="Z22" s="45">
        <v>0</v>
      </c>
      <c r="AA22" s="45">
        <v>3631193.6590803075</v>
      </c>
      <c r="AB22" s="45">
        <v>0</v>
      </c>
      <c r="AC22" s="45">
        <v>9043.4</v>
      </c>
      <c r="AD22" s="45">
        <v>0</v>
      </c>
      <c r="AE22" s="45">
        <v>0</v>
      </c>
      <c r="AF22" s="45">
        <v>0</v>
      </c>
      <c r="AG22" s="45">
        <v>2548266.5300000026</v>
      </c>
      <c r="AH22" s="45">
        <v>0</v>
      </c>
      <c r="AI22" s="45">
        <v>0</v>
      </c>
      <c r="AJ22" s="45">
        <v>0</v>
      </c>
      <c r="AK22" s="45">
        <v>0</v>
      </c>
      <c r="AL22" s="45">
        <v>0</v>
      </c>
      <c r="AM22" s="45">
        <v>1641.52</v>
      </c>
      <c r="AN22" s="45">
        <v>0</v>
      </c>
      <c r="AO22" s="45">
        <v>1392590.8099999996</v>
      </c>
      <c r="AP22" s="45">
        <v>46637.75</v>
      </c>
      <c r="AQ22" s="45">
        <v>0</v>
      </c>
      <c r="AR22" s="45">
        <v>0</v>
      </c>
      <c r="AS22" s="45">
        <v>0</v>
      </c>
      <c r="AT22" s="45">
        <v>0</v>
      </c>
      <c r="AU22" s="45">
        <v>0</v>
      </c>
      <c r="AV22" s="45">
        <v>0</v>
      </c>
      <c r="AW22" s="45">
        <v>0</v>
      </c>
      <c r="AX22" s="45">
        <v>0</v>
      </c>
      <c r="AY22" s="45">
        <v>523653217.46086663</v>
      </c>
      <c r="AZ22" s="45">
        <v>1158310.75</v>
      </c>
    </row>
    <row r="23" spans="1:52" ht="16.5" customHeight="1">
      <c r="A23" s="76"/>
      <c r="B23" s="111" t="s">
        <v>50</v>
      </c>
      <c r="C23" s="45">
        <v>138678554</v>
      </c>
      <c r="D23" s="45">
        <v>0</v>
      </c>
      <c r="E23" s="45">
        <v>30708957.449999996</v>
      </c>
      <c r="F23" s="45">
        <v>0</v>
      </c>
      <c r="G23" s="45">
        <v>37125079.580000006</v>
      </c>
      <c r="H23" s="45">
        <v>0</v>
      </c>
      <c r="I23" s="45">
        <v>28569148.909215868</v>
      </c>
      <c r="J23" s="45">
        <v>0</v>
      </c>
      <c r="K23" s="45">
        <v>74275970.969999999</v>
      </c>
      <c r="L23" s="45">
        <v>0</v>
      </c>
      <c r="M23" s="45">
        <v>51716203.774948798</v>
      </c>
      <c r="N23" s="45">
        <v>1111673</v>
      </c>
      <c r="O23" s="45">
        <v>73355257.419999942</v>
      </c>
      <c r="P23" s="45">
        <v>0</v>
      </c>
      <c r="Q23" s="45">
        <v>20417540.519999996</v>
      </c>
      <c r="R23" s="45">
        <v>0</v>
      </c>
      <c r="S23" s="45">
        <v>15292011</v>
      </c>
      <c r="T23" s="45">
        <v>0</v>
      </c>
      <c r="U23" s="45">
        <v>32492571.339999996</v>
      </c>
      <c r="V23" s="45">
        <v>0</v>
      </c>
      <c r="W23" s="45">
        <v>6727952.9999999991</v>
      </c>
      <c r="X23" s="45">
        <v>0</v>
      </c>
      <c r="Y23" s="45">
        <v>0</v>
      </c>
      <c r="Z23" s="45">
        <v>0</v>
      </c>
      <c r="AA23" s="45">
        <v>3618792.9322899068</v>
      </c>
      <c r="AB23" s="45">
        <v>0</v>
      </c>
      <c r="AC23" s="45">
        <v>9043.4</v>
      </c>
      <c r="AD23" s="45">
        <v>0</v>
      </c>
      <c r="AE23" s="45">
        <v>0</v>
      </c>
      <c r="AF23" s="45">
        <v>0</v>
      </c>
      <c r="AG23" s="45">
        <v>2548266.5300000026</v>
      </c>
      <c r="AH23" s="45">
        <v>0</v>
      </c>
      <c r="AI23" s="45">
        <v>0</v>
      </c>
      <c r="AJ23" s="45">
        <v>0</v>
      </c>
      <c r="AK23" s="45">
        <v>0</v>
      </c>
      <c r="AL23" s="45">
        <v>0</v>
      </c>
      <c r="AM23" s="45">
        <v>1641.52</v>
      </c>
      <c r="AN23" s="45">
        <v>0</v>
      </c>
      <c r="AO23" s="45">
        <v>1392590.8099999996</v>
      </c>
      <c r="AP23" s="45">
        <v>46637.75</v>
      </c>
      <c r="AQ23" s="45">
        <v>0</v>
      </c>
      <c r="AR23" s="45">
        <v>0</v>
      </c>
      <c r="AS23" s="45">
        <v>0</v>
      </c>
      <c r="AT23" s="45">
        <v>0</v>
      </c>
      <c r="AU23" s="45">
        <v>0</v>
      </c>
      <c r="AV23" s="45">
        <v>0</v>
      </c>
      <c r="AW23" s="45">
        <v>0</v>
      </c>
      <c r="AX23" s="45">
        <v>0</v>
      </c>
      <c r="AY23" s="45">
        <v>516929583.1564545</v>
      </c>
      <c r="AZ23" s="45">
        <v>1158310.75</v>
      </c>
    </row>
    <row r="24" spans="1:52" ht="16.5" customHeight="1">
      <c r="A24" s="76"/>
      <c r="B24" s="114" t="s">
        <v>51</v>
      </c>
      <c r="C24" s="45">
        <v>0</v>
      </c>
      <c r="D24" s="45">
        <v>0</v>
      </c>
      <c r="E24" s="45">
        <v>465046.17</v>
      </c>
      <c r="F24" s="45">
        <v>0</v>
      </c>
      <c r="G24" s="45">
        <v>276088.68</v>
      </c>
      <c r="H24" s="45">
        <v>0</v>
      </c>
      <c r="I24" s="45">
        <v>102772.61762168362</v>
      </c>
      <c r="J24" s="45">
        <v>0</v>
      </c>
      <c r="K24" s="45">
        <v>0</v>
      </c>
      <c r="L24" s="45">
        <v>0</v>
      </c>
      <c r="M24" s="45">
        <v>0</v>
      </c>
      <c r="N24" s="45">
        <v>0</v>
      </c>
      <c r="O24" s="45">
        <v>0</v>
      </c>
      <c r="P24" s="45">
        <v>0</v>
      </c>
      <c r="Q24" s="45">
        <v>8678.7900000000009</v>
      </c>
      <c r="R24" s="45">
        <v>0</v>
      </c>
      <c r="S24" s="45">
        <v>23116</v>
      </c>
      <c r="T24" s="45">
        <v>0</v>
      </c>
      <c r="U24" s="45">
        <v>0</v>
      </c>
      <c r="V24" s="45">
        <v>0</v>
      </c>
      <c r="W24" s="45">
        <v>106651.41</v>
      </c>
      <c r="X24" s="45">
        <v>0</v>
      </c>
      <c r="Y24" s="45">
        <v>0</v>
      </c>
      <c r="Z24" s="45">
        <v>0</v>
      </c>
      <c r="AA24" s="45">
        <v>0</v>
      </c>
      <c r="AB24" s="45">
        <v>0</v>
      </c>
      <c r="AC24" s="45">
        <v>0</v>
      </c>
      <c r="AD24" s="45">
        <v>0</v>
      </c>
      <c r="AE24" s="45">
        <v>0</v>
      </c>
      <c r="AF24" s="45">
        <v>0</v>
      </c>
      <c r="AG24" s="45">
        <v>0</v>
      </c>
      <c r="AH24" s="45">
        <v>0</v>
      </c>
      <c r="AI24" s="45">
        <v>0</v>
      </c>
      <c r="AJ24" s="45">
        <v>0</v>
      </c>
      <c r="AK24" s="45">
        <v>0</v>
      </c>
      <c r="AL24" s="45">
        <v>0</v>
      </c>
      <c r="AM24" s="45">
        <v>0</v>
      </c>
      <c r="AN24" s="45">
        <v>0</v>
      </c>
      <c r="AO24" s="45">
        <v>0</v>
      </c>
      <c r="AP24" s="45">
        <v>0</v>
      </c>
      <c r="AQ24" s="45">
        <v>0</v>
      </c>
      <c r="AR24" s="45">
        <v>0</v>
      </c>
      <c r="AS24" s="45">
        <v>0</v>
      </c>
      <c r="AT24" s="45">
        <v>0</v>
      </c>
      <c r="AU24" s="45">
        <v>0</v>
      </c>
      <c r="AV24" s="45">
        <v>0</v>
      </c>
      <c r="AW24" s="45">
        <v>0</v>
      </c>
      <c r="AX24" s="45">
        <v>0</v>
      </c>
      <c r="AY24" s="45">
        <v>982353.66762168368</v>
      </c>
      <c r="AZ24" s="45">
        <v>0</v>
      </c>
    </row>
    <row r="25" spans="1:52" ht="16.5" customHeight="1">
      <c r="A25" s="76"/>
      <c r="B25" s="115" t="s">
        <v>52</v>
      </c>
      <c r="C25" s="45">
        <v>0</v>
      </c>
      <c r="D25" s="45">
        <v>0</v>
      </c>
      <c r="E25" s="45">
        <v>0</v>
      </c>
      <c r="F25" s="45">
        <v>0</v>
      </c>
      <c r="G25" s="45">
        <v>120161.86</v>
      </c>
      <c r="H25" s="45">
        <v>0</v>
      </c>
      <c r="I25" s="45">
        <v>0</v>
      </c>
      <c r="J25" s="45">
        <v>0</v>
      </c>
      <c r="K25" s="45">
        <v>121499.40000000001</v>
      </c>
      <c r="L25" s="45">
        <v>0</v>
      </c>
      <c r="M25" s="45">
        <v>16352.050000000001</v>
      </c>
      <c r="N25" s="45">
        <v>0</v>
      </c>
      <c r="O25" s="45">
        <v>388726.26</v>
      </c>
      <c r="P25" s="45">
        <v>0</v>
      </c>
      <c r="Q25" s="45">
        <v>0</v>
      </c>
      <c r="R25" s="45">
        <v>0</v>
      </c>
      <c r="S25" s="45">
        <v>0</v>
      </c>
      <c r="T25" s="45">
        <v>0</v>
      </c>
      <c r="U25" s="45">
        <v>0</v>
      </c>
      <c r="V25" s="45">
        <v>0</v>
      </c>
      <c r="W25" s="45">
        <v>0</v>
      </c>
      <c r="X25" s="45">
        <v>0</v>
      </c>
      <c r="Y25" s="45">
        <v>0</v>
      </c>
      <c r="Z25" s="45">
        <v>0</v>
      </c>
      <c r="AA25" s="45">
        <v>11807.910210906894</v>
      </c>
      <c r="AB25" s="45">
        <v>0</v>
      </c>
      <c r="AC25" s="45">
        <v>0</v>
      </c>
      <c r="AD25" s="45">
        <v>0</v>
      </c>
      <c r="AE25" s="45">
        <v>0</v>
      </c>
      <c r="AF25" s="45">
        <v>0</v>
      </c>
      <c r="AG25" s="45">
        <v>0</v>
      </c>
      <c r="AH25" s="45">
        <v>0</v>
      </c>
      <c r="AI25" s="45">
        <v>0</v>
      </c>
      <c r="AJ25" s="45">
        <v>0</v>
      </c>
      <c r="AK25" s="45">
        <v>0</v>
      </c>
      <c r="AL25" s="45">
        <v>0</v>
      </c>
      <c r="AM25" s="45">
        <v>0</v>
      </c>
      <c r="AN25" s="45">
        <v>0</v>
      </c>
      <c r="AO25" s="45">
        <v>0</v>
      </c>
      <c r="AP25" s="45">
        <v>0</v>
      </c>
      <c r="AQ25" s="45">
        <v>0</v>
      </c>
      <c r="AR25" s="45">
        <v>0</v>
      </c>
      <c r="AS25" s="45">
        <v>0</v>
      </c>
      <c r="AT25" s="45">
        <v>0</v>
      </c>
      <c r="AU25" s="45">
        <v>0</v>
      </c>
      <c r="AV25" s="45">
        <v>0</v>
      </c>
      <c r="AW25" s="45">
        <v>0</v>
      </c>
      <c r="AX25" s="45">
        <v>0</v>
      </c>
      <c r="AY25" s="45">
        <v>658547.48021090694</v>
      </c>
      <c r="AZ25" s="45">
        <v>0</v>
      </c>
    </row>
    <row r="26" spans="1:52" ht="16.5" customHeight="1">
      <c r="A26" s="76"/>
      <c r="B26" s="111" t="s">
        <v>53</v>
      </c>
      <c r="C26" s="45">
        <v>0</v>
      </c>
      <c r="D26" s="45">
        <v>0</v>
      </c>
      <c r="E26" s="45">
        <v>2497254.81</v>
      </c>
      <c r="F26" s="45">
        <v>0</v>
      </c>
      <c r="G26" s="45">
        <v>187909.9</v>
      </c>
      <c r="H26" s="45">
        <v>0</v>
      </c>
      <c r="I26" s="45">
        <v>0</v>
      </c>
      <c r="J26" s="45">
        <v>0</v>
      </c>
      <c r="K26" s="45">
        <v>10029.85</v>
      </c>
      <c r="L26" s="45">
        <v>0</v>
      </c>
      <c r="M26" s="45">
        <v>0</v>
      </c>
      <c r="N26" s="45">
        <v>0</v>
      </c>
      <c r="O26" s="45">
        <v>637776.37000000011</v>
      </c>
      <c r="P26" s="45">
        <v>0</v>
      </c>
      <c r="Q26" s="45">
        <v>496920.67999999993</v>
      </c>
      <c r="R26" s="45">
        <v>0</v>
      </c>
      <c r="S26" s="45">
        <v>630389</v>
      </c>
      <c r="T26" s="45">
        <v>0</v>
      </c>
      <c r="U26" s="45">
        <v>24994.95</v>
      </c>
      <c r="V26" s="45">
        <v>0</v>
      </c>
      <c r="W26" s="45">
        <v>596864.78</v>
      </c>
      <c r="X26" s="45">
        <v>0</v>
      </c>
      <c r="Y26" s="45">
        <v>0</v>
      </c>
      <c r="Z26" s="45">
        <v>0</v>
      </c>
      <c r="AA26" s="45">
        <v>592.81657949438113</v>
      </c>
      <c r="AB26" s="45">
        <v>0</v>
      </c>
      <c r="AC26" s="45">
        <v>0</v>
      </c>
      <c r="AD26" s="45">
        <v>0</v>
      </c>
      <c r="AE26" s="45">
        <v>0</v>
      </c>
      <c r="AF26" s="45">
        <v>0</v>
      </c>
      <c r="AG26" s="45">
        <v>0</v>
      </c>
      <c r="AH26" s="45">
        <v>0</v>
      </c>
      <c r="AI26" s="45">
        <v>0</v>
      </c>
      <c r="AJ26" s="45">
        <v>0</v>
      </c>
      <c r="AK26" s="45">
        <v>0</v>
      </c>
      <c r="AL26" s="45">
        <v>0</v>
      </c>
      <c r="AM26" s="45">
        <v>0</v>
      </c>
      <c r="AN26" s="45">
        <v>0</v>
      </c>
      <c r="AO26" s="45">
        <v>0</v>
      </c>
      <c r="AP26" s="45">
        <v>0</v>
      </c>
      <c r="AQ26" s="45">
        <v>0</v>
      </c>
      <c r="AR26" s="45">
        <v>0</v>
      </c>
      <c r="AS26" s="45">
        <v>0</v>
      </c>
      <c r="AT26" s="45">
        <v>0</v>
      </c>
      <c r="AU26" s="45">
        <v>0</v>
      </c>
      <c r="AV26" s="45">
        <v>0</v>
      </c>
      <c r="AW26" s="45">
        <v>0</v>
      </c>
      <c r="AX26" s="45">
        <v>0</v>
      </c>
      <c r="AY26" s="45">
        <v>5082733.1565794945</v>
      </c>
      <c r="AZ26" s="45">
        <v>0</v>
      </c>
    </row>
    <row r="27" spans="1:52" ht="16.5" customHeight="1">
      <c r="A27" s="76">
        <v>11</v>
      </c>
      <c r="B27" s="113" t="s">
        <v>54</v>
      </c>
      <c r="C27" s="45">
        <v>0</v>
      </c>
      <c r="D27" s="45">
        <v>0</v>
      </c>
      <c r="E27" s="45">
        <v>0</v>
      </c>
      <c r="F27" s="45">
        <v>0</v>
      </c>
      <c r="G27" s="45">
        <v>18513.63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5">
        <v>0</v>
      </c>
      <c r="N27" s="45">
        <v>0</v>
      </c>
      <c r="O27" s="45">
        <v>0</v>
      </c>
      <c r="P27" s="45">
        <v>0</v>
      </c>
      <c r="Q27" s="45">
        <v>0</v>
      </c>
      <c r="R27" s="45">
        <v>0</v>
      </c>
      <c r="S27" s="45">
        <v>0</v>
      </c>
      <c r="T27" s="45">
        <v>0</v>
      </c>
      <c r="U27" s="45">
        <v>0</v>
      </c>
      <c r="V27" s="45">
        <v>0</v>
      </c>
      <c r="W27" s="45">
        <v>0</v>
      </c>
      <c r="X27" s="45">
        <v>0</v>
      </c>
      <c r="Y27" s="45">
        <v>0</v>
      </c>
      <c r="Z27" s="45">
        <v>0</v>
      </c>
      <c r="AA27" s="45">
        <v>0</v>
      </c>
      <c r="AB27" s="45">
        <v>0</v>
      </c>
      <c r="AC27" s="45">
        <v>0</v>
      </c>
      <c r="AD27" s="45">
        <v>0</v>
      </c>
      <c r="AE27" s="45">
        <v>0</v>
      </c>
      <c r="AF27" s="45">
        <v>0</v>
      </c>
      <c r="AG27" s="45">
        <v>0</v>
      </c>
      <c r="AH27" s="45">
        <v>0</v>
      </c>
      <c r="AI27" s="45">
        <v>0</v>
      </c>
      <c r="AJ27" s="45">
        <v>0</v>
      </c>
      <c r="AK27" s="45">
        <v>0</v>
      </c>
      <c r="AL27" s="45">
        <v>0</v>
      </c>
      <c r="AM27" s="45">
        <v>0</v>
      </c>
      <c r="AN27" s="45">
        <v>0</v>
      </c>
      <c r="AO27" s="45">
        <v>0</v>
      </c>
      <c r="AP27" s="45">
        <v>0</v>
      </c>
      <c r="AQ27" s="45">
        <v>0</v>
      </c>
      <c r="AR27" s="45">
        <v>0</v>
      </c>
      <c r="AS27" s="45">
        <v>0</v>
      </c>
      <c r="AT27" s="45">
        <v>0</v>
      </c>
      <c r="AU27" s="45">
        <v>0</v>
      </c>
      <c r="AV27" s="45">
        <v>0</v>
      </c>
      <c r="AW27" s="45">
        <v>0</v>
      </c>
      <c r="AX27" s="45">
        <v>0</v>
      </c>
      <c r="AY27" s="45">
        <v>18513.63</v>
      </c>
      <c r="AZ27" s="45">
        <v>0</v>
      </c>
    </row>
    <row r="28" spans="1:52" ht="16.5" customHeight="1">
      <c r="A28" s="76">
        <v>12</v>
      </c>
      <c r="B28" s="113" t="s">
        <v>55</v>
      </c>
      <c r="C28" s="45">
        <v>51</v>
      </c>
      <c r="D28" s="45">
        <v>0</v>
      </c>
      <c r="E28" s="45">
        <v>391.17</v>
      </c>
      <c r="F28" s="45">
        <v>0</v>
      </c>
      <c r="G28" s="45">
        <v>0</v>
      </c>
      <c r="H28" s="45">
        <v>0</v>
      </c>
      <c r="I28" s="45">
        <v>956.31</v>
      </c>
      <c r="J28" s="45">
        <v>0</v>
      </c>
      <c r="K28" s="45">
        <v>0</v>
      </c>
      <c r="L28" s="45">
        <v>0</v>
      </c>
      <c r="M28" s="45">
        <v>0</v>
      </c>
      <c r="N28" s="45">
        <v>0</v>
      </c>
      <c r="O28" s="45">
        <v>0</v>
      </c>
      <c r="P28" s="45">
        <v>0</v>
      </c>
      <c r="Q28" s="45">
        <v>0</v>
      </c>
      <c r="R28" s="45">
        <v>0</v>
      </c>
      <c r="S28" s="45">
        <v>0</v>
      </c>
      <c r="T28" s="45">
        <v>0</v>
      </c>
      <c r="U28" s="45">
        <v>0</v>
      </c>
      <c r="V28" s="45">
        <v>0</v>
      </c>
      <c r="W28" s="45">
        <v>0</v>
      </c>
      <c r="X28" s="45">
        <v>0</v>
      </c>
      <c r="Y28" s="45">
        <v>0</v>
      </c>
      <c r="Z28" s="45">
        <v>0</v>
      </c>
      <c r="AA28" s="45">
        <v>0</v>
      </c>
      <c r="AB28" s="45">
        <v>0</v>
      </c>
      <c r="AC28" s="45">
        <v>0</v>
      </c>
      <c r="AD28" s="45">
        <v>0</v>
      </c>
      <c r="AE28" s="45">
        <v>0</v>
      </c>
      <c r="AF28" s="45">
        <v>0</v>
      </c>
      <c r="AG28" s="45">
        <v>0</v>
      </c>
      <c r="AH28" s="45">
        <v>0</v>
      </c>
      <c r="AI28" s="45">
        <v>0</v>
      </c>
      <c r="AJ28" s="45">
        <v>0</v>
      </c>
      <c r="AK28" s="45">
        <v>0</v>
      </c>
      <c r="AL28" s="45">
        <v>0</v>
      </c>
      <c r="AM28" s="45">
        <v>0</v>
      </c>
      <c r="AN28" s="45">
        <v>0</v>
      </c>
      <c r="AO28" s="45">
        <v>0</v>
      </c>
      <c r="AP28" s="45">
        <v>0</v>
      </c>
      <c r="AQ28" s="45">
        <v>0</v>
      </c>
      <c r="AR28" s="45">
        <v>0</v>
      </c>
      <c r="AS28" s="45">
        <v>0</v>
      </c>
      <c r="AT28" s="45">
        <v>0</v>
      </c>
      <c r="AU28" s="45">
        <v>0</v>
      </c>
      <c r="AV28" s="45">
        <v>0</v>
      </c>
      <c r="AW28" s="45">
        <v>0</v>
      </c>
      <c r="AX28" s="45">
        <v>0</v>
      </c>
      <c r="AY28" s="45">
        <v>1398.48</v>
      </c>
      <c r="AZ28" s="45">
        <v>0</v>
      </c>
    </row>
    <row r="29" spans="1:52" ht="16.5" customHeight="1">
      <c r="A29" s="76">
        <v>13</v>
      </c>
      <c r="B29" s="113" t="s">
        <v>56</v>
      </c>
      <c r="C29" s="45">
        <v>294016</v>
      </c>
      <c r="D29" s="45">
        <v>0</v>
      </c>
      <c r="E29" s="45">
        <v>1032738.0100000001</v>
      </c>
      <c r="F29" s="45">
        <v>78233.2</v>
      </c>
      <c r="G29" s="45">
        <v>226691.71</v>
      </c>
      <c r="H29" s="45">
        <v>0</v>
      </c>
      <c r="I29" s="45">
        <v>1346213.3000798165</v>
      </c>
      <c r="J29" s="45">
        <v>0</v>
      </c>
      <c r="K29" s="45">
        <v>71745.63</v>
      </c>
      <c r="L29" s="45">
        <v>0</v>
      </c>
      <c r="M29" s="45">
        <v>1623834.2320199998</v>
      </c>
      <c r="N29" s="45">
        <v>0</v>
      </c>
      <c r="O29" s="45">
        <v>168440.96000000002</v>
      </c>
      <c r="P29" s="45">
        <v>0</v>
      </c>
      <c r="Q29" s="45">
        <v>102888.70999999999</v>
      </c>
      <c r="R29" s="45">
        <v>0</v>
      </c>
      <c r="S29" s="45">
        <v>352082</v>
      </c>
      <c r="T29" s="45">
        <v>0</v>
      </c>
      <c r="U29" s="45">
        <v>0</v>
      </c>
      <c r="V29" s="45">
        <v>0</v>
      </c>
      <c r="W29" s="45">
        <v>830713.21</v>
      </c>
      <c r="X29" s="45">
        <v>0</v>
      </c>
      <c r="Y29" s="45">
        <v>0</v>
      </c>
      <c r="Z29" s="45">
        <v>0</v>
      </c>
      <c r="AA29" s="45">
        <v>42282.127680558318</v>
      </c>
      <c r="AB29" s="45">
        <v>0</v>
      </c>
      <c r="AC29" s="45">
        <v>0</v>
      </c>
      <c r="AD29" s="45">
        <v>0</v>
      </c>
      <c r="AE29" s="45">
        <v>0</v>
      </c>
      <c r="AF29" s="45">
        <v>0</v>
      </c>
      <c r="AG29" s="45">
        <v>8409.2000000000007</v>
      </c>
      <c r="AH29" s="45">
        <v>0</v>
      </c>
      <c r="AI29" s="45">
        <v>0</v>
      </c>
      <c r="AJ29" s="45">
        <v>0</v>
      </c>
      <c r="AK29" s="45">
        <v>0</v>
      </c>
      <c r="AL29" s="45">
        <v>0</v>
      </c>
      <c r="AM29" s="45">
        <v>1506.1</v>
      </c>
      <c r="AN29" s="45">
        <v>0</v>
      </c>
      <c r="AO29" s="45">
        <v>31588.34</v>
      </c>
      <c r="AP29" s="45">
        <v>0</v>
      </c>
      <c r="AQ29" s="45">
        <v>0</v>
      </c>
      <c r="AR29" s="45">
        <v>0</v>
      </c>
      <c r="AS29" s="45">
        <v>0</v>
      </c>
      <c r="AT29" s="45">
        <v>0</v>
      </c>
      <c r="AU29" s="45">
        <v>0</v>
      </c>
      <c r="AV29" s="45">
        <v>0</v>
      </c>
      <c r="AW29" s="45">
        <v>0</v>
      </c>
      <c r="AX29" s="45">
        <v>0</v>
      </c>
      <c r="AY29" s="45">
        <v>6133149.5297803748</v>
      </c>
      <c r="AZ29" s="45">
        <v>78233.2</v>
      </c>
    </row>
    <row r="30" spans="1:52" ht="16.5" customHeight="1">
      <c r="A30" s="76">
        <v>14</v>
      </c>
      <c r="B30" s="113" t="s">
        <v>57</v>
      </c>
      <c r="C30" s="45">
        <v>0</v>
      </c>
      <c r="D30" s="45">
        <v>0</v>
      </c>
      <c r="E30" s="45">
        <v>0</v>
      </c>
      <c r="F30" s="45">
        <v>0</v>
      </c>
      <c r="G30" s="45">
        <v>-1148.3800000000001</v>
      </c>
      <c r="H30" s="45">
        <v>0</v>
      </c>
      <c r="I30" s="45">
        <v>1295278.58</v>
      </c>
      <c r="J30" s="45">
        <v>0</v>
      </c>
      <c r="K30" s="45">
        <v>0</v>
      </c>
      <c r="L30" s="45">
        <v>0</v>
      </c>
      <c r="M30" s="45">
        <v>-90</v>
      </c>
      <c r="N30" s="45">
        <v>0</v>
      </c>
      <c r="O30" s="45">
        <v>0</v>
      </c>
      <c r="P30" s="45">
        <v>0</v>
      </c>
      <c r="Q30" s="45">
        <v>0</v>
      </c>
      <c r="R30" s="45">
        <v>0</v>
      </c>
      <c r="S30" s="45">
        <v>0</v>
      </c>
      <c r="T30" s="45">
        <v>0</v>
      </c>
      <c r="U30" s="45">
        <v>0</v>
      </c>
      <c r="V30" s="45">
        <v>0</v>
      </c>
      <c r="W30" s="45">
        <v>0</v>
      </c>
      <c r="X30" s="45">
        <v>0</v>
      </c>
      <c r="Y30" s="45">
        <v>0</v>
      </c>
      <c r="Z30" s="45">
        <v>0</v>
      </c>
      <c r="AA30" s="45">
        <v>123.25424362558545</v>
      </c>
      <c r="AB30" s="45">
        <v>0</v>
      </c>
      <c r="AC30" s="45">
        <v>0</v>
      </c>
      <c r="AD30" s="45">
        <v>0</v>
      </c>
      <c r="AE30" s="45">
        <v>0</v>
      </c>
      <c r="AF30" s="45">
        <v>0</v>
      </c>
      <c r="AG30" s="45">
        <v>0</v>
      </c>
      <c r="AH30" s="45">
        <v>0</v>
      </c>
      <c r="AI30" s="45">
        <v>3726100.15</v>
      </c>
      <c r="AJ30" s="45">
        <v>0</v>
      </c>
      <c r="AK30" s="45">
        <v>0</v>
      </c>
      <c r="AL30" s="45">
        <v>0</v>
      </c>
      <c r="AM30" s="45">
        <v>0</v>
      </c>
      <c r="AN30" s="45">
        <v>0</v>
      </c>
      <c r="AO30" s="45">
        <v>0</v>
      </c>
      <c r="AP30" s="45">
        <v>0</v>
      </c>
      <c r="AQ30" s="45">
        <v>0</v>
      </c>
      <c r="AR30" s="45">
        <v>0</v>
      </c>
      <c r="AS30" s="45">
        <v>0</v>
      </c>
      <c r="AT30" s="45">
        <v>0</v>
      </c>
      <c r="AU30" s="45">
        <v>0</v>
      </c>
      <c r="AV30" s="45">
        <v>0</v>
      </c>
      <c r="AW30" s="45">
        <v>0</v>
      </c>
      <c r="AX30" s="45">
        <v>0</v>
      </c>
      <c r="AY30" s="45">
        <v>5020263.6042436259</v>
      </c>
      <c r="AZ30" s="45">
        <v>0</v>
      </c>
    </row>
    <row r="31" spans="1:52" ht="16.5" customHeight="1">
      <c r="A31" s="76">
        <v>15</v>
      </c>
      <c r="B31" s="113" t="s">
        <v>58</v>
      </c>
      <c r="C31" s="45">
        <v>53054</v>
      </c>
      <c r="D31" s="45">
        <v>0</v>
      </c>
      <c r="E31" s="45">
        <v>0</v>
      </c>
      <c r="F31" s="45">
        <v>0</v>
      </c>
      <c r="G31" s="45">
        <v>0</v>
      </c>
      <c r="H31" s="45">
        <v>0</v>
      </c>
      <c r="I31" s="45">
        <v>0</v>
      </c>
      <c r="J31" s="45">
        <v>0</v>
      </c>
      <c r="K31" s="45">
        <v>0</v>
      </c>
      <c r="L31" s="45">
        <v>0</v>
      </c>
      <c r="M31" s="45">
        <v>4258892.7</v>
      </c>
      <c r="N31" s="45">
        <v>0</v>
      </c>
      <c r="O31" s="45">
        <v>193258.39</v>
      </c>
      <c r="P31" s="45">
        <v>0</v>
      </c>
      <c r="Q31" s="45">
        <v>0</v>
      </c>
      <c r="R31" s="45">
        <v>0</v>
      </c>
      <c r="S31" s="45">
        <v>423722</v>
      </c>
      <c r="T31" s="45">
        <v>0</v>
      </c>
      <c r="U31" s="45">
        <v>0</v>
      </c>
      <c r="V31" s="45">
        <v>0</v>
      </c>
      <c r="W31" s="45">
        <v>0</v>
      </c>
      <c r="X31" s="45">
        <v>0</v>
      </c>
      <c r="Y31" s="45">
        <v>0</v>
      </c>
      <c r="Z31" s="45">
        <v>0</v>
      </c>
      <c r="AA31" s="45">
        <v>15694.387799112043</v>
      </c>
      <c r="AB31" s="45">
        <v>0</v>
      </c>
      <c r="AC31" s="45">
        <v>0</v>
      </c>
      <c r="AD31" s="45">
        <v>0</v>
      </c>
      <c r="AE31" s="45">
        <v>0</v>
      </c>
      <c r="AF31" s="45">
        <v>0</v>
      </c>
      <c r="AG31" s="45">
        <v>0</v>
      </c>
      <c r="AH31" s="45">
        <v>0</v>
      </c>
      <c r="AI31" s="45">
        <v>0</v>
      </c>
      <c r="AJ31" s="45">
        <v>0</v>
      </c>
      <c r="AK31" s="45">
        <v>0</v>
      </c>
      <c r="AL31" s="45">
        <v>0</v>
      </c>
      <c r="AM31" s="45">
        <v>0</v>
      </c>
      <c r="AN31" s="45">
        <v>0</v>
      </c>
      <c r="AO31" s="45">
        <v>0</v>
      </c>
      <c r="AP31" s="45">
        <v>0</v>
      </c>
      <c r="AQ31" s="45">
        <v>0</v>
      </c>
      <c r="AR31" s="45">
        <v>0</v>
      </c>
      <c r="AS31" s="45">
        <v>0</v>
      </c>
      <c r="AT31" s="45">
        <v>0</v>
      </c>
      <c r="AU31" s="45">
        <v>0</v>
      </c>
      <c r="AV31" s="45">
        <v>0</v>
      </c>
      <c r="AW31" s="45">
        <v>0</v>
      </c>
      <c r="AX31" s="45">
        <v>0</v>
      </c>
      <c r="AY31" s="45">
        <v>4944621.477799112</v>
      </c>
      <c r="AZ31" s="45">
        <v>0</v>
      </c>
    </row>
    <row r="32" spans="1:52" ht="16.5" customHeight="1">
      <c r="A32" s="76">
        <v>16</v>
      </c>
      <c r="B32" s="113" t="s">
        <v>59</v>
      </c>
      <c r="C32" s="45">
        <v>831</v>
      </c>
      <c r="D32" s="45">
        <v>0</v>
      </c>
      <c r="E32" s="45">
        <v>75869.040000000008</v>
      </c>
      <c r="F32" s="45">
        <v>0</v>
      </c>
      <c r="G32" s="45">
        <v>0</v>
      </c>
      <c r="H32" s="45">
        <v>0</v>
      </c>
      <c r="I32" s="45">
        <v>82876.553196415131</v>
      </c>
      <c r="J32" s="45">
        <v>0</v>
      </c>
      <c r="K32" s="45">
        <v>455252.82</v>
      </c>
      <c r="L32" s="45">
        <v>0</v>
      </c>
      <c r="M32" s="45">
        <v>0</v>
      </c>
      <c r="N32" s="45">
        <v>0</v>
      </c>
      <c r="O32" s="45">
        <v>865231.04</v>
      </c>
      <c r="P32" s="45">
        <v>0</v>
      </c>
      <c r="Q32" s="45">
        <v>2887620.1599999997</v>
      </c>
      <c r="R32" s="45">
        <v>0</v>
      </c>
      <c r="S32" s="45">
        <v>884962</v>
      </c>
      <c r="T32" s="45">
        <v>0</v>
      </c>
      <c r="U32" s="45">
        <v>0</v>
      </c>
      <c r="V32" s="45">
        <v>0</v>
      </c>
      <c r="W32" s="45">
        <v>51001.549999999988</v>
      </c>
      <c r="X32" s="45">
        <v>0</v>
      </c>
      <c r="Y32" s="45">
        <v>0</v>
      </c>
      <c r="Z32" s="45">
        <v>0</v>
      </c>
      <c r="AA32" s="45">
        <v>19315.089757235342</v>
      </c>
      <c r="AB32" s="45">
        <v>0</v>
      </c>
      <c r="AC32" s="45">
        <v>0</v>
      </c>
      <c r="AD32" s="45">
        <v>0</v>
      </c>
      <c r="AE32" s="45">
        <v>3838.03</v>
      </c>
      <c r="AF32" s="45">
        <v>0</v>
      </c>
      <c r="AG32" s="45">
        <v>71217.67</v>
      </c>
      <c r="AH32" s="45">
        <v>0</v>
      </c>
      <c r="AI32" s="45">
        <v>0</v>
      </c>
      <c r="AJ32" s="45">
        <v>0</v>
      </c>
      <c r="AK32" s="45">
        <v>100.41662086692999</v>
      </c>
      <c r="AL32" s="45">
        <v>0</v>
      </c>
      <c r="AM32" s="45">
        <v>0</v>
      </c>
      <c r="AN32" s="45">
        <v>0</v>
      </c>
      <c r="AO32" s="45">
        <v>0</v>
      </c>
      <c r="AP32" s="45">
        <v>0</v>
      </c>
      <c r="AQ32" s="45">
        <v>0</v>
      </c>
      <c r="AR32" s="45">
        <v>0</v>
      </c>
      <c r="AS32" s="45">
        <v>0</v>
      </c>
      <c r="AT32" s="45">
        <v>0</v>
      </c>
      <c r="AU32" s="45">
        <v>1743</v>
      </c>
      <c r="AV32" s="45">
        <v>0</v>
      </c>
      <c r="AW32" s="45">
        <v>0</v>
      </c>
      <c r="AX32" s="45">
        <v>0</v>
      </c>
      <c r="AY32" s="45">
        <v>5399858.3695745179</v>
      </c>
      <c r="AZ32" s="45">
        <v>0</v>
      </c>
    </row>
    <row r="33" spans="1:54" ht="16.5" customHeight="1">
      <c r="A33" s="76">
        <v>17</v>
      </c>
      <c r="B33" s="113" t="s">
        <v>60</v>
      </c>
      <c r="C33" s="45">
        <v>0</v>
      </c>
      <c r="D33" s="45">
        <v>0</v>
      </c>
      <c r="E33" s="45">
        <v>0</v>
      </c>
      <c r="F33" s="45">
        <v>0</v>
      </c>
      <c r="G33" s="45">
        <v>0</v>
      </c>
      <c r="H33" s="45">
        <v>0</v>
      </c>
      <c r="I33" s="45">
        <v>0</v>
      </c>
      <c r="J33" s="45">
        <v>0</v>
      </c>
      <c r="K33" s="45">
        <v>0</v>
      </c>
      <c r="L33" s="45">
        <v>0</v>
      </c>
      <c r="M33" s="45">
        <v>0</v>
      </c>
      <c r="N33" s="45">
        <v>0</v>
      </c>
      <c r="O33" s="45">
        <v>0</v>
      </c>
      <c r="P33" s="45">
        <v>0</v>
      </c>
      <c r="Q33" s="45">
        <v>0</v>
      </c>
      <c r="R33" s="45">
        <v>0</v>
      </c>
      <c r="S33" s="45">
        <v>0</v>
      </c>
      <c r="T33" s="45">
        <v>0</v>
      </c>
      <c r="U33" s="45">
        <v>0</v>
      </c>
      <c r="V33" s="45">
        <v>0</v>
      </c>
      <c r="W33" s="45">
        <v>0</v>
      </c>
      <c r="X33" s="45">
        <v>0</v>
      </c>
      <c r="Y33" s="45">
        <v>0</v>
      </c>
      <c r="Z33" s="45">
        <v>0</v>
      </c>
      <c r="AA33" s="45">
        <v>0</v>
      </c>
      <c r="AB33" s="45">
        <v>0</v>
      </c>
      <c r="AC33" s="45">
        <v>0</v>
      </c>
      <c r="AD33" s="45">
        <v>0</v>
      </c>
      <c r="AE33" s="45">
        <v>0</v>
      </c>
      <c r="AF33" s="45">
        <v>0</v>
      </c>
      <c r="AG33" s="45">
        <v>0</v>
      </c>
      <c r="AH33" s="45">
        <v>0</v>
      </c>
      <c r="AI33" s="45">
        <v>0</v>
      </c>
      <c r="AJ33" s="45">
        <v>0</v>
      </c>
      <c r="AK33" s="45">
        <v>0</v>
      </c>
      <c r="AL33" s="45">
        <v>0</v>
      </c>
      <c r="AM33" s="45">
        <v>0</v>
      </c>
      <c r="AN33" s="45">
        <v>0</v>
      </c>
      <c r="AO33" s="45">
        <v>0</v>
      </c>
      <c r="AP33" s="45">
        <v>0</v>
      </c>
      <c r="AQ33" s="45">
        <v>0</v>
      </c>
      <c r="AR33" s="45">
        <v>0</v>
      </c>
      <c r="AS33" s="45">
        <v>0</v>
      </c>
      <c r="AT33" s="45">
        <v>0</v>
      </c>
      <c r="AU33" s="45">
        <v>0</v>
      </c>
      <c r="AV33" s="45">
        <v>0</v>
      </c>
      <c r="AW33" s="45">
        <v>0</v>
      </c>
      <c r="AX33" s="45">
        <v>0</v>
      </c>
      <c r="AY33" s="45">
        <v>0</v>
      </c>
      <c r="AZ33" s="45">
        <v>0</v>
      </c>
    </row>
    <row r="34" spans="1:54" ht="16.5" customHeight="1">
      <c r="A34" s="76">
        <v>18</v>
      </c>
      <c r="B34" s="113" t="s">
        <v>61</v>
      </c>
      <c r="C34" s="45">
        <v>208877</v>
      </c>
      <c r="D34" s="45">
        <v>0</v>
      </c>
      <c r="E34" s="45">
        <v>666460.24999999977</v>
      </c>
      <c r="F34" s="45">
        <v>0</v>
      </c>
      <c r="G34" s="45">
        <v>2941972.2800000296</v>
      </c>
      <c r="H34" s="45">
        <v>0</v>
      </c>
      <c r="I34" s="45">
        <v>684700.14638221776</v>
      </c>
      <c r="J34" s="45">
        <v>0</v>
      </c>
      <c r="K34" s="45">
        <v>229776.69</v>
      </c>
      <c r="L34" s="45">
        <v>0</v>
      </c>
      <c r="M34" s="45">
        <v>717848.97306750028</v>
      </c>
      <c r="N34" s="45">
        <v>0</v>
      </c>
      <c r="O34" s="45">
        <v>83873.760000000009</v>
      </c>
      <c r="P34" s="45">
        <v>0</v>
      </c>
      <c r="Q34" s="45">
        <v>1451431.1299999997</v>
      </c>
      <c r="R34" s="45">
        <v>0</v>
      </c>
      <c r="S34" s="45">
        <v>1218844</v>
      </c>
      <c r="T34" s="45">
        <v>0</v>
      </c>
      <c r="U34" s="45">
        <v>695.42</v>
      </c>
      <c r="V34" s="45">
        <v>0</v>
      </c>
      <c r="W34" s="45">
        <v>644483.98000000021</v>
      </c>
      <c r="X34" s="45">
        <v>0</v>
      </c>
      <c r="Y34" s="45">
        <v>0</v>
      </c>
      <c r="Z34" s="45">
        <v>0</v>
      </c>
      <c r="AA34" s="45">
        <v>56100.554934688131</v>
      </c>
      <c r="AB34" s="45">
        <v>0</v>
      </c>
      <c r="AC34" s="45">
        <v>0</v>
      </c>
      <c r="AD34" s="45">
        <v>0</v>
      </c>
      <c r="AE34" s="45">
        <v>151015.5</v>
      </c>
      <c r="AF34" s="45">
        <v>0</v>
      </c>
      <c r="AG34" s="45">
        <v>346679.61439999996</v>
      </c>
      <c r="AH34" s="45">
        <v>0</v>
      </c>
      <c r="AI34" s="45">
        <v>0</v>
      </c>
      <c r="AJ34" s="45">
        <v>0</v>
      </c>
      <c r="AK34" s="45">
        <v>0</v>
      </c>
      <c r="AL34" s="45">
        <v>0</v>
      </c>
      <c r="AM34" s="45">
        <v>0</v>
      </c>
      <c r="AN34" s="45">
        <v>0</v>
      </c>
      <c r="AO34" s="45">
        <v>0</v>
      </c>
      <c r="AP34" s="45">
        <v>0</v>
      </c>
      <c r="AQ34" s="45">
        <v>0</v>
      </c>
      <c r="AR34" s="45">
        <v>0</v>
      </c>
      <c r="AS34" s="45">
        <v>0</v>
      </c>
      <c r="AT34" s="45">
        <v>0</v>
      </c>
      <c r="AU34" s="45">
        <v>0</v>
      </c>
      <c r="AV34" s="45">
        <v>0</v>
      </c>
      <c r="AW34" s="45">
        <v>0</v>
      </c>
      <c r="AX34" s="45">
        <v>0</v>
      </c>
      <c r="AY34" s="45">
        <v>9402759.2987844348</v>
      </c>
      <c r="AZ34" s="45">
        <v>0</v>
      </c>
    </row>
    <row r="35" spans="1:54" s="46" customFormat="1" ht="16.5" customHeight="1">
      <c r="A35" s="366" t="s">
        <v>1</v>
      </c>
      <c r="B35" s="367"/>
      <c r="C35" s="45">
        <v>159704563</v>
      </c>
      <c r="D35" s="45">
        <v>0</v>
      </c>
      <c r="E35" s="45">
        <v>119546438.28999998</v>
      </c>
      <c r="F35" s="45">
        <v>5393897.7700000005</v>
      </c>
      <c r="G35" s="45">
        <v>111393673.91200012</v>
      </c>
      <c r="H35" s="45">
        <v>202790.28</v>
      </c>
      <c r="I35" s="45">
        <v>107485769.6718047</v>
      </c>
      <c r="J35" s="45">
        <v>48028.51</v>
      </c>
      <c r="K35" s="45">
        <v>90648602.639999971</v>
      </c>
      <c r="L35" s="45">
        <v>0</v>
      </c>
      <c r="M35" s="45">
        <v>89499808.534457177</v>
      </c>
      <c r="N35" s="45">
        <v>2098522.3614961701</v>
      </c>
      <c r="O35" s="45">
        <v>85133537.409999967</v>
      </c>
      <c r="P35" s="45">
        <v>0</v>
      </c>
      <c r="Q35" s="45">
        <v>75489152.189999998</v>
      </c>
      <c r="R35" s="45">
        <v>950342.08000000007</v>
      </c>
      <c r="S35" s="45">
        <v>77436812.969999999</v>
      </c>
      <c r="T35" s="45">
        <v>3600000</v>
      </c>
      <c r="U35" s="45">
        <v>34487041.159999996</v>
      </c>
      <c r="V35" s="45">
        <v>0</v>
      </c>
      <c r="W35" s="45">
        <v>23624267.169999979</v>
      </c>
      <c r="X35" s="45">
        <v>0</v>
      </c>
      <c r="Y35" s="45">
        <v>11908611.190000001</v>
      </c>
      <c r="Z35" s="45">
        <v>0</v>
      </c>
      <c r="AA35" s="45">
        <v>10512174.193432692</v>
      </c>
      <c r="AB35" s="45">
        <v>0</v>
      </c>
      <c r="AC35" s="45">
        <v>8334788.1900000004</v>
      </c>
      <c r="AD35" s="45">
        <v>0</v>
      </c>
      <c r="AE35" s="45">
        <v>7075459.8099998804</v>
      </c>
      <c r="AF35" s="45">
        <v>0</v>
      </c>
      <c r="AG35" s="45">
        <v>5526377.5844000047</v>
      </c>
      <c r="AH35" s="45">
        <v>0</v>
      </c>
      <c r="AI35" s="45">
        <v>3726100.15</v>
      </c>
      <c r="AJ35" s="45">
        <v>0</v>
      </c>
      <c r="AK35" s="45">
        <v>3071456.7522775312</v>
      </c>
      <c r="AL35" s="45">
        <v>0</v>
      </c>
      <c r="AM35" s="45">
        <v>2756584.31</v>
      </c>
      <c r="AN35" s="45">
        <v>0</v>
      </c>
      <c r="AO35" s="45">
        <v>1871145.6999999997</v>
      </c>
      <c r="AP35" s="45">
        <v>432859.05</v>
      </c>
      <c r="AQ35" s="45">
        <v>1427849.1210000559</v>
      </c>
      <c r="AR35" s="45">
        <v>0</v>
      </c>
      <c r="AS35" s="45">
        <v>1238812.7099999771</v>
      </c>
      <c r="AT35" s="45">
        <v>0</v>
      </c>
      <c r="AU35" s="45">
        <v>613829.24</v>
      </c>
      <c r="AV35" s="45">
        <v>0</v>
      </c>
      <c r="AW35" s="45">
        <v>44201.17299430001</v>
      </c>
      <c r="AX35" s="45">
        <v>0</v>
      </c>
      <c r="AY35" s="45">
        <v>1032557057.0723664</v>
      </c>
      <c r="AZ35" s="45">
        <v>12726440.05149617</v>
      </c>
    </row>
    <row r="36" spans="1:54" ht="27" customHeight="1">
      <c r="A36" s="368" t="s">
        <v>278</v>
      </c>
      <c r="B36" s="369"/>
      <c r="C36" s="358">
        <v>159704563</v>
      </c>
      <c r="D36" s="359"/>
      <c r="E36" s="358">
        <v>114152540.51999998</v>
      </c>
      <c r="F36" s="359"/>
      <c r="G36" s="358">
        <v>111190883.63200012</v>
      </c>
      <c r="H36" s="359"/>
      <c r="I36" s="358">
        <v>107437741.16180469</v>
      </c>
      <c r="J36" s="359"/>
      <c r="K36" s="358">
        <v>90648602.639999971</v>
      </c>
      <c r="L36" s="359"/>
      <c r="M36" s="358">
        <v>87401286.172961012</v>
      </c>
      <c r="N36" s="359"/>
      <c r="O36" s="358">
        <v>85133537.409999967</v>
      </c>
      <c r="P36" s="359"/>
      <c r="Q36" s="358">
        <v>74538810.109999999</v>
      </c>
      <c r="R36" s="359"/>
      <c r="S36" s="358">
        <v>73836812.969999999</v>
      </c>
      <c r="T36" s="359"/>
      <c r="U36" s="358">
        <v>34487041.159999996</v>
      </c>
      <c r="V36" s="359"/>
      <c r="W36" s="358">
        <v>23624267.169999979</v>
      </c>
      <c r="X36" s="359"/>
      <c r="Y36" s="358">
        <v>11908611.190000001</v>
      </c>
      <c r="Z36" s="359"/>
      <c r="AA36" s="358">
        <v>10512174.193432692</v>
      </c>
      <c r="AB36" s="359"/>
      <c r="AC36" s="358">
        <v>8334788.1900000004</v>
      </c>
      <c r="AD36" s="359"/>
      <c r="AE36" s="358">
        <v>7075459.8099998804</v>
      </c>
      <c r="AF36" s="359"/>
      <c r="AG36" s="358">
        <v>5526377.5844000047</v>
      </c>
      <c r="AH36" s="359"/>
      <c r="AI36" s="358">
        <v>3726100.15</v>
      </c>
      <c r="AJ36" s="359"/>
      <c r="AK36" s="358">
        <v>3071456.7522775312</v>
      </c>
      <c r="AL36" s="359"/>
      <c r="AM36" s="358">
        <v>2756584.31</v>
      </c>
      <c r="AN36" s="359"/>
      <c r="AO36" s="358">
        <v>1438286.6499999997</v>
      </c>
      <c r="AP36" s="359"/>
      <c r="AQ36" s="358">
        <v>1427849.1210000559</v>
      </c>
      <c r="AR36" s="359"/>
      <c r="AS36" s="358">
        <v>1238812.7099999771</v>
      </c>
      <c r="AT36" s="359"/>
      <c r="AU36" s="358">
        <v>613829.24</v>
      </c>
      <c r="AV36" s="359"/>
      <c r="AW36" s="358">
        <v>44201.17299430001</v>
      </c>
      <c r="AX36" s="359"/>
      <c r="AY36" s="360">
        <v>1019830617.0208702</v>
      </c>
      <c r="AZ36" s="361"/>
    </row>
    <row r="37" spans="1:54" ht="16.5" customHeight="1">
      <c r="A37" s="125" t="s">
        <v>360</v>
      </c>
    </row>
    <row r="38" spans="1:54" ht="24.75" customHeight="1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</row>
    <row r="39" spans="1:54" ht="15.75">
      <c r="C39" s="190"/>
      <c r="D39" s="190"/>
      <c r="E39" s="190"/>
      <c r="F39" s="190"/>
      <c r="G39" s="190"/>
      <c r="H39" s="190"/>
      <c r="I39" s="190"/>
      <c r="J39" s="190"/>
      <c r="K39" s="190"/>
      <c r="L39" s="190"/>
    </row>
    <row r="40" spans="1:54" ht="63" customHeight="1">
      <c r="B40" s="2"/>
      <c r="C40" s="190" t="s">
        <v>329</v>
      </c>
      <c r="D40" s="190" t="s">
        <v>330</v>
      </c>
      <c r="E40" s="190" t="s">
        <v>37</v>
      </c>
      <c r="F40" s="190" t="s">
        <v>331</v>
      </c>
      <c r="G40" s="190" t="s">
        <v>332</v>
      </c>
      <c r="H40" s="190" t="s">
        <v>40</v>
      </c>
      <c r="I40" s="190" t="s">
        <v>333</v>
      </c>
      <c r="J40" s="190" t="s">
        <v>56</v>
      </c>
      <c r="K40" s="190" t="s">
        <v>334</v>
      </c>
      <c r="L40" s="190" t="s">
        <v>61</v>
      </c>
      <c r="Q40" s="336"/>
      <c r="R40" s="336"/>
      <c r="S40" s="336"/>
      <c r="T40" s="336"/>
      <c r="U40" s="336"/>
      <c r="V40" s="336"/>
      <c r="X40" s="337"/>
      <c r="Y40" s="20"/>
      <c r="Z40" s="337"/>
      <c r="AA40" s="337"/>
      <c r="AB40" s="337"/>
      <c r="AC40" s="337"/>
      <c r="AD40" s="337"/>
      <c r="AE40" s="20"/>
      <c r="AF40" s="337"/>
      <c r="AH40" s="338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</row>
    <row r="41" spans="1:54">
      <c r="B41" s="2"/>
      <c r="C41" s="18">
        <v>5.3764695048881476E-2</v>
      </c>
      <c r="D41" s="18">
        <v>0.80567428016675857</v>
      </c>
      <c r="E41" s="18">
        <v>2.0663640804849592E-3</v>
      </c>
      <c r="F41" s="18">
        <v>2.6161220027349938E-4</v>
      </c>
      <c r="G41" s="18">
        <v>1.0939983761282797E-3</v>
      </c>
      <c r="H41" s="18">
        <v>3.4041137241780034E-3</v>
      </c>
      <c r="I41" s="18">
        <v>0.10380859764212745</v>
      </c>
      <c r="J41" s="18">
        <v>5.9397681588365106E-3</v>
      </c>
      <c r="K41" s="18">
        <v>1.4880285158460181E-2</v>
      </c>
      <c r="L41" s="18">
        <v>9.1062854438710653E-3</v>
      </c>
      <c r="Q41" s="18"/>
      <c r="R41" s="18"/>
      <c r="S41" s="18"/>
      <c r="T41" s="18"/>
      <c r="U41" s="18"/>
      <c r="V41" s="18"/>
      <c r="X41" s="18"/>
      <c r="Z41" s="18"/>
      <c r="AA41" s="18"/>
      <c r="AB41" s="18"/>
      <c r="AC41" s="18"/>
      <c r="AD41" s="18"/>
      <c r="AF41" s="18"/>
      <c r="AH41" s="18"/>
    </row>
  </sheetData>
  <mergeCells count="55">
    <mergeCell ref="AW4:AX4"/>
    <mergeCell ref="AO4:AP4"/>
    <mergeCell ref="AY4:AZ4"/>
    <mergeCell ref="AQ4:AR4"/>
    <mergeCell ref="AS4:AT4"/>
    <mergeCell ref="AU4:AV4"/>
    <mergeCell ref="AM4:AN4"/>
    <mergeCell ref="U4:V4"/>
    <mergeCell ref="W4:X4"/>
    <mergeCell ref="AC4:AD4"/>
    <mergeCell ref="AA4:AB4"/>
    <mergeCell ref="AG4:AH4"/>
    <mergeCell ref="Y4:Z4"/>
    <mergeCell ref="AE4:AF4"/>
    <mergeCell ref="AI4:AJ4"/>
    <mergeCell ref="AK4:AL4"/>
    <mergeCell ref="C4:D4"/>
    <mergeCell ref="G4:H4"/>
    <mergeCell ref="I4:J4"/>
    <mergeCell ref="S4:T4"/>
    <mergeCell ref="Q4:R4"/>
    <mergeCell ref="M4:N4"/>
    <mergeCell ref="K4:L4"/>
    <mergeCell ref="O4:P4"/>
    <mergeCell ref="A2:BD2"/>
    <mergeCell ref="O36:P36"/>
    <mergeCell ref="S36:T36"/>
    <mergeCell ref="M36:N36"/>
    <mergeCell ref="K36:L36"/>
    <mergeCell ref="I36:J36"/>
    <mergeCell ref="E36:F36"/>
    <mergeCell ref="G36:H36"/>
    <mergeCell ref="C36:D36"/>
    <mergeCell ref="B4:B5"/>
    <mergeCell ref="A4:A5"/>
    <mergeCell ref="A35:B35"/>
    <mergeCell ref="A36:B36"/>
    <mergeCell ref="AW36:AX36"/>
    <mergeCell ref="AU36:AV36"/>
    <mergeCell ref="E4:F4"/>
    <mergeCell ref="Q36:R36"/>
    <mergeCell ref="AY36:AZ36"/>
    <mergeCell ref="AG36:AH36"/>
    <mergeCell ref="AE36:AF36"/>
    <mergeCell ref="AA36:AB36"/>
    <mergeCell ref="Y36:Z36"/>
    <mergeCell ref="W36:X36"/>
    <mergeCell ref="U36:V36"/>
    <mergeCell ref="AQ36:AR36"/>
    <mergeCell ref="AI36:AJ36"/>
    <mergeCell ref="AM36:AN36"/>
    <mergeCell ref="AK36:AL36"/>
    <mergeCell ref="AO36:AP36"/>
    <mergeCell ref="AS36:AT36"/>
    <mergeCell ref="AC36:AD36"/>
  </mergeCells>
  <printOptions horizontalCentered="1"/>
  <pageMargins left="0.19685039370078741" right="0.19685039370078741" top="0.59055118110236227" bottom="0.59055118110236227" header="0" footer="0"/>
  <pageSetup paperSize="9" scale="39" orientation="landscape" r:id="rId1"/>
  <headerFooter alignWithMargins="0">
    <oddFooter>Page &amp;P of &amp;N</oddFooter>
  </headerFooter>
  <colBreaks count="1" manualBreakCount="1">
    <brk id="26" max="1048575" man="1"/>
  </colBreaks>
  <ignoredErrors>
    <ignoredError sqref="A19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34"/>
  <sheetViews>
    <sheetView view="pageBreakPreview" zoomScaleNormal="100" zoomScaleSheetLayoutView="100" workbookViewId="0">
      <selection activeCell="A2" sqref="A2:AB2"/>
    </sheetView>
  </sheetViews>
  <sheetFormatPr defaultRowHeight="12.75"/>
  <cols>
    <col min="1" max="1" width="5.28515625" style="2" customWidth="1"/>
    <col min="2" max="2" width="39.5703125" style="2" customWidth="1"/>
    <col min="3" max="5" width="12.7109375" style="2" customWidth="1"/>
    <col min="6" max="6" width="15.28515625" style="2" customWidth="1"/>
    <col min="7" max="7" width="12.7109375" style="2" customWidth="1"/>
    <col min="8" max="8" width="13.7109375" style="2" customWidth="1"/>
    <col min="9" max="11" width="12.7109375" style="2" customWidth="1"/>
    <col min="12" max="12" width="14.5703125" style="2" customWidth="1"/>
    <col min="13" max="13" width="14" style="2" customWidth="1"/>
    <col min="14" max="14" width="12.7109375" style="2" customWidth="1"/>
    <col min="15" max="15" width="16.140625" style="2" customWidth="1"/>
    <col min="16" max="16" width="12.7109375" style="2" customWidth="1"/>
    <col min="17" max="17" width="15.5703125" style="2" customWidth="1"/>
    <col min="18" max="19" width="12.7109375" style="2" customWidth="1"/>
    <col min="20" max="20" width="14" style="2" customWidth="1"/>
    <col min="21" max="23" width="12.7109375" style="2" customWidth="1"/>
    <col min="24" max="25" width="14.28515625" style="2" customWidth="1"/>
    <col min="26" max="26" width="12.7109375" style="2" customWidth="1"/>
    <col min="27" max="27" width="14.5703125" style="2" customWidth="1"/>
    <col min="28" max="28" width="14.42578125" style="2" customWidth="1"/>
    <col min="29" max="16384" width="9.140625" style="2"/>
  </cols>
  <sheetData>
    <row r="2" spans="1:28" s="8" customFormat="1" ht="23.25" customHeight="1">
      <c r="A2" s="373" t="s">
        <v>537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3"/>
      <c r="Q2" s="373"/>
      <c r="R2" s="373"/>
      <c r="S2" s="373"/>
      <c r="T2" s="373"/>
      <c r="U2" s="373"/>
      <c r="V2" s="373"/>
      <c r="W2" s="373"/>
      <c r="X2" s="373"/>
      <c r="Y2" s="373"/>
      <c r="Z2" s="373"/>
      <c r="AA2" s="373"/>
      <c r="AB2" s="373"/>
    </row>
    <row r="3" spans="1:28" s="8" customFormat="1" ht="23.25" customHeight="1">
      <c r="A3" s="330"/>
      <c r="B3" s="330"/>
      <c r="C3" s="330"/>
      <c r="D3" s="330"/>
      <c r="F3" s="330"/>
      <c r="G3" s="330"/>
      <c r="H3" s="330"/>
      <c r="J3" s="330"/>
      <c r="L3" s="330"/>
      <c r="M3" s="330"/>
      <c r="N3" s="330"/>
      <c r="O3" s="330"/>
      <c r="P3" s="330"/>
      <c r="Q3" s="330"/>
      <c r="R3" s="330"/>
      <c r="T3" s="330"/>
      <c r="V3" s="330"/>
      <c r="X3" s="330"/>
      <c r="Y3" s="330"/>
      <c r="AA3" s="330"/>
      <c r="AB3" s="330"/>
    </row>
    <row r="4" spans="1:28" s="151" customFormat="1" ht="81" customHeight="1">
      <c r="A4" s="50" t="s">
        <v>0</v>
      </c>
      <c r="B4" s="50" t="s">
        <v>87</v>
      </c>
      <c r="C4" s="156" t="s">
        <v>63</v>
      </c>
      <c r="D4" s="156" t="s">
        <v>65</v>
      </c>
      <c r="E4" s="156" t="s">
        <v>64</v>
      </c>
      <c r="F4" s="156" t="s">
        <v>66</v>
      </c>
      <c r="G4" s="156" t="s">
        <v>69</v>
      </c>
      <c r="H4" s="156" t="s">
        <v>67</v>
      </c>
      <c r="I4" s="156" t="s">
        <v>68</v>
      </c>
      <c r="J4" s="156" t="s">
        <v>71</v>
      </c>
      <c r="K4" s="156" t="s">
        <v>70</v>
      </c>
      <c r="L4" s="156" t="s">
        <v>73</v>
      </c>
      <c r="M4" s="156" t="s">
        <v>72</v>
      </c>
      <c r="N4" s="156" t="s">
        <v>77</v>
      </c>
      <c r="O4" s="156" t="s">
        <v>75</v>
      </c>
      <c r="P4" s="156" t="s">
        <v>510</v>
      </c>
      <c r="Q4" s="156" t="s">
        <v>76</v>
      </c>
      <c r="R4" s="156" t="s">
        <v>81</v>
      </c>
      <c r="S4" s="156" t="s">
        <v>82</v>
      </c>
      <c r="T4" s="156" t="s">
        <v>80</v>
      </c>
      <c r="U4" s="156" t="s">
        <v>79</v>
      </c>
      <c r="V4" s="156" t="s">
        <v>78</v>
      </c>
      <c r="W4" s="156" t="s">
        <v>74</v>
      </c>
      <c r="X4" s="156" t="s">
        <v>84</v>
      </c>
      <c r="Y4" s="156" t="s">
        <v>85</v>
      </c>
      <c r="Z4" s="156" t="s">
        <v>83</v>
      </c>
      <c r="AA4" s="156" t="s">
        <v>86</v>
      </c>
    </row>
    <row r="5" spans="1:28" ht="17.25" customHeight="1">
      <c r="A5" s="23">
        <v>1</v>
      </c>
      <c r="B5" s="167" t="s">
        <v>33</v>
      </c>
      <c r="C5" s="19">
        <v>1.4902196517431377E-2</v>
      </c>
      <c r="D5" s="19">
        <v>0.14108439873477455</v>
      </c>
      <c r="E5" s="19">
        <v>7.7292666427395115E-2</v>
      </c>
      <c r="F5" s="19">
        <v>0.12213819505018061</v>
      </c>
      <c r="G5" s="19">
        <v>7.0346510193864842E-2</v>
      </c>
      <c r="H5" s="19">
        <v>6.1246004333735851E-2</v>
      </c>
      <c r="I5" s="19">
        <v>4.2807068944249252E-2</v>
      </c>
      <c r="J5" s="19">
        <v>6.7066616509432408E-2</v>
      </c>
      <c r="K5" s="19">
        <v>0.33409898948584621</v>
      </c>
      <c r="L5" s="19">
        <v>2.2120531307644599E-4</v>
      </c>
      <c r="M5" s="19">
        <v>1.2201144503258375E-4</v>
      </c>
      <c r="N5" s="19">
        <v>0</v>
      </c>
      <c r="O5" s="19">
        <v>7.142454382228206E-3</v>
      </c>
      <c r="P5" s="19">
        <v>1.5202132428914354E-2</v>
      </c>
      <c r="Q5" s="19">
        <v>2.3136115484635997E-2</v>
      </c>
      <c r="R5" s="19">
        <v>2.0272158204626494E-3</v>
      </c>
      <c r="S5" s="19">
        <v>1.0144019793086262E-2</v>
      </c>
      <c r="T5" s="19">
        <v>2.0433253996776605E-4</v>
      </c>
      <c r="U5" s="19">
        <v>0</v>
      </c>
      <c r="V5" s="19">
        <v>0</v>
      </c>
      <c r="W5" s="19">
        <v>4.927414496990426E-3</v>
      </c>
      <c r="X5" s="19">
        <v>5.8097228284888182E-3</v>
      </c>
      <c r="Y5" s="19">
        <v>8.0729270206355682E-5</v>
      </c>
      <c r="Z5" s="19">
        <v>0</v>
      </c>
      <c r="AA5" s="19">
        <v>0</v>
      </c>
    </row>
    <row r="6" spans="1:28" ht="25.5">
      <c r="A6" s="155"/>
      <c r="B6" s="154" t="s">
        <v>88</v>
      </c>
      <c r="C6" s="19">
        <v>0</v>
      </c>
      <c r="D6" s="19">
        <v>6.3784289482488307E-2</v>
      </c>
      <c r="E6" s="19">
        <v>0.11806405106499866</v>
      </c>
      <c r="F6" s="19">
        <v>3.4305575822882337E-2</v>
      </c>
      <c r="G6" s="19">
        <v>0.47316511404306727</v>
      </c>
      <c r="H6" s="19">
        <v>0</v>
      </c>
      <c r="I6" s="19">
        <v>2.0056978627335388E-2</v>
      </c>
      <c r="J6" s="19">
        <v>0.21336612656961634</v>
      </c>
      <c r="K6" s="19">
        <v>7.6562226113042794E-2</v>
      </c>
      <c r="L6" s="19">
        <v>0</v>
      </c>
      <c r="M6" s="19">
        <v>5.0283239639328586E-4</v>
      </c>
      <c r="N6" s="19">
        <v>0</v>
      </c>
      <c r="O6" s="19">
        <v>1.9280588017567043E-4</v>
      </c>
      <c r="P6" s="19">
        <v>0</v>
      </c>
      <c r="Q6" s="19">
        <v>0</v>
      </c>
      <c r="R6" s="19">
        <v>0</v>
      </c>
      <c r="S6" s="19">
        <v>0</v>
      </c>
      <c r="T6" s="19">
        <v>0</v>
      </c>
      <c r="U6" s="19">
        <v>0</v>
      </c>
      <c r="V6" s="19">
        <v>0</v>
      </c>
      <c r="W6" s="19">
        <v>0</v>
      </c>
      <c r="X6" s="19">
        <v>0</v>
      </c>
      <c r="Y6" s="19">
        <v>0</v>
      </c>
      <c r="Z6" s="19">
        <v>0</v>
      </c>
      <c r="AA6" s="19">
        <v>0</v>
      </c>
    </row>
    <row r="7" spans="1:28" ht="18" customHeight="1">
      <c r="A7" s="23">
        <v>2</v>
      </c>
      <c r="B7" s="167" t="s">
        <v>35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0.11300255129346344</v>
      </c>
      <c r="I7" s="19">
        <v>0</v>
      </c>
      <c r="J7" s="19">
        <v>7.7362676978475408E-4</v>
      </c>
      <c r="K7" s="19">
        <v>0.20695800785986129</v>
      </c>
      <c r="L7" s="19">
        <v>2.1788170985087112E-2</v>
      </c>
      <c r="M7" s="19">
        <v>0</v>
      </c>
      <c r="N7" s="19">
        <v>0.28726058524419895</v>
      </c>
      <c r="O7" s="19">
        <v>6.9490075933720217E-6</v>
      </c>
      <c r="P7" s="19">
        <v>0.1591006132481419</v>
      </c>
      <c r="Q7" s="19">
        <v>0</v>
      </c>
      <c r="R7" s="19">
        <v>2.8220287802819502E-4</v>
      </c>
      <c r="S7" s="19">
        <v>7.0647283724551979E-2</v>
      </c>
      <c r="T7" s="19">
        <v>6.6314907603190143E-2</v>
      </c>
      <c r="U7" s="19">
        <v>0</v>
      </c>
      <c r="V7" s="19">
        <v>3.4442704325028099E-2</v>
      </c>
      <c r="W7" s="19">
        <v>0</v>
      </c>
      <c r="X7" s="19">
        <v>2.5809258902933459E-2</v>
      </c>
      <c r="Y7" s="19">
        <v>1.3613138158137094E-2</v>
      </c>
      <c r="Z7" s="19">
        <v>0</v>
      </c>
      <c r="AA7" s="19">
        <v>3.3230394745566508E-5</v>
      </c>
    </row>
    <row r="8" spans="1:28">
      <c r="A8" s="23">
        <v>3</v>
      </c>
      <c r="B8" s="167" t="s">
        <v>36</v>
      </c>
      <c r="C8" s="19">
        <v>5.5862401331016581E-2</v>
      </c>
      <c r="D8" s="19">
        <v>0.19786755243665724</v>
      </c>
      <c r="E8" s="19">
        <v>0.1798524029930102</v>
      </c>
      <c r="F8" s="19">
        <v>0.15880896739214651</v>
      </c>
      <c r="G8" s="19">
        <v>4.5697624398575512E-2</v>
      </c>
      <c r="H8" s="19">
        <v>5.8526132187108594E-2</v>
      </c>
      <c r="I8" s="19">
        <v>0.15616677085935621</v>
      </c>
      <c r="J8" s="19">
        <v>1.5376800394666061E-2</v>
      </c>
      <c r="K8" s="19">
        <v>7.8594712000661718E-2</v>
      </c>
      <c r="L8" s="19">
        <v>2.962759562618233E-3</v>
      </c>
      <c r="M8" s="19">
        <v>2.5474446612058402E-2</v>
      </c>
      <c r="N8" s="19">
        <v>0</v>
      </c>
      <c r="O8" s="19">
        <v>2.0264926903926866E-2</v>
      </c>
      <c r="P8" s="19">
        <v>0</v>
      </c>
      <c r="Q8" s="19">
        <v>4.1051705206536192E-3</v>
      </c>
      <c r="R8" s="19">
        <v>-1.9050940626163611E-5</v>
      </c>
      <c r="S8" s="19">
        <v>0</v>
      </c>
      <c r="T8" s="19">
        <v>0</v>
      </c>
      <c r="U8" s="19">
        <v>0</v>
      </c>
      <c r="V8" s="19">
        <v>0</v>
      </c>
      <c r="W8" s="19">
        <v>3.7471746333651287E-4</v>
      </c>
      <c r="X8" s="19">
        <v>8.2485906590926931E-5</v>
      </c>
      <c r="Y8" s="19">
        <v>0</v>
      </c>
      <c r="Z8" s="19">
        <v>1.1799782432557439E-6</v>
      </c>
      <c r="AA8" s="19">
        <v>0</v>
      </c>
    </row>
    <row r="9" spans="1:28">
      <c r="A9" s="23">
        <v>4</v>
      </c>
      <c r="B9" s="167" t="s">
        <v>37</v>
      </c>
      <c r="C9" s="19">
        <v>0</v>
      </c>
      <c r="D9" s="19">
        <v>0</v>
      </c>
      <c r="E9" s="19">
        <v>0.53823286424119177</v>
      </c>
      <c r="F9" s="19">
        <v>2.7403203146749593E-3</v>
      </c>
      <c r="G9" s="19">
        <v>0</v>
      </c>
      <c r="H9" s="19">
        <v>0</v>
      </c>
      <c r="I9" s="19">
        <v>0</v>
      </c>
      <c r="J9" s="19">
        <v>3.7377460273374031E-4</v>
      </c>
      <c r="K9" s="19">
        <v>0.45865304084139952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9">
        <v>0</v>
      </c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0</v>
      </c>
      <c r="X9" s="19">
        <v>0</v>
      </c>
      <c r="Y9" s="19">
        <v>0</v>
      </c>
      <c r="Z9" s="19">
        <v>0</v>
      </c>
      <c r="AA9" s="19">
        <v>0</v>
      </c>
    </row>
    <row r="10" spans="1:28">
      <c r="A10" s="23">
        <v>5</v>
      </c>
      <c r="B10" s="167" t="s">
        <v>38</v>
      </c>
      <c r="C10" s="19">
        <v>0</v>
      </c>
      <c r="D10" s="19">
        <v>0.76728157840573519</v>
      </c>
      <c r="E10" s="19">
        <v>0.21093266104466554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2.1669974506781171E-2</v>
      </c>
      <c r="L10" s="19">
        <v>0</v>
      </c>
      <c r="M10" s="19">
        <v>0</v>
      </c>
      <c r="N10" s="19">
        <v>0</v>
      </c>
      <c r="O10" s="19">
        <v>1.1578604281796888E-4</v>
      </c>
      <c r="P10" s="19">
        <v>0</v>
      </c>
      <c r="Q10" s="19">
        <v>0</v>
      </c>
      <c r="R10" s="19">
        <v>0</v>
      </c>
      <c r="S10" s="19">
        <v>0</v>
      </c>
      <c r="T10" s="19">
        <v>0</v>
      </c>
      <c r="U10" s="19">
        <v>0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19">
        <v>0</v>
      </c>
    </row>
    <row r="11" spans="1:28">
      <c r="A11" s="23">
        <v>6</v>
      </c>
      <c r="B11" s="167" t="s">
        <v>39</v>
      </c>
      <c r="C11" s="19">
        <v>1.8967977789912616E-4</v>
      </c>
      <c r="D11" s="19">
        <v>0.23091475231137348</v>
      </c>
      <c r="E11" s="19">
        <v>0.62086260558067796</v>
      </c>
      <c r="F11" s="19">
        <v>7.4024721319310163E-2</v>
      </c>
      <c r="G11" s="19">
        <v>1.3858926381576583E-2</v>
      </c>
      <c r="H11" s="19">
        <v>4.1768976168279501E-2</v>
      </c>
      <c r="I11" s="19">
        <v>1.458495675387907E-2</v>
      </c>
      <c r="J11" s="19">
        <v>0</v>
      </c>
      <c r="K11" s="19">
        <v>3.7731916865468324E-3</v>
      </c>
      <c r="L11" s="19">
        <v>0</v>
      </c>
      <c r="M11" s="19">
        <v>0</v>
      </c>
      <c r="N11" s="19">
        <v>0</v>
      </c>
      <c r="O11" s="19">
        <v>2.2190020457470939E-5</v>
      </c>
      <c r="P11" s="19">
        <v>0</v>
      </c>
      <c r="Q11" s="19">
        <v>0</v>
      </c>
      <c r="R11" s="19">
        <v>0</v>
      </c>
      <c r="S11" s="19">
        <v>0</v>
      </c>
      <c r="T11" s="19">
        <v>0</v>
      </c>
      <c r="U11" s="19">
        <v>0</v>
      </c>
      <c r="V11" s="19">
        <v>0</v>
      </c>
      <c r="W11" s="19">
        <v>0</v>
      </c>
      <c r="X11" s="19">
        <v>0</v>
      </c>
      <c r="Y11" s="19">
        <v>0</v>
      </c>
      <c r="Z11" s="19">
        <v>0</v>
      </c>
      <c r="AA11" s="19">
        <v>0</v>
      </c>
    </row>
    <row r="12" spans="1:28">
      <c r="A12" s="23">
        <v>7</v>
      </c>
      <c r="B12" s="167" t="s">
        <v>40</v>
      </c>
      <c r="C12" s="19">
        <v>9.6701463052433888E-4</v>
      </c>
      <c r="D12" s="19">
        <v>1.6354755139884807E-2</v>
      </c>
      <c r="E12" s="19">
        <v>0.4999059544875965</v>
      </c>
      <c r="F12" s="19">
        <v>0.2814096974482691</v>
      </c>
      <c r="G12" s="19">
        <v>0</v>
      </c>
      <c r="H12" s="19">
        <v>7.4646266667007452E-2</v>
      </c>
      <c r="I12" s="19">
        <v>7.1740593495598526E-2</v>
      </c>
      <c r="J12" s="19">
        <v>1.1592994726345139E-2</v>
      </c>
      <c r="K12" s="19">
        <v>1.242228303070389E-2</v>
      </c>
      <c r="L12" s="19">
        <v>0</v>
      </c>
      <c r="M12" s="19">
        <v>3.2723647072058749E-2</v>
      </c>
      <c r="N12" s="19">
        <v>0</v>
      </c>
      <c r="O12" s="19">
        <v>3.7453291489722564E-4</v>
      </c>
      <c r="P12" s="19">
        <v>0</v>
      </c>
      <c r="Q12" s="19">
        <v>1.1634901538665302E-4</v>
      </c>
      <c r="R12" s="19">
        <v>-2.2540886282724423E-3</v>
      </c>
      <c r="S12" s="19">
        <v>0</v>
      </c>
      <c r="T12" s="19">
        <v>0</v>
      </c>
      <c r="U12" s="19">
        <v>0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  <c r="AA12" s="19">
        <v>0</v>
      </c>
    </row>
    <row r="13" spans="1:28">
      <c r="A13" s="23">
        <v>8</v>
      </c>
      <c r="B13" s="167" t="s">
        <v>41</v>
      </c>
      <c r="C13" s="19">
        <v>2.7236870795211875E-2</v>
      </c>
      <c r="D13" s="19">
        <v>6.7765429279838529E-2</v>
      </c>
      <c r="E13" s="19">
        <v>0.21850460470006772</v>
      </c>
      <c r="F13" s="19">
        <v>0.22658632686169133</v>
      </c>
      <c r="G13" s="19">
        <v>2.3231460004574477E-4</v>
      </c>
      <c r="H13" s="19">
        <v>7.0267093574320802E-2</v>
      </c>
      <c r="I13" s="19">
        <v>9.1405971968882546E-2</v>
      </c>
      <c r="J13" s="19">
        <v>3.5520594113410756E-2</v>
      </c>
      <c r="K13" s="19">
        <v>0.10969086069472232</v>
      </c>
      <c r="L13" s="19">
        <v>1.4433679403909932E-3</v>
      </c>
      <c r="M13" s="19">
        <v>5.3567388629674598E-2</v>
      </c>
      <c r="N13" s="19">
        <v>0</v>
      </c>
      <c r="O13" s="19">
        <v>3.6519768782339989E-3</v>
      </c>
      <c r="P13" s="19">
        <v>6.8099793070109033E-4</v>
      </c>
      <c r="Q13" s="19">
        <v>9.2817819393919143E-3</v>
      </c>
      <c r="R13" s="19">
        <v>3.8946196349517689E-3</v>
      </c>
      <c r="S13" s="19">
        <v>0</v>
      </c>
      <c r="T13" s="19">
        <v>1.3817237397804209E-5</v>
      </c>
      <c r="U13" s="19">
        <v>0</v>
      </c>
      <c r="V13" s="19">
        <v>0</v>
      </c>
      <c r="W13" s="19">
        <v>7.8783011821299279E-2</v>
      </c>
      <c r="X13" s="19">
        <v>5.9769831520838383E-4</v>
      </c>
      <c r="Y13" s="19">
        <v>4.5104238062800456E-4</v>
      </c>
      <c r="Z13" s="19">
        <v>4.2423070393051652E-4</v>
      </c>
      <c r="AA13" s="19">
        <v>0</v>
      </c>
    </row>
    <row r="14" spans="1:28">
      <c r="A14" s="23"/>
      <c r="B14" s="154" t="s">
        <v>42</v>
      </c>
      <c r="C14" s="19">
        <v>1.9730741146774488E-2</v>
      </c>
      <c r="D14" s="19">
        <v>7.405072168354121E-2</v>
      </c>
      <c r="E14" s="19">
        <v>0.27928391550380405</v>
      </c>
      <c r="F14" s="19">
        <v>0.25662776914191915</v>
      </c>
      <c r="G14" s="19">
        <v>3.5756283194800925E-4</v>
      </c>
      <c r="H14" s="19">
        <v>0</v>
      </c>
      <c r="I14" s="19">
        <v>7.9106899655459056E-2</v>
      </c>
      <c r="J14" s="19">
        <v>4.8371889219578863E-2</v>
      </c>
      <c r="K14" s="19">
        <v>5.2332821663862404E-2</v>
      </c>
      <c r="L14" s="19">
        <v>0</v>
      </c>
      <c r="M14" s="19">
        <v>5.4648445463499874E-2</v>
      </c>
      <c r="N14" s="19">
        <v>0</v>
      </c>
      <c r="O14" s="19">
        <v>4.8859483430074083E-3</v>
      </c>
      <c r="P14" s="19">
        <v>1.0481456981363583E-3</v>
      </c>
      <c r="Q14" s="19">
        <v>6.4302965588662782E-3</v>
      </c>
      <c r="R14" s="19">
        <v>2.4167018467270704E-4</v>
      </c>
      <c r="S14" s="19">
        <v>0</v>
      </c>
      <c r="T14" s="19">
        <v>2.1266552049178061E-5</v>
      </c>
      <c r="U14" s="19">
        <v>0</v>
      </c>
      <c r="V14" s="19">
        <v>0</v>
      </c>
      <c r="W14" s="19">
        <v>0.12125745351635397</v>
      </c>
      <c r="X14" s="19">
        <v>9.1023908106709203E-4</v>
      </c>
      <c r="Y14" s="19">
        <v>6.9421375545990031E-4</v>
      </c>
      <c r="Z14" s="19">
        <v>0</v>
      </c>
      <c r="AA14" s="19">
        <v>0</v>
      </c>
    </row>
    <row r="15" spans="1:28">
      <c r="A15" s="23"/>
      <c r="B15" s="154" t="s">
        <v>43</v>
      </c>
      <c r="C15" s="19">
        <v>1.1874131070315245E-2</v>
      </c>
      <c r="D15" s="19">
        <v>5.5008347718847113E-2</v>
      </c>
      <c r="E15" s="19">
        <v>0.13232841314007479</v>
      </c>
      <c r="F15" s="19">
        <v>0.25227608928826495</v>
      </c>
      <c r="G15" s="19">
        <v>0</v>
      </c>
      <c r="H15" s="19">
        <v>0.1855765373750391</v>
      </c>
      <c r="I15" s="19">
        <v>0.14425883799816944</v>
      </c>
      <c r="J15" s="19">
        <v>7.1035404549317331E-3</v>
      </c>
      <c r="K15" s="19">
        <v>0.11618727087608631</v>
      </c>
      <c r="L15" s="19">
        <v>1.8112698864177022E-3</v>
      </c>
      <c r="M15" s="19">
        <v>6.324204056843459E-2</v>
      </c>
      <c r="N15" s="19">
        <v>0</v>
      </c>
      <c r="O15" s="19">
        <v>0</v>
      </c>
      <c r="P15" s="19">
        <v>0</v>
      </c>
      <c r="Q15" s="19">
        <v>2.797383772464887E-2</v>
      </c>
      <c r="R15" s="19">
        <v>0</v>
      </c>
      <c r="S15" s="19">
        <v>0</v>
      </c>
      <c r="T15" s="19">
        <v>0</v>
      </c>
      <c r="U15" s="19">
        <v>0</v>
      </c>
      <c r="V15" s="19">
        <v>0</v>
      </c>
      <c r="W15" s="19">
        <v>0</v>
      </c>
      <c r="X15" s="19">
        <v>3.4532945530665775E-5</v>
      </c>
      <c r="Y15" s="19">
        <v>0</v>
      </c>
      <c r="Z15" s="19">
        <v>2.3251509532397864E-3</v>
      </c>
      <c r="AA15" s="19">
        <v>0</v>
      </c>
    </row>
    <row r="16" spans="1:28">
      <c r="A16" s="155"/>
      <c r="B16" s="154" t="s">
        <v>44</v>
      </c>
      <c r="C16" s="19">
        <v>2.83475187131973E-4</v>
      </c>
      <c r="D16" s="19">
        <v>1.2372958838291806E-2</v>
      </c>
      <c r="E16" s="19">
        <v>4.2155360387310534E-2</v>
      </c>
      <c r="F16" s="19">
        <v>9.6689910348783409E-2</v>
      </c>
      <c r="G16" s="19">
        <v>0</v>
      </c>
      <c r="H16" s="19">
        <v>1.1702847096869261E-2</v>
      </c>
      <c r="I16" s="19">
        <v>8.4383311518354754E-6</v>
      </c>
      <c r="J16" s="19">
        <v>3.8979549629683016E-2</v>
      </c>
      <c r="K16" s="19">
        <v>0.68737556754435336</v>
      </c>
      <c r="L16" s="19">
        <v>0</v>
      </c>
      <c r="M16" s="19">
        <v>9.7504958651114665E-2</v>
      </c>
      <c r="N16" s="19">
        <v>0</v>
      </c>
      <c r="O16" s="19">
        <v>1.2926933985309945E-2</v>
      </c>
      <c r="P16" s="19">
        <v>0</v>
      </c>
      <c r="Q16" s="19">
        <v>0</v>
      </c>
      <c r="R16" s="19">
        <v>0</v>
      </c>
      <c r="S16" s="19">
        <v>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  <c r="AA16" s="19">
        <v>0</v>
      </c>
    </row>
    <row r="17" spans="1:27">
      <c r="A17" s="155"/>
      <c r="B17" s="154" t="s">
        <v>45</v>
      </c>
      <c r="C17" s="19">
        <v>9.3346006936590717E-2</v>
      </c>
      <c r="D17" s="19">
        <v>6.9875806107915689E-2</v>
      </c>
      <c r="E17" s="19">
        <v>8.6618229664044921E-2</v>
      </c>
      <c r="F17" s="19">
        <v>7.8349026486327397E-2</v>
      </c>
      <c r="G17" s="19">
        <v>0</v>
      </c>
      <c r="H17" s="19">
        <v>0.27437056380614927</v>
      </c>
      <c r="I17" s="19">
        <v>0.10438469788946443</v>
      </c>
      <c r="J17" s="19">
        <v>1.0417043756078322E-2</v>
      </c>
      <c r="K17" s="19">
        <v>0.2231718816434802</v>
      </c>
      <c r="L17" s="19">
        <v>8.4868727993453342E-3</v>
      </c>
      <c r="M17" s="19">
        <v>2.2453582099285285E-2</v>
      </c>
      <c r="N17" s="19">
        <v>0</v>
      </c>
      <c r="O17" s="19">
        <v>2.3584067859124807E-5</v>
      </c>
      <c r="P17" s="19">
        <v>0</v>
      </c>
      <c r="Q17" s="19">
        <v>0</v>
      </c>
      <c r="R17" s="19">
        <v>2.8502704743459079E-2</v>
      </c>
      <c r="S17" s="19">
        <v>0</v>
      </c>
      <c r="T17" s="19">
        <v>0</v>
      </c>
      <c r="U17" s="19">
        <v>0</v>
      </c>
      <c r="V17" s="19">
        <v>0</v>
      </c>
      <c r="W17" s="19">
        <v>0</v>
      </c>
      <c r="X17" s="19">
        <v>0</v>
      </c>
      <c r="Y17" s="19">
        <v>0</v>
      </c>
      <c r="Z17" s="19">
        <v>0</v>
      </c>
      <c r="AA17" s="19">
        <v>0</v>
      </c>
    </row>
    <row r="18" spans="1:27">
      <c r="A18" s="155" t="s">
        <v>28</v>
      </c>
      <c r="B18" s="167" t="s">
        <v>46</v>
      </c>
      <c r="C18" s="19">
        <v>5.7569543155150199E-2</v>
      </c>
      <c r="D18" s="19">
        <v>2.16723805437221E-3</v>
      </c>
      <c r="E18" s="19">
        <v>0.34642842567150739</v>
      </c>
      <c r="F18" s="19">
        <v>6.2522177305071022E-2</v>
      </c>
      <c r="G18" s="19">
        <v>9.581466785190064E-2</v>
      </c>
      <c r="H18" s="19">
        <v>2.5517951927998919E-3</v>
      </c>
      <c r="I18" s="19">
        <v>4.0799312004578758E-2</v>
      </c>
      <c r="J18" s="19">
        <v>3.6422883075867018E-3</v>
      </c>
      <c r="K18" s="19">
        <v>6.5785197358204289E-2</v>
      </c>
      <c r="L18" s="19">
        <v>0</v>
      </c>
      <c r="M18" s="19">
        <v>0.30147814547137464</v>
      </c>
      <c r="N18" s="19">
        <v>0</v>
      </c>
      <c r="O18" s="19">
        <v>5.5319463541170892E-3</v>
      </c>
      <c r="P18" s="19">
        <v>1.0602201467013036E-2</v>
      </c>
      <c r="Q18" s="19">
        <v>4.0708505034952529E-4</v>
      </c>
      <c r="R18" s="19">
        <v>4.6999767559748259E-3</v>
      </c>
      <c r="S18" s="19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  <c r="AA18" s="19">
        <v>0</v>
      </c>
    </row>
    <row r="19" spans="1:27">
      <c r="A19" s="155"/>
      <c r="B19" s="154" t="s">
        <v>47</v>
      </c>
      <c r="C19" s="19">
        <v>6.2833029364212409E-2</v>
      </c>
      <c r="D19" s="19">
        <v>0</v>
      </c>
      <c r="E19" s="19">
        <v>0.38062870874792132</v>
      </c>
      <c r="F19" s="19">
        <v>3.9064194032874852E-2</v>
      </c>
      <c r="G19" s="19">
        <v>0.1080386291137938</v>
      </c>
      <c r="H19" s="19">
        <v>1.0034187117716872E-3</v>
      </c>
      <c r="I19" s="19">
        <v>4.4541713084295394E-2</v>
      </c>
      <c r="J19" s="19">
        <v>4.442586379047466E-4</v>
      </c>
      <c r="K19" s="19">
        <v>1.3427986329220637E-5</v>
      </c>
      <c r="L19" s="19">
        <v>0</v>
      </c>
      <c r="M19" s="19">
        <v>0.33994049423456946</v>
      </c>
      <c r="N19" s="19">
        <v>0</v>
      </c>
      <c r="O19" s="19">
        <v>6.2377077939012489E-3</v>
      </c>
      <c r="P19" s="19">
        <v>1.1954822134903639E-2</v>
      </c>
      <c r="Q19" s="19">
        <v>0</v>
      </c>
      <c r="R19" s="19">
        <v>5.2995961575223825E-3</v>
      </c>
      <c r="S19" s="19">
        <v>0</v>
      </c>
      <c r="T19" s="19">
        <v>0</v>
      </c>
      <c r="U19" s="19">
        <v>0</v>
      </c>
      <c r="V19" s="19">
        <v>0</v>
      </c>
      <c r="W19" s="19">
        <v>0</v>
      </c>
      <c r="X19" s="19">
        <v>0</v>
      </c>
      <c r="Y19" s="19">
        <v>0</v>
      </c>
      <c r="Z19" s="19">
        <v>0</v>
      </c>
      <c r="AA19" s="19">
        <v>0</v>
      </c>
    </row>
    <row r="20" spans="1:27">
      <c r="A20" s="23"/>
      <c r="B20" s="154" t="s">
        <v>48</v>
      </c>
      <c r="C20" s="19">
        <v>1.6312934756323397E-2</v>
      </c>
      <c r="D20" s="19">
        <v>1.9154627811815914E-2</v>
      </c>
      <c r="E20" s="19">
        <v>7.835748751965689E-2</v>
      </c>
      <c r="F20" s="19">
        <v>0.24639210519069157</v>
      </c>
      <c r="G20" s="19">
        <v>0</v>
      </c>
      <c r="H20" s="19">
        <v>1.4688382920863056E-2</v>
      </c>
      <c r="I20" s="19">
        <v>1.1465374442172755E-2</v>
      </c>
      <c r="J20" s="19">
        <v>2.8709297603200581E-2</v>
      </c>
      <c r="K20" s="19">
        <v>0.58132186353232662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3.5979262229493482E-3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</row>
    <row r="21" spans="1:27">
      <c r="A21" s="23">
        <v>10</v>
      </c>
      <c r="B21" s="166" t="s">
        <v>49</v>
      </c>
      <c r="C21" s="19">
        <v>0.26482899250086944</v>
      </c>
      <c r="D21" s="19">
        <v>7.2011855866842028E-2</v>
      </c>
      <c r="E21" s="19">
        <v>6.4300680884322642E-2</v>
      </c>
      <c r="F21" s="19">
        <v>5.4753643386102648E-2</v>
      </c>
      <c r="G21" s="19">
        <v>0.14209308324465811</v>
      </c>
      <c r="H21" s="19">
        <v>9.8791631751627404E-2</v>
      </c>
      <c r="I21" s="19">
        <v>3.0450526165613851E-2</v>
      </c>
      <c r="J21" s="19">
        <v>0.1420439282521139</v>
      </c>
      <c r="K21" s="19">
        <v>3.9956099365633345E-2</v>
      </c>
      <c r="L21" s="19">
        <v>6.20975202781602E-2</v>
      </c>
      <c r="M21" s="19">
        <v>1.4191585083797111E-2</v>
      </c>
      <c r="N21" s="19">
        <v>0</v>
      </c>
      <c r="O21" s="19">
        <v>6.9343480341580678E-3</v>
      </c>
      <c r="P21" s="19">
        <v>0</v>
      </c>
      <c r="Q21" s="19">
        <v>4.8663245923633389E-3</v>
      </c>
      <c r="R21" s="19">
        <v>2.6593760213152323E-3</v>
      </c>
      <c r="S21" s="19">
        <v>0</v>
      </c>
      <c r="T21" s="19">
        <v>3.1347463268907982E-6</v>
      </c>
      <c r="U21" s="19">
        <v>0</v>
      </c>
      <c r="V21" s="19">
        <v>0</v>
      </c>
      <c r="W21" s="19">
        <v>1.7269826095694384E-5</v>
      </c>
      <c r="X21" s="19">
        <v>0</v>
      </c>
      <c r="Y21" s="19">
        <v>0</v>
      </c>
      <c r="Z21" s="19">
        <v>0</v>
      </c>
      <c r="AA21" s="19">
        <v>0</v>
      </c>
    </row>
    <row r="22" spans="1:27">
      <c r="A22" s="23"/>
      <c r="B22" s="167" t="s">
        <v>50</v>
      </c>
      <c r="C22" s="19">
        <v>0.26827358796764278</v>
      </c>
      <c r="D22" s="19">
        <v>7.1818446437730152E-2</v>
      </c>
      <c r="E22" s="19">
        <v>5.94064616354247E-2</v>
      </c>
      <c r="F22" s="19">
        <v>5.5267003166597828E-2</v>
      </c>
      <c r="G22" s="19">
        <v>0.14368682580799316</v>
      </c>
      <c r="H22" s="19">
        <v>0.10004496832849342</v>
      </c>
      <c r="I22" s="19">
        <v>2.9582387037368884E-2</v>
      </c>
      <c r="J22" s="19">
        <v>0.14190570594176685</v>
      </c>
      <c r="K22" s="19">
        <v>3.9497721131236556E-2</v>
      </c>
      <c r="L22" s="19">
        <v>6.2856861744292461E-2</v>
      </c>
      <c r="M22" s="19">
        <v>1.3015221452248959E-2</v>
      </c>
      <c r="N22" s="19">
        <v>0</v>
      </c>
      <c r="O22" s="19">
        <v>7.0005529770476279E-3</v>
      </c>
      <c r="P22" s="19">
        <v>0</v>
      </c>
      <c r="Q22" s="19">
        <v>4.9296202288131403E-3</v>
      </c>
      <c r="R22" s="19">
        <v>2.6939661713624862E-3</v>
      </c>
      <c r="S22" s="19">
        <v>0</v>
      </c>
      <c r="T22" s="19">
        <v>3.1755195552489314E-6</v>
      </c>
      <c r="U22" s="19">
        <v>0</v>
      </c>
      <c r="V22" s="19">
        <v>0</v>
      </c>
      <c r="W22" s="19">
        <v>1.7494452425762821E-5</v>
      </c>
      <c r="X22" s="19">
        <v>0</v>
      </c>
      <c r="Y22" s="19">
        <v>0</v>
      </c>
      <c r="Z22" s="19">
        <v>0</v>
      </c>
      <c r="AA22" s="19">
        <v>0</v>
      </c>
    </row>
    <row r="23" spans="1:27">
      <c r="A23" s="23"/>
      <c r="B23" s="153" t="s">
        <v>51</v>
      </c>
      <c r="C23" s="19">
        <v>0</v>
      </c>
      <c r="D23" s="19">
        <v>0.28104814905249081</v>
      </c>
      <c r="E23" s="19">
        <v>0.47339994273742042</v>
      </c>
      <c r="F23" s="19">
        <v>0.10461875494443881</v>
      </c>
      <c r="G23" s="19">
        <v>0</v>
      </c>
      <c r="H23" s="19">
        <v>0</v>
      </c>
      <c r="I23" s="19">
        <v>2.3531240083792565E-2</v>
      </c>
      <c r="J23" s="19">
        <v>0</v>
      </c>
      <c r="K23" s="19">
        <v>8.8346898739755184E-3</v>
      </c>
      <c r="L23" s="19">
        <v>0</v>
      </c>
      <c r="M23" s="19">
        <v>0.10856722330788178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19">
        <v>0</v>
      </c>
      <c r="Y23" s="19">
        <v>0</v>
      </c>
      <c r="Z23" s="19">
        <v>0</v>
      </c>
      <c r="AA23" s="19">
        <v>0</v>
      </c>
    </row>
    <row r="24" spans="1:27">
      <c r="A24" s="23"/>
      <c r="B24" s="152" t="s">
        <v>52</v>
      </c>
      <c r="C24" s="19">
        <v>0</v>
      </c>
      <c r="D24" s="19">
        <v>0.18246499092444612</v>
      </c>
      <c r="E24" s="19">
        <v>0</v>
      </c>
      <c r="F24" s="19">
        <v>0</v>
      </c>
      <c r="G24" s="19">
        <v>0.18449603658203736</v>
      </c>
      <c r="H24" s="19">
        <v>2.4830479944685357E-2</v>
      </c>
      <c r="I24" s="19">
        <v>0</v>
      </c>
      <c r="J24" s="19">
        <v>0.59027825886678087</v>
      </c>
      <c r="K24" s="19">
        <v>0</v>
      </c>
      <c r="L24" s="19">
        <v>0</v>
      </c>
      <c r="M24" s="19">
        <v>0</v>
      </c>
      <c r="N24" s="19">
        <v>0</v>
      </c>
      <c r="O24" s="19">
        <v>1.7930233682050205E-2</v>
      </c>
      <c r="P24" s="19">
        <v>0</v>
      </c>
      <c r="Q24" s="19">
        <v>0</v>
      </c>
      <c r="R24" s="19">
        <v>0</v>
      </c>
      <c r="S24" s="19">
        <v>0</v>
      </c>
      <c r="T24" s="19">
        <v>0</v>
      </c>
      <c r="U24" s="19">
        <v>0</v>
      </c>
      <c r="V24" s="19">
        <v>0</v>
      </c>
      <c r="W24" s="19">
        <v>0</v>
      </c>
      <c r="X24" s="19">
        <v>0</v>
      </c>
      <c r="Y24" s="19">
        <v>0</v>
      </c>
      <c r="Z24" s="19">
        <v>0</v>
      </c>
      <c r="AA24" s="19">
        <v>0</v>
      </c>
    </row>
    <row r="25" spans="1:27">
      <c r="A25" s="23"/>
      <c r="B25" s="167" t="s">
        <v>53</v>
      </c>
      <c r="C25" s="19">
        <v>0</v>
      </c>
      <c r="D25" s="19">
        <v>3.6970246953994521E-2</v>
      </c>
      <c r="E25" s="19">
        <v>0.49132125041176999</v>
      </c>
      <c r="F25" s="19">
        <v>0</v>
      </c>
      <c r="G25" s="19">
        <v>1.9733182307665638E-3</v>
      </c>
      <c r="H25" s="19">
        <v>0</v>
      </c>
      <c r="I25" s="19">
        <v>0.12402559421872744</v>
      </c>
      <c r="J25" s="19">
        <v>0.12547901893578883</v>
      </c>
      <c r="K25" s="19">
        <v>9.7766430912617608E-2</v>
      </c>
      <c r="L25" s="19">
        <v>4.9176199556422804E-3</v>
      </c>
      <c r="M25" s="19">
        <v>0.11742988695508651</v>
      </c>
      <c r="N25" s="19">
        <v>0</v>
      </c>
      <c r="O25" s="19">
        <v>1.1663342560625913E-4</v>
      </c>
      <c r="P25" s="19">
        <v>0</v>
      </c>
      <c r="Q25" s="19">
        <v>0</v>
      </c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  <c r="X25" s="19">
        <v>0</v>
      </c>
      <c r="Y25" s="19">
        <v>0</v>
      </c>
      <c r="Z25" s="19">
        <v>0</v>
      </c>
      <c r="AA25" s="19">
        <v>0</v>
      </c>
    </row>
    <row r="26" spans="1:27">
      <c r="A26" s="23">
        <v>11</v>
      </c>
      <c r="B26" s="166" t="s">
        <v>54</v>
      </c>
      <c r="C26" s="19">
        <v>0</v>
      </c>
      <c r="D26" s="19">
        <v>1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</row>
    <row r="27" spans="1:27">
      <c r="A27" s="23">
        <v>12</v>
      </c>
      <c r="B27" s="166" t="s">
        <v>55</v>
      </c>
      <c r="C27" s="19">
        <v>3.646816543675991E-2</v>
      </c>
      <c r="D27" s="19">
        <v>0</v>
      </c>
      <c r="E27" s="19">
        <v>0.27971082889994853</v>
      </c>
      <c r="F27" s="19">
        <v>0.68382100566329151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  <c r="R27" s="19">
        <v>0</v>
      </c>
      <c r="S27" s="19">
        <v>0</v>
      </c>
      <c r="T27" s="19">
        <v>0</v>
      </c>
      <c r="U27" s="19">
        <v>0</v>
      </c>
      <c r="V27" s="19">
        <v>0</v>
      </c>
      <c r="W27" s="19">
        <v>0</v>
      </c>
      <c r="X27" s="19">
        <v>0</v>
      </c>
      <c r="Y27" s="19">
        <v>0</v>
      </c>
      <c r="Z27" s="19">
        <v>0</v>
      </c>
      <c r="AA27" s="19">
        <v>0</v>
      </c>
    </row>
    <row r="28" spans="1:27">
      <c r="A28" s="23">
        <v>13</v>
      </c>
      <c r="B28" s="166" t="s">
        <v>56</v>
      </c>
      <c r="C28" s="19">
        <v>4.7938827933733517E-2</v>
      </c>
      <c r="D28" s="19">
        <v>3.6961712558819304E-2</v>
      </c>
      <c r="E28" s="19">
        <v>0.16838624347660117</v>
      </c>
      <c r="F28" s="19">
        <v>0.21949787683197475</v>
      </c>
      <c r="G28" s="19">
        <v>1.1698007630766045E-2</v>
      </c>
      <c r="H28" s="19">
        <v>0.26476351573286172</v>
      </c>
      <c r="I28" s="19">
        <v>5.7406394266178586E-2</v>
      </c>
      <c r="J28" s="19">
        <v>2.7464023041034808E-2</v>
      </c>
      <c r="K28" s="19">
        <v>1.67758358899305E-2</v>
      </c>
      <c r="L28" s="19">
        <v>0</v>
      </c>
      <c r="M28" s="19">
        <v>0.13544643025029057</v>
      </c>
      <c r="N28" s="19">
        <v>0</v>
      </c>
      <c r="O28" s="19">
        <v>6.8940317654496222E-3</v>
      </c>
      <c r="P28" s="19">
        <v>0</v>
      </c>
      <c r="Q28" s="19">
        <v>1.3711063066647799E-3</v>
      </c>
      <c r="R28" s="19">
        <v>5.1504271739370366E-3</v>
      </c>
      <c r="S28" s="19">
        <v>0</v>
      </c>
      <c r="T28" s="19">
        <v>2.4556714175757798E-4</v>
      </c>
      <c r="U28" s="19">
        <v>0</v>
      </c>
      <c r="V28" s="19">
        <v>0</v>
      </c>
      <c r="W28" s="19">
        <v>0</v>
      </c>
      <c r="X28" s="19">
        <v>0</v>
      </c>
      <c r="Y28" s="19">
        <v>0</v>
      </c>
      <c r="Z28" s="19">
        <v>0</v>
      </c>
      <c r="AA28" s="19">
        <v>0</v>
      </c>
    </row>
    <row r="29" spans="1:27">
      <c r="A29" s="23">
        <v>14</v>
      </c>
      <c r="B29" s="166" t="s">
        <v>57</v>
      </c>
      <c r="C29" s="19">
        <v>0</v>
      </c>
      <c r="D29" s="19">
        <v>-2.2874894438397122E-4</v>
      </c>
      <c r="E29" s="19">
        <v>0</v>
      </c>
      <c r="F29" s="19">
        <v>0.25801007319717273</v>
      </c>
      <c r="G29" s="19">
        <v>0</v>
      </c>
      <c r="H29" s="19">
        <v>-1.7927345473238307E-5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2.4551348961317232E-5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0.74221205174372307</v>
      </c>
      <c r="V29" s="19">
        <v>0</v>
      </c>
      <c r="W29" s="19">
        <v>0</v>
      </c>
      <c r="X29" s="19">
        <v>0</v>
      </c>
      <c r="Y29" s="19">
        <v>0</v>
      </c>
      <c r="Z29" s="19">
        <v>0</v>
      </c>
      <c r="AA29" s="19">
        <v>0</v>
      </c>
    </row>
    <row r="30" spans="1:27">
      <c r="A30" s="23">
        <v>15</v>
      </c>
      <c r="B30" s="166" t="s">
        <v>58</v>
      </c>
      <c r="C30" s="19">
        <v>1.072963830258949E-2</v>
      </c>
      <c r="D30" s="19">
        <v>0</v>
      </c>
      <c r="E30" s="19">
        <v>0</v>
      </c>
      <c r="F30" s="19">
        <v>0</v>
      </c>
      <c r="G30" s="19">
        <v>0</v>
      </c>
      <c r="H30" s="19">
        <v>0.86131824632523035</v>
      </c>
      <c r="I30" s="19">
        <v>8.5693516056278965E-2</v>
      </c>
      <c r="J30" s="19">
        <v>3.9084567113521651E-2</v>
      </c>
      <c r="K30" s="19">
        <v>0</v>
      </c>
      <c r="L30" s="19">
        <v>0</v>
      </c>
      <c r="M30" s="19">
        <v>0</v>
      </c>
      <c r="N30" s="19">
        <v>0</v>
      </c>
      <c r="O30" s="19">
        <v>3.1740322023795708E-3</v>
      </c>
      <c r="P30" s="19">
        <v>0</v>
      </c>
      <c r="Q30" s="19">
        <v>0</v>
      </c>
      <c r="R30" s="19">
        <v>0</v>
      </c>
      <c r="S30" s="19">
        <v>0</v>
      </c>
      <c r="T30" s="19">
        <v>0</v>
      </c>
      <c r="U30" s="19">
        <v>0</v>
      </c>
      <c r="V30" s="19">
        <v>0</v>
      </c>
      <c r="W30" s="19">
        <v>0</v>
      </c>
      <c r="X30" s="19">
        <v>0</v>
      </c>
      <c r="Y30" s="19">
        <v>0</v>
      </c>
      <c r="Z30" s="19">
        <v>0</v>
      </c>
      <c r="AA30" s="19">
        <v>0</v>
      </c>
    </row>
    <row r="31" spans="1:27">
      <c r="A31" s="23">
        <v>16</v>
      </c>
      <c r="B31" s="166" t="s">
        <v>59</v>
      </c>
      <c r="C31" s="19">
        <v>1.5389292517045751E-4</v>
      </c>
      <c r="D31" s="19">
        <v>0</v>
      </c>
      <c r="E31" s="19">
        <v>1.4050190728609446E-2</v>
      </c>
      <c r="F31" s="19">
        <v>1.5347912394032917E-2</v>
      </c>
      <c r="G31" s="19">
        <v>8.4308289003489495E-2</v>
      </c>
      <c r="H31" s="19">
        <v>0</v>
      </c>
      <c r="I31" s="19">
        <v>0.16388615023429412</v>
      </c>
      <c r="J31" s="19">
        <v>0.16023217291681965</v>
      </c>
      <c r="K31" s="19">
        <v>0.53475849964330269</v>
      </c>
      <c r="L31" s="19">
        <v>0</v>
      </c>
      <c r="M31" s="19">
        <v>9.4449792030413312E-3</v>
      </c>
      <c r="N31" s="19">
        <v>0</v>
      </c>
      <c r="O31" s="19">
        <v>3.5769622896159913E-3</v>
      </c>
      <c r="P31" s="19">
        <v>7.1076493813714936E-4</v>
      </c>
      <c r="Q31" s="19">
        <v>1.3188803321449262E-2</v>
      </c>
      <c r="R31" s="19">
        <v>0</v>
      </c>
      <c r="S31" s="19">
        <v>1.8596158268284789E-5</v>
      </c>
      <c r="T31" s="19">
        <v>0</v>
      </c>
      <c r="U31" s="19">
        <v>0</v>
      </c>
      <c r="V31" s="19">
        <v>0</v>
      </c>
      <c r="W31" s="19">
        <v>0</v>
      </c>
      <c r="X31" s="19">
        <v>0</v>
      </c>
      <c r="Y31" s="19">
        <v>3.2278624376908238E-4</v>
      </c>
      <c r="Z31" s="19">
        <v>0</v>
      </c>
      <c r="AA31" s="19">
        <v>0</v>
      </c>
    </row>
    <row r="32" spans="1:27">
      <c r="A32" s="23">
        <v>17</v>
      </c>
      <c r="B32" s="166" t="s">
        <v>60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9">
        <v>0</v>
      </c>
      <c r="W32" s="19">
        <v>0</v>
      </c>
      <c r="X32" s="19">
        <v>0</v>
      </c>
      <c r="Y32" s="19">
        <v>0</v>
      </c>
      <c r="Z32" s="19">
        <v>0</v>
      </c>
      <c r="AA32" s="19">
        <v>0</v>
      </c>
    </row>
    <row r="33" spans="1:27">
      <c r="A33" s="23">
        <v>18</v>
      </c>
      <c r="B33" s="166" t="s">
        <v>61</v>
      </c>
      <c r="C33" s="19">
        <v>2.2214436567253519E-2</v>
      </c>
      <c r="D33" s="19">
        <v>0.31288392976095436</v>
      </c>
      <c r="E33" s="19">
        <v>7.0879220537545626E-2</v>
      </c>
      <c r="F33" s="19">
        <v>7.2819065619464926E-2</v>
      </c>
      <c r="G33" s="19">
        <v>2.4437155381580911E-2</v>
      </c>
      <c r="H33" s="19">
        <v>7.634450167838519E-2</v>
      </c>
      <c r="I33" s="19">
        <v>0.12962620452887369</v>
      </c>
      <c r="J33" s="19">
        <v>8.9201219913013201E-3</v>
      </c>
      <c r="K33" s="19">
        <v>0.15436225515074464</v>
      </c>
      <c r="L33" s="19">
        <v>7.3959140918336829E-5</v>
      </c>
      <c r="M33" s="19">
        <v>6.854200554546977E-2</v>
      </c>
      <c r="N33" s="19">
        <v>0</v>
      </c>
      <c r="O33" s="19">
        <v>5.9663927525977047E-3</v>
      </c>
      <c r="P33" s="19">
        <v>1.606076420774941E-2</v>
      </c>
      <c r="Q33" s="19">
        <v>3.6869987137160665E-2</v>
      </c>
      <c r="R33" s="19">
        <v>0</v>
      </c>
      <c r="S33" s="19">
        <v>0</v>
      </c>
      <c r="T33" s="19">
        <v>0</v>
      </c>
      <c r="U33" s="19">
        <v>0</v>
      </c>
      <c r="V33" s="19">
        <v>0</v>
      </c>
      <c r="W33" s="19">
        <v>0</v>
      </c>
      <c r="X33" s="19">
        <v>0</v>
      </c>
      <c r="Y33" s="19">
        <v>0</v>
      </c>
      <c r="Z33" s="19">
        <v>0</v>
      </c>
      <c r="AA33" s="19">
        <v>0</v>
      </c>
    </row>
    <row r="34" spans="1:27" ht="15.75">
      <c r="A34" s="125" t="s">
        <v>360</v>
      </c>
    </row>
  </sheetData>
  <mergeCells count="1">
    <mergeCell ref="A2:AB2"/>
  </mergeCells>
  <printOptions horizontalCentered="1"/>
  <pageMargins left="0" right="0" top="0.51181102362204722" bottom="0" header="0" footer="0"/>
  <pageSetup paperSize="9" scale="50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6"/>
  <sheetViews>
    <sheetView view="pageBreakPreview" zoomScaleNormal="100" zoomScaleSheetLayoutView="100" workbookViewId="0">
      <pane xSplit="2" ySplit="4" topLeftCell="C5" activePane="bottomRight" state="frozen"/>
      <selection activeCell="B1" sqref="A1:B1"/>
      <selection pane="topRight" activeCell="B1" sqref="A1:B1"/>
      <selection pane="bottomLeft" activeCell="B1" sqref="A1:B1"/>
      <selection pane="bottomRight" activeCell="A3" sqref="A3"/>
    </sheetView>
  </sheetViews>
  <sheetFormatPr defaultRowHeight="12.75"/>
  <cols>
    <col min="1" max="1" width="5.42578125" style="2" customWidth="1"/>
    <col min="2" max="2" width="49.28515625" style="2" bestFit="1" customWidth="1"/>
    <col min="3" max="5" width="12.7109375" style="2" customWidth="1"/>
    <col min="6" max="6" width="14.28515625" style="2" customWidth="1"/>
    <col min="7" max="11" width="12.7109375" style="2" customWidth="1"/>
    <col min="12" max="12" width="14.42578125" style="2" customWidth="1"/>
    <col min="13" max="13" width="14.5703125" style="2" customWidth="1"/>
    <col min="14" max="14" width="12.7109375" style="2" customWidth="1"/>
    <col min="15" max="15" width="14.85546875" style="2" customWidth="1"/>
    <col min="16" max="16" width="14" style="2" customWidth="1"/>
    <col min="17" max="17" width="14.7109375" style="2" customWidth="1"/>
    <col min="18" max="19" width="12.7109375" style="2" customWidth="1"/>
    <col min="20" max="20" width="14" style="2" customWidth="1"/>
    <col min="21" max="23" width="12.7109375" style="2" customWidth="1"/>
    <col min="24" max="25" width="15.28515625" style="2" customWidth="1"/>
    <col min="26" max="26" width="12.7109375" style="2" customWidth="1"/>
    <col min="27" max="27" width="13.7109375" style="2" customWidth="1"/>
    <col min="28" max="28" width="14.5703125" style="2" customWidth="1"/>
    <col min="29" max="16384" width="9.140625" style="2"/>
  </cols>
  <sheetData>
    <row r="1" spans="1:28" ht="23.25" customHeight="1"/>
    <row r="2" spans="1:28" s="8" customFormat="1" ht="22.5" customHeight="1">
      <c r="A2" s="47" t="s">
        <v>538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</row>
    <row r="3" spans="1:28" s="8" customFormat="1" ht="22.5" customHeight="1">
      <c r="A3" s="47"/>
      <c r="B3" s="47"/>
      <c r="C3" s="47"/>
      <c r="D3" s="47"/>
      <c r="F3" s="47"/>
      <c r="L3" s="47"/>
      <c r="M3" s="47"/>
      <c r="N3" s="47"/>
      <c r="O3" s="47"/>
      <c r="P3" s="47"/>
      <c r="S3" s="47"/>
      <c r="T3" s="47"/>
      <c r="V3" s="47"/>
      <c r="X3" s="47"/>
      <c r="Y3" s="47"/>
      <c r="AA3" s="47"/>
      <c r="AB3" s="47"/>
    </row>
    <row r="4" spans="1:28" s="51" customFormat="1" ht="81" customHeight="1">
      <c r="A4" s="50" t="s">
        <v>0</v>
      </c>
      <c r="B4" s="50" t="s">
        <v>87</v>
      </c>
      <c r="C4" s="156" t="s">
        <v>63</v>
      </c>
      <c r="D4" s="156" t="s">
        <v>65</v>
      </c>
      <c r="E4" s="156" t="s">
        <v>64</v>
      </c>
      <c r="F4" s="156" t="s">
        <v>66</v>
      </c>
      <c r="G4" s="156" t="s">
        <v>69</v>
      </c>
      <c r="H4" s="156" t="s">
        <v>67</v>
      </c>
      <c r="I4" s="156" t="s">
        <v>68</v>
      </c>
      <c r="J4" s="156" t="s">
        <v>71</v>
      </c>
      <c r="K4" s="156" t="s">
        <v>70</v>
      </c>
      <c r="L4" s="156" t="s">
        <v>73</v>
      </c>
      <c r="M4" s="156" t="s">
        <v>72</v>
      </c>
      <c r="N4" s="156" t="s">
        <v>77</v>
      </c>
      <c r="O4" s="156" t="s">
        <v>75</v>
      </c>
      <c r="P4" s="156" t="s">
        <v>510</v>
      </c>
      <c r="Q4" s="156" t="s">
        <v>76</v>
      </c>
      <c r="R4" s="156" t="s">
        <v>81</v>
      </c>
      <c r="S4" s="156" t="s">
        <v>82</v>
      </c>
      <c r="T4" s="156" t="s">
        <v>80</v>
      </c>
      <c r="U4" s="156" t="s">
        <v>79</v>
      </c>
      <c r="V4" s="156" t="s">
        <v>78</v>
      </c>
      <c r="W4" s="156" t="s">
        <v>74</v>
      </c>
      <c r="X4" s="156" t="s">
        <v>84</v>
      </c>
      <c r="Y4" s="156" t="s">
        <v>85</v>
      </c>
      <c r="Z4" s="156" t="s">
        <v>83</v>
      </c>
      <c r="AA4" s="156" t="s">
        <v>86</v>
      </c>
    </row>
    <row r="5" spans="1:28">
      <c r="A5" s="23">
        <v>1</v>
      </c>
      <c r="B5" s="167" t="s">
        <v>33</v>
      </c>
      <c r="C5" s="19">
        <v>1.3118911323779772E-3</v>
      </c>
      <c r="D5" s="19">
        <v>1.7806694135674057E-2</v>
      </c>
      <c r="E5" s="19">
        <v>9.0900544218965734E-3</v>
      </c>
      <c r="F5" s="19">
        <v>1.5975901055840978E-2</v>
      </c>
      <c r="G5" s="19">
        <v>1.0910540826843134E-2</v>
      </c>
      <c r="H5" s="19">
        <v>9.6210060904039513E-3</v>
      </c>
      <c r="I5" s="19">
        <v>7.7720011570357374E-3</v>
      </c>
      <c r="J5" s="19">
        <v>1.1075683904205342E-2</v>
      </c>
      <c r="K5" s="19">
        <v>6.2223645169275546E-2</v>
      </c>
      <c r="L5" s="19">
        <v>9.0178800366531652E-5</v>
      </c>
      <c r="M5" s="19">
        <v>7.2611776173034265E-5</v>
      </c>
      <c r="N5" s="19">
        <v>0</v>
      </c>
      <c r="O5" s="19">
        <v>9.5525597216448606E-3</v>
      </c>
      <c r="P5" s="19">
        <v>3.0207492620893513E-2</v>
      </c>
      <c r="Q5" s="19">
        <v>5.8859250029929915E-2</v>
      </c>
      <c r="R5" s="19">
        <v>1.5232009992594378E-2</v>
      </c>
      <c r="S5" s="19">
        <v>4.6433403543873146E-2</v>
      </c>
      <c r="T5" s="19">
        <v>1.042152053749446E-3</v>
      </c>
      <c r="U5" s="19">
        <v>0</v>
      </c>
      <c r="V5" s="19">
        <v>0</v>
      </c>
      <c r="W5" s="19">
        <v>8.3116905217959693E-3</v>
      </c>
      <c r="X5" s="19">
        <v>6.5934785250953323E-2</v>
      </c>
      <c r="Y5" s="19">
        <v>1.8490484422019387E-3</v>
      </c>
      <c r="Z5" s="19">
        <v>0</v>
      </c>
      <c r="AA5" s="19">
        <v>0</v>
      </c>
    </row>
    <row r="6" spans="1:28" ht="25.5">
      <c r="A6" s="155"/>
      <c r="B6" s="154" t="s">
        <v>88</v>
      </c>
      <c r="C6" s="19">
        <v>0</v>
      </c>
      <c r="D6" s="19">
        <v>1.1387540741336015E-3</v>
      </c>
      <c r="E6" s="19">
        <v>1.9640737386957415E-3</v>
      </c>
      <c r="F6" s="19">
        <v>6.3473214378560261E-4</v>
      </c>
      <c r="G6" s="19">
        <v>1.0380740933614466E-2</v>
      </c>
      <c r="H6" s="19">
        <v>0</v>
      </c>
      <c r="I6" s="19">
        <v>5.1510384363898239E-4</v>
      </c>
      <c r="J6" s="19">
        <v>4.9842698061100124E-3</v>
      </c>
      <c r="K6" s="19">
        <v>2.0170039745150306E-3</v>
      </c>
      <c r="L6" s="19">
        <v>0</v>
      </c>
      <c r="M6" s="19">
        <v>4.2329355353290346E-5</v>
      </c>
      <c r="N6" s="19">
        <v>0</v>
      </c>
      <c r="O6" s="19">
        <v>3.6475770578829707E-5</v>
      </c>
      <c r="P6" s="19">
        <v>0</v>
      </c>
      <c r="Q6" s="19">
        <v>0</v>
      </c>
      <c r="R6" s="19">
        <v>0</v>
      </c>
      <c r="S6" s="19">
        <v>0</v>
      </c>
      <c r="T6" s="19">
        <v>0</v>
      </c>
      <c r="U6" s="19">
        <v>0</v>
      </c>
      <c r="V6" s="19">
        <v>0</v>
      </c>
      <c r="W6" s="19">
        <v>0</v>
      </c>
      <c r="X6" s="19">
        <v>0</v>
      </c>
      <c r="Y6" s="19">
        <v>0</v>
      </c>
      <c r="Z6" s="19">
        <v>0</v>
      </c>
      <c r="AA6" s="19">
        <v>0</v>
      </c>
    </row>
    <row r="7" spans="1:28" ht="17.25" customHeight="1">
      <c r="A7" s="23">
        <v>2</v>
      </c>
      <c r="B7" s="167" t="s">
        <v>35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5.2342109012577964E-2</v>
      </c>
      <c r="I7" s="19">
        <v>0</v>
      </c>
      <c r="J7" s="19">
        <v>3.7671757776897968E-4</v>
      </c>
      <c r="K7" s="19">
        <v>0.11365348637650415</v>
      </c>
      <c r="L7" s="19">
        <v>2.6190869370598103E-2</v>
      </c>
      <c r="M7" s="19">
        <v>0</v>
      </c>
      <c r="N7" s="19">
        <v>1</v>
      </c>
      <c r="O7" s="19">
        <v>2.740408541526911E-5</v>
      </c>
      <c r="P7" s="19">
        <v>0.93218532181868075</v>
      </c>
      <c r="Q7" s="19">
        <v>0</v>
      </c>
      <c r="R7" s="19">
        <v>6.2522870346226923E-3</v>
      </c>
      <c r="S7" s="19">
        <v>0.95353390297255669</v>
      </c>
      <c r="T7" s="19">
        <v>0.99729803656903204</v>
      </c>
      <c r="U7" s="19">
        <v>0</v>
      </c>
      <c r="V7" s="19">
        <v>1</v>
      </c>
      <c r="W7" s="19">
        <v>0</v>
      </c>
      <c r="X7" s="19">
        <v>0.86368416417038285</v>
      </c>
      <c r="Y7" s="19">
        <v>0.91938148791999552</v>
      </c>
      <c r="Z7" s="19">
        <v>0</v>
      </c>
      <c r="AA7" s="19">
        <v>1</v>
      </c>
    </row>
    <row r="8" spans="1:28">
      <c r="A8" s="23">
        <v>3</v>
      </c>
      <c r="B8" s="167" t="s">
        <v>36</v>
      </c>
      <c r="C8" s="19">
        <v>0.10782200380836958</v>
      </c>
      <c r="D8" s="19">
        <v>0.54754419221493567</v>
      </c>
      <c r="E8" s="19">
        <v>0.46375085801813898</v>
      </c>
      <c r="F8" s="19">
        <v>0.45543790607743895</v>
      </c>
      <c r="G8" s="19">
        <v>0.15539521183732177</v>
      </c>
      <c r="H8" s="19">
        <v>0.20157322327459787</v>
      </c>
      <c r="I8" s="19">
        <v>0.62165049314012333</v>
      </c>
      <c r="J8" s="19">
        <v>5.5676306943205266E-2</v>
      </c>
      <c r="K8" s="19">
        <v>0.32093264975373942</v>
      </c>
      <c r="L8" s="19">
        <v>2.6481683823292655E-2</v>
      </c>
      <c r="M8" s="19">
        <v>0.33239274486244258</v>
      </c>
      <c r="N8" s="19">
        <v>0</v>
      </c>
      <c r="O8" s="19">
        <v>0.59423416230324622</v>
      </c>
      <c r="P8" s="19">
        <v>0</v>
      </c>
      <c r="Q8" s="19">
        <v>0.22897906099866827</v>
      </c>
      <c r="R8" s="19">
        <v>-3.1384407959251918E-3</v>
      </c>
      <c r="S8" s="19">
        <v>0</v>
      </c>
      <c r="T8" s="19">
        <v>0</v>
      </c>
      <c r="U8" s="19">
        <v>0</v>
      </c>
      <c r="V8" s="19">
        <v>0</v>
      </c>
      <c r="W8" s="19">
        <v>1.3858444553946124E-2</v>
      </c>
      <c r="X8" s="19">
        <v>2.0524813633854687E-2</v>
      </c>
      <c r="Y8" s="19">
        <v>0</v>
      </c>
      <c r="Z8" s="19">
        <v>8.228967137295316E-3</v>
      </c>
      <c r="AA8" s="19">
        <v>0</v>
      </c>
    </row>
    <row r="9" spans="1:28" ht="17.25" customHeight="1">
      <c r="A9" s="23">
        <v>4</v>
      </c>
      <c r="B9" s="167" t="s">
        <v>37</v>
      </c>
      <c r="C9" s="19">
        <v>0</v>
      </c>
      <c r="D9" s="19">
        <v>0</v>
      </c>
      <c r="E9" s="19">
        <v>9.6062630257054086E-3</v>
      </c>
      <c r="F9" s="19">
        <v>5.4396538290122863E-5</v>
      </c>
      <c r="G9" s="19">
        <v>0</v>
      </c>
      <c r="H9" s="19">
        <v>0</v>
      </c>
      <c r="I9" s="19">
        <v>0</v>
      </c>
      <c r="J9" s="19">
        <v>9.3676361192331231E-6</v>
      </c>
      <c r="K9" s="19">
        <v>1.2963451060318499E-2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9">
        <v>0</v>
      </c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0</v>
      </c>
      <c r="X9" s="19">
        <v>0</v>
      </c>
      <c r="Y9" s="19">
        <v>0</v>
      </c>
      <c r="Z9" s="19">
        <v>0</v>
      </c>
      <c r="AA9" s="19">
        <v>0</v>
      </c>
    </row>
    <row r="10" spans="1:28" ht="17.25" customHeight="1">
      <c r="A10" s="23">
        <v>5</v>
      </c>
      <c r="B10" s="167" t="s">
        <v>38</v>
      </c>
      <c r="C10" s="19">
        <v>0</v>
      </c>
      <c r="D10" s="19">
        <v>1.7331346854805741E-3</v>
      </c>
      <c r="E10" s="19">
        <v>4.4396144928426218E-4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7.2229053338372092E-5</v>
      </c>
      <c r="L10" s="19">
        <v>0</v>
      </c>
      <c r="M10" s="19">
        <v>0</v>
      </c>
      <c r="N10" s="19">
        <v>0</v>
      </c>
      <c r="O10" s="19">
        <v>2.7714160833875064E-6</v>
      </c>
      <c r="P10" s="19">
        <v>0</v>
      </c>
      <c r="Q10" s="19">
        <v>0</v>
      </c>
      <c r="R10" s="19">
        <v>0</v>
      </c>
      <c r="S10" s="19">
        <v>0</v>
      </c>
      <c r="T10" s="19">
        <v>0</v>
      </c>
      <c r="U10" s="19">
        <v>0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19">
        <v>0</v>
      </c>
    </row>
    <row r="11" spans="1:28" ht="17.25" customHeight="1">
      <c r="A11" s="23">
        <v>6</v>
      </c>
      <c r="B11" s="167" t="s">
        <v>39</v>
      </c>
      <c r="C11" s="19">
        <v>1.339974237304666E-6</v>
      </c>
      <c r="D11" s="19">
        <v>2.3387504949860059E-3</v>
      </c>
      <c r="E11" s="19">
        <v>5.8593791669541853E-3</v>
      </c>
      <c r="F11" s="19">
        <v>7.7699558544176348E-4</v>
      </c>
      <c r="G11" s="19">
        <v>1.7248892475591729E-4</v>
      </c>
      <c r="H11" s="19">
        <v>5.2653162919177876E-4</v>
      </c>
      <c r="I11" s="19">
        <v>2.1249583200660485E-4</v>
      </c>
      <c r="J11" s="19">
        <v>0</v>
      </c>
      <c r="K11" s="19">
        <v>5.6391943431627521E-5</v>
      </c>
      <c r="L11" s="19">
        <v>0</v>
      </c>
      <c r="M11" s="19">
        <v>0</v>
      </c>
      <c r="N11" s="19">
        <v>0</v>
      </c>
      <c r="O11" s="19">
        <v>2.3815400792680764E-6</v>
      </c>
      <c r="P11" s="19">
        <v>0</v>
      </c>
      <c r="Q11" s="19">
        <v>0</v>
      </c>
      <c r="R11" s="19">
        <v>0</v>
      </c>
      <c r="S11" s="19">
        <v>0</v>
      </c>
      <c r="T11" s="19">
        <v>0</v>
      </c>
      <c r="U11" s="19">
        <v>0</v>
      </c>
      <c r="V11" s="19">
        <v>0</v>
      </c>
      <c r="W11" s="19">
        <v>0</v>
      </c>
      <c r="X11" s="19">
        <v>0</v>
      </c>
      <c r="Y11" s="19">
        <v>0</v>
      </c>
      <c r="Z11" s="19">
        <v>0</v>
      </c>
      <c r="AA11" s="19">
        <v>0</v>
      </c>
    </row>
    <row r="12" spans="1:28" ht="17.25" customHeight="1">
      <c r="A12" s="23">
        <v>7</v>
      </c>
      <c r="B12" s="167" t="s">
        <v>40</v>
      </c>
      <c r="C12" s="19">
        <v>2.128304875046056E-5</v>
      </c>
      <c r="D12" s="19">
        <v>5.1606171141651527E-4</v>
      </c>
      <c r="E12" s="19">
        <v>1.4698390726936312E-2</v>
      </c>
      <c r="F12" s="19">
        <v>9.202508099510542E-3</v>
      </c>
      <c r="G12" s="19">
        <v>0</v>
      </c>
      <c r="H12" s="19">
        <v>2.931595898861454E-3</v>
      </c>
      <c r="I12" s="19">
        <v>3.2563840159291102E-3</v>
      </c>
      <c r="J12" s="19">
        <v>4.7864450649754824E-4</v>
      </c>
      <c r="K12" s="19">
        <v>5.7840893338028624E-4</v>
      </c>
      <c r="L12" s="19">
        <v>0</v>
      </c>
      <c r="M12" s="19">
        <v>4.868794835933111E-3</v>
      </c>
      <c r="N12" s="19">
        <v>0</v>
      </c>
      <c r="O12" s="19">
        <v>1.252320706697777E-4</v>
      </c>
      <c r="P12" s="19">
        <v>0</v>
      </c>
      <c r="Q12" s="19">
        <v>7.4001458234490241E-5</v>
      </c>
      <c r="R12" s="19">
        <v>-4.2342988042032223E-3</v>
      </c>
      <c r="S12" s="19">
        <v>0</v>
      </c>
      <c r="T12" s="19">
        <v>0</v>
      </c>
      <c r="U12" s="19">
        <v>0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  <c r="AA12" s="19">
        <v>0</v>
      </c>
    </row>
    <row r="13" spans="1:28" ht="17.25" customHeight="1">
      <c r="A13" s="23">
        <v>8</v>
      </c>
      <c r="B13" s="167" t="s">
        <v>41</v>
      </c>
      <c r="C13" s="19">
        <v>1.7623128275927845E-2</v>
      </c>
      <c r="D13" s="19">
        <v>6.2862374640160257E-2</v>
      </c>
      <c r="E13" s="19">
        <v>0.18887177797156274</v>
      </c>
      <c r="F13" s="19">
        <v>0.21783408966565368</v>
      </c>
      <c r="G13" s="19">
        <v>2.6482471103649448E-4</v>
      </c>
      <c r="H13" s="19">
        <v>8.1128416753110874E-2</v>
      </c>
      <c r="I13" s="19">
        <v>0.12197482873758306</v>
      </c>
      <c r="J13" s="19">
        <v>4.3114430947736676E-2</v>
      </c>
      <c r="K13" s="19">
        <v>0.15015127102595163</v>
      </c>
      <c r="L13" s="19">
        <v>4.3247821495626393E-3</v>
      </c>
      <c r="M13" s="19">
        <v>0.2343069907806162</v>
      </c>
      <c r="N13" s="19">
        <v>0</v>
      </c>
      <c r="O13" s="19">
        <v>3.5898688855453831E-2</v>
      </c>
      <c r="P13" s="19">
        <v>9.9456744705898048E-3</v>
      </c>
      <c r="Q13" s="19">
        <v>0.17355371857099258</v>
      </c>
      <c r="R13" s="19">
        <v>0.21508026339156811</v>
      </c>
      <c r="S13" s="19">
        <v>0</v>
      </c>
      <c r="T13" s="19">
        <v>5.1795622387475605E-4</v>
      </c>
      <c r="U13" s="19">
        <v>0</v>
      </c>
      <c r="V13" s="19">
        <v>0</v>
      </c>
      <c r="W13" s="19">
        <v>0.9767448463498386</v>
      </c>
      <c r="X13" s="19">
        <v>4.9856236944809139E-2</v>
      </c>
      <c r="Y13" s="19">
        <v>7.5929911712905696E-2</v>
      </c>
      <c r="Z13" s="19">
        <v>0.99177103286270463</v>
      </c>
      <c r="AA13" s="19">
        <v>0</v>
      </c>
    </row>
    <row r="14" spans="1:28">
      <c r="A14" s="23"/>
      <c r="B14" s="154" t="s">
        <v>42</v>
      </c>
      <c r="C14" s="19">
        <v>8.2945594985911579E-3</v>
      </c>
      <c r="D14" s="19">
        <v>4.4630938592864051E-2</v>
      </c>
      <c r="E14" s="19">
        <v>0.15684711529852807</v>
      </c>
      <c r="F14" s="19">
        <v>0.16029498329012859</v>
      </c>
      <c r="G14" s="19">
        <v>2.6482471103649448E-4</v>
      </c>
      <c r="H14" s="19">
        <v>0</v>
      </c>
      <c r="I14" s="19">
        <v>6.858579009517829E-2</v>
      </c>
      <c r="J14" s="19">
        <v>3.8146932675424482E-2</v>
      </c>
      <c r="K14" s="19">
        <v>4.6543266125929982E-2</v>
      </c>
      <c r="L14" s="19">
        <v>0</v>
      </c>
      <c r="M14" s="19">
        <v>0.15530545830683656</v>
      </c>
      <c r="N14" s="19">
        <v>0</v>
      </c>
      <c r="O14" s="19">
        <v>3.1204956018347295E-2</v>
      </c>
      <c r="P14" s="19">
        <v>9.9456744705898048E-3</v>
      </c>
      <c r="Q14" s="19">
        <v>7.8119184476040687E-2</v>
      </c>
      <c r="R14" s="19">
        <v>8.6712702276471581E-3</v>
      </c>
      <c r="S14" s="19">
        <v>0</v>
      </c>
      <c r="T14" s="19">
        <v>5.1795622387475605E-4</v>
      </c>
      <c r="U14" s="19">
        <v>0</v>
      </c>
      <c r="V14" s="19">
        <v>0</v>
      </c>
      <c r="W14" s="19">
        <v>0.9767448463498386</v>
      </c>
      <c r="X14" s="19">
        <v>4.9330677274049856E-2</v>
      </c>
      <c r="Y14" s="19">
        <v>7.5929911712905696E-2</v>
      </c>
      <c r="Z14" s="19">
        <v>0</v>
      </c>
      <c r="AA14" s="19">
        <v>0</v>
      </c>
    </row>
    <row r="15" spans="1:28">
      <c r="A15" s="23"/>
      <c r="B15" s="154" t="s">
        <v>43</v>
      </c>
      <c r="C15" s="19">
        <v>1.4017758528289514E-3</v>
      </c>
      <c r="D15" s="19">
        <v>9.3102669440573525E-3</v>
      </c>
      <c r="E15" s="19">
        <v>2.0869426941418918E-2</v>
      </c>
      <c r="F15" s="19">
        <v>4.4250601676250306E-2</v>
      </c>
      <c r="G15" s="19">
        <v>0</v>
      </c>
      <c r="H15" s="19">
        <v>3.9092641931211251E-2</v>
      </c>
      <c r="I15" s="19">
        <v>3.5122791030329253E-2</v>
      </c>
      <c r="J15" s="19">
        <v>1.5731431357657725E-3</v>
      </c>
      <c r="K15" s="19">
        <v>2.9018039234121648E-2</v>
      </c>
      <c r="L15" s="19">
        <v>9.9019628391918552E-4</v>
      </c>
      <c r="M15" s="19">
        <v>5.0470962820558081E-2</v>
      </c>
      <c r="N15" s="19">
        <v>0</v>
      </c>
      <c r="O15" s="19">
        <v>0</v>
      </c>
      <c r="P15" s="19">
        <v>0</v>
      </c>
      <c r="Q15" s="19">
        <v>9.5434534094951895E-2</v>
      </c>
      <c r="R15" s="19">
        <v>0</v>
      </c>
      <c r="S15" s="19">
        <v>0</v>
      </c>
      <c r="T15" s="19">
        <v>0</v>
      </c>
      <c r="U15" s="19">
        <v>0</v>
      </c>
      <c r="V15" s="19">
        <v>0</v>
      </c>
      <c r="W15" s="19">
        <v>0</v>
      </c>
      <c r="X15" s="19">
        <v>5.2555967075928057E-4</v>
      </c>
      <c r="Y15" s="19">
        <v>0</v>
      </c>
      <c r="Z15" s="19">
        <v>0.99177103286270463</v>
      </c>
      <c r="AA15" s="19">
        <v>0</v>
      </c>
    </row>
    <row r="16" spans="1:28">
      <c r="A16" s="155"/>
      <c r="B16" s="154" t="s">
        <v>44</v>
      </c>
      <c r="C16" s="19">
        <v>6.7311789958061502E-6</v>
      </c>
      <c r="D16" s="19">
        <v>4.212175463129719E-4</v>
      </c>
      <c r="E16" s="19">
        <v>1.3372406763989088E-3</v>
      </c>
      <c r="F16" s="19">
        <v>3.4113289548443428E-3</v>
      </c>
      <c r="G16" s="19">
        <v>0</v>
      </c>
      <c r="H16" s="19">
        <v>4.9586429542934629E-4</v>
      </c>
      <c r="I16" s="19">
        <v>4.1324014732369223E-7</v>
      </c>
      <c r="J16" s="19">
        <v>1.7363191345862818E-3</v>
      </c>
      <c r="K16" s="19">
        <v>3.4530507157362209E-2</v>
      </c>
      <c r="L16" s="19">
        <v>0</v>
      </c>
      <c r="M16" s="19">
        <v>1.5651709208129493E-2</v>
      </c>
      <c r="N16" s="19">
        <v>0</v>
      </c>
      <c r="O16" s="19">
        <v>4.6633326459627781E-3</v>
      </c>
      <c r="P16" s="19">
        <v>0</v>
      </c>
      <c r="Q16" s="19">
        <v>0</v>
      </c>
      <c r="R16" s="19">
        <v>0</v>
      </c>
      <c r="S16" s="19">
        <v>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  <c r="AA16" s="19">
        <v>0</v>
      </c>
    </row>
    <row r="17" spans="1:27">
      <c r="A17" s="155"/>
      <c r="B17" s="154" t="s">
        <v>45</v>
      </c>
      <c r="C17" s="19">
        <v>7.9200617455119308E-3</v>
      </c>
      <c r="D17" s="19">
        <v>8.499951556925886E-3</v>
      </c>
      <c r="E17" s="19">
        <v>9.8179950552167976E-3</v>
      </c>
      <c r="F17" s="19">
        <v>9.8771757444303648E-3</v>
      </c>
      <c r="G17" s="19">
        <v>0</v>
      </c>
      <c r="H17" s="19">
        <v>4.1539910526470269E-2</v>
      </c>
      <c r="I17" s="19">
        <v>1.8265834371928181E-2</v>
      </c>
      <c r="J17" s="19">
        <v>1.6580360019601359E-3</v>
      </c>
      <c r="K17" s="19">
        <v>4.0059458508537794E-2</v>
      </c>
      <c r="L17" s="19">
        <v>3.3345858656434533E-3</v>
      </c>
      <c r="M17" s="19">
        <v>1.2878860445092075E-2</v>
      </c>
      <c r="N17" s="19">
        <v>0</v>
      </c>
      <c r="O17" s="19">
        <v>3.040019114375608E-5</v>
      </c>
      <c r="P17" s="19">
        <v>0</v>
      </c>
      <c r="Q17" s="19">
        <v>0</v>
      </c>
      <c r="R17" s="19">
        <v>0.20640899316392095</v>
      </c>
      <c r="S17" s="19">
        <v>0</v>
      </c>
      <c r="T17" s="19">
        <v>0</v>
      </c>
      <c r="U17" s="19">
        <v>0</v>
      </c>
      <c r="V17" s="19">
        <v>0</v>
      </c>
      <c r="W17" s="19">
        <v>0</v>
      </c>
      <c r="X17" s="19">
        <v>0</v>
      </c>
      <c r="Y17" s="19">
        <v>0</v>
      </c>
      <c r="Z17" s="19">
        <v>0</v>
      </c>
      <c r="AA17" s="19">
        <v>0</v>
      </c>
    </row>
    <row r="18" spans="1:27">
      <c r="A18" s="155" t="s">
        <v>28</v>
      </c>
      <c r="B18" s="167" t="s">
        <v>46</v>
      </c>
      <c r="C18" s="19">
        <v>1.3893904834766681E-3</v>
      </c>
      <c r="D18" s="19">
        <v>7.4988549229456099E-5</v>
      </c>
      <c r="E18" s="19">
        <v>1.1169294452427809E-2</v>
      </c>
      <c r="F18" s="19">
        <v>2.2419812932746885E-3</v>
      </c>
      <c r="G18" s="19">
        <v>4.0739880069264375E-3</v>
      </c>
      <c r="H18" s="19">
        <v>1.0989364291448039E-4</v>
      </c>
      <c r="I18" s="19">
        <v>2.0307395664762467E-3</v>
      </c>
      <c r="J18" s="19">
        <v>1.6490070102914575E-4</v>
      </c>
      <c r="K18" s="19">
        <v>3.3588645870841908E-3</v>
      </c>
      <c r="L18" s="19">
        <v>0</v>
      </c>
      <c r="M18" s="19">
        <v>4.9186548799092386E-2</v>
      </c>
      <c r="N18" s="19">
        <v>0</v>
      </c>
      <c r="O18" s="19">
        <v>2.0283097234976852E-3</v>
      </c>
      <c r="P18" s="19">
        <v>5.7755087439328818E-3</v>
      </c>
      <c r="Q18" s="19">
        <v>2.8391834905184995E-4</v>
      </c>
      <c r="R18" s="19">
        <v>9.681373289103035E-3</v>
      </c>
      <c r="S18" s="19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  <c r="AA18" s="19">
        <v>0</v>
      </c>
    </row>
    <row r="19" spans="1:27">
      <c r="A19" s="155"/>
      <c r="B19" s="154" t="s">
        <v>47</v>
      </c>
      <c r="C19" s="19">
        <v>1.3448457324290728E-3</v>
      </c>
      <c r="D19" s="19">
        <v>0</v>
      </c>
      <c r="E19" s="19">
        <v>1.0883452728585681E-2</v>
      </c>
      <c r="F19" s="19">
        <v>1.2423091755751612E-3</v>
      </c>
      <c r="G19" s="19">
        <v>4.0739880069264375E-3</v>
      </c>
      <c r="H19" s="19">
        <v>3.8323210475690464E-5</v>
      </c>
      <c r="I19" s="19">
        <v>1.9661707934569197E-3</v>
      </c>
      <c r="J19" s="19">
        <v>1.7837623646326064E-5</v>
      </c>
      <c r="K19" s="19">
        <v>6.080343820059533E-7</v>
      </c>
      <c r="L19" s="19">
        <v>0</v>
      </c>
      <c r="M19" s="19">
        <v>4.9186548799092386E-2</v>
      </c>
      <c r="N19" s="19">
        <v>0</v>
      </c>
      <c r="O19" s="19">
        <v>2.0283097234976852E-3</v>
      </c>
      <c r="P19" s="19">
        <v>5.7755087439328818E-3</v>
      </c>
      <c r="Q19" s="19">
        <v>0</v>
      </c>
      <c r="R19" s="19">
        <v>9.681373289103035E-3</v>
      </c>
      <c r="S19" s="19">
        <v>0</v>
      </c>
      <c r="T19" s="19">
        <v>0</v>
      </c>
      <c r="U19" s="19">
        <v>0</v>
      </c>
      <c r="V19" s="19">
        <v>0</v>
      </c>
      <c r="W19" s="19">
        <v>0</v>
      </c>
      <c r="X19" s="19">
        <v>0</v>
      </c>
      <c r="Y19" s="19">
        <v>0</v>
      </c>
      <c r="Z19" s="19">
        <v>0</v>
      </c>
      <c r="AA19" s="19">
        <v>0</v>
      </c>
    </row>
    <row r="20" spans="1:27">
      <c r="A20" s="23"/>
      <c r="B20" s="154" t="s">
        <v>48</v>
      </c>
      <c r="C20" s="19">
        <v>4.4544751047595303E-5</v>
      </c>
      <c r="D20" s="19">
        <v>7.4988549229456099E-5</v>
      </c>
      <c r="E20" s="19">
        <v>2.8584172384212659E-4</v>
      </c>
      <c r="F20" s="19">
        <v>9.9967211769952705E-4</v>
      </c>
      <c r="G20" s="19">
        <v>0</v>
      </c>
      <c r="H20" s="19">
        <v>7.1570432438789903E-5</v>
      </c>
      <c r="I20" s="19">
        <v>6.4568773019326904E-5</v>
      </c>
      <c r="J20" s="19">
        <v>1.470630773828197E-4</v>
      </c>
      <c r="K20" s="19">
        <v>3.3582565527021848E-3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2.8391834905184995E-4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</row>
    <row r="21" spans="1:27">
      <c r="A21" s="23">
        <v>10</v>
      </c>
      <c r="B21" s="166" t="s">
        <v>49</v>
      </c>
      <c r="C21" s="19">
        <v>0.86834434404983152</v>
      </c>
      <c r="D21" s="19">
        <v>0.33852227595787826</v>
      </c>
      <c r="E21" s="19">
        <v>0.28165839912619617</v>
      </c>
      <c r="F21" s="19">
        <v>0.2667508602709357</v>
      </c>
      <c r="G21" s="19">
        <v>0.82083449775282724</v>
      </c>
      <c r="H21" s="19">
        <v>0.57801862006254368</v>
      </c>
      <c r="I21" s="19">
        <v>0.20591648065600912</v>
      </c>
      <c r="J21" s="19">
        <v>0.87370691166960601</v>
      </c>
      <c r="K21" s="19">
        <v>0.27716750530378415</v>
      </c>
      <c r="L21" s="19">
        <v>0.94289232118050459</v>
      </c>
      <c r="M21" s="19">
        <v>0.31456930014053874</v>
      </c>
      <c r="N21" s="19">
        <v>0</v>
      </c>
      <c r="O21" s="19">
        <v>0.34542746269832891</v>
      </c>
      <c r="P21" s="19">
        <v>0</v>
      </c>
      <c r="Q21" s="19">
        <v>0.46110973980375725</v>
      </c>
      <c r="R21" s="19">
        <v>0.74424498851158405</v>
      </c>
      <c r="S21" s="19">
        <v>0</v>
      </c>
      <c r="T21" s="19">
        <v>5.9549058377975019E-4</v>
      </c>
      <c r="U21" s="19">
        <v>0</v>
      </c>
      <c r="V21" s="19">
        <v>0</v>
      </c>
      <c r="W21" s="19">
        <v>1.0850185744192258E-3</v>
      </c>
      <c r="X21" s="19">
        <v>0</v>
      </c>
      <c r="Y21" s="19">
        <v>0</v>
      </c>
      <c r="Z21" s="19">
        <v>0</v>
      </c>
      <c r="AA21" s="19">
        <v>0</v>
      </c>
    </row>
    <row r="22" spans="1:27">
      <c r="A22" s="23"/>
      <c r="B22" s="167" t="s">
        <v>50</v>
      </c>
      <c r="C22" s="19">
        <v>0.86834434404983152</v>
      </c>
      <c r="D22" s="19">
        <v>0.33327816810610311</v>
      </c>
      <c r="E22" s="19">
        <v>0.25687889902252981</v>
      </c>
      <c r="F22" s="19">
        <v>0.26579470935034882</v>
      </c>
      <c r="G22" s="19">
        <v>0.81938351840875134</v>
      </c>
      <c r="H22" s="19">
        <v>0.57783591520241306</v>
      </c>
      <c r="I22" s="19">
        <v>0.19747727745361007</v>
      </c>
      <c r="J22" s="19">
        <v>0.86164935290687772</v>
      </c>
      <c r="K22" s="19">
        <v>0.27046986126709599</v>
      </c>
      <c r="L22" s="19">
        <v>0.9421675576415266</v>
      </c>
      <c r="M22" s="19">
        <v>0.2847899133372358</v>
      </c>
      <c r="N22" s="19">
        <v>0</v>
      </c>
      <c r="O22" s="19">
        <v>0.34424780884535644</v>
      </c>
      <c r="P22" s="19">
        <v>0</v>
      </c>
      <c r="Q22" s="19">
        <v>0.46110973980375725</v>
      </c>
      <c r="R22" s="19">
        <v>0.74424498851158405</v>
      </c>
      <c r="S22" s="19">
        <v>0</v>
      </c>
      <c r="T22" s="19">
        <v>5.9549058377975019E-4</v>
      </c>
      <c r="U22" s="19">
        <v>0</v>
      </c>
      <c r="V22" s="19">
        <v>0</v>
      </c>
      <c r="W22" s="19">
        <v>1.0850185744192258E-3</v>
      </c>
      <c r="X22" s="19">
        <v>0</v>
      </c>
      <c r="Y22" s="19">
        <v>0</v>
      </c>
      <c r="Z22" s="19">
        <v>0</v>
      </c>
      <c r="AA22" s="19">
        <v>0</v>
      </c>
    </row>
    <row r="23" spans="1:27">
      <c r="A23" s="23"/>
      <c r="B23" s="153" t="s">
        <v>51</v>
      </c>
      <c r="C23" s="19">
        <v>0</v>
      </c>
      <c r="D23" s="19">
        <v>2.478495145227971E-3</v>
      </c>
      <c r="E23" s="19">
        <v>3.8900880415347425E-3</v>
      </c>
      <c r="F23" s="19">
        <v>9.5615092058686337E-4</v>
      </c>
      <c r="G23" s="19">
        <v>0</v>
      </c>
      <c r="H23" s="19">
        <v>0</v>
      </c>
      <c r="I23" s="19">
        <v>2.9851435142295215E-4</v>
      </c>
      <c r="J23" s="19">
        <v>0</v>
      </c>
      <c r="K23" s="19">
        <v>1.1496737939454134E-4</v>
      </c>
      <c r="L23" s="19">
        <v>0</v>
      </c>
      <c r="M23" s="19">
        <v>4.5144854328194638E-3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19">
        <v>0</v>
      </c>
      <c r="Y23" s="19">
        <v>0</v>
      </c>
      <c r="Z23" s="19">
        <v>0</v>
      </c>
      <c r="AA23" s="19">
        <v>0</v>
      </c>
    </row>
    <row r="24" spans="1:27">
      <c r="A24" s="23"/>
      <c r="B24" s="152" t="s">
        <v>52</v>
      </c>
      <c r="C24" s="19">
        <v>0</v>
      </c>
      <c r="D24" s="19">
        <v>1.078713501225632E-3</v>
      </c>
      <c r="E24" s="19">
        <v>0</v>
      </c>
      <c r="F24" s="19">
        <v>0</v>
      </c>
      <c r="G24" s="19">
        <v>1.3403339539884611E-3</v>
      </c>
      <c r="H24" s="19">
        <v>1.8270486013056115E-4</v>
      </c>
      <c r="I24" s="19">
        <v>0</v>
      </c>
      <c r="J24" s="19">
        <v>4.5660766817183776E-3</v>
      </c>
      <c r="K24" s="19">
        <v>0</v>
      </c>
      <c r="L24" s="19">
        <v>0</v>
      </c>
      <c r="M24" s="19">
        <v>0</v>
      </c>
      <c r="N24" s="19">
        <v>0</v>
      </c>
      <c r="O24" s="19">
        <v>1.1232605162007009E-3</v>
      </c>
      <c r="P24" s="19">
        <v>0</v>
      </c>
      <c r="Q24" s="19">
        <v>0</v>
      </c>
      <c r="R24" s="19">
        <v>0</v>
      </c>
      <c r="S24" s="19">
        <v>0</v>
      </c>
      <c r="T24" s="19">
        <v>0</v>
      </c>
      <c r="U24" s="19">
        <v>0</v>
      </c>
      <c r="V24" s="19">
        <v>0</v>
      </c>
      <c r="W24" s="19">
        <v>0</v>
      </c>
      <c r="X24" s="19">
        <v>0</v>
      </c>
      <c r="Y24" s="19">
        <v>0</v>
      </c>
      <c r="Z24" s="19">
        <v>0</v>
      </c>
      <c r="AA24" s="19">
        <v>0</v>
      </c>
    </row>
    <row r="25" spans="1:27">
      <c r="A25" s="23"/>
      <c r="B25" s="167" t="s">
        <v>53</v>
      </c>
      <c r="C25" s="19">
        <v>0</v>
      </c>
      <c r="D25" s="19">
        <v>1.6868992053215421E-3</v>
      </c>
      <c r="E25" s="19">
        <v>2.0889412062131629E-2</v>
      </c>
      <c r="F25" s="19">
        <v>0</v>
      </c>
      <c r="G25" s="19">
        <v>1.1064539008761497E-4</v>
      </c>
      <c r="H25" s="19">
        <v>0</v>
      </c>
      <c r="I25" s="19">
        <v>8.1406888509760935E-3</v>
      </c>
      <c r="J25" s="19">
        <v>7.4914820810098931E-3</v>
      </c>
      <c r="K25" s="19">
        <v>6.5826766572936388E-3</v>
      </c>
      <c r="L25" s="19">
        <v>7.2476353897795516E-4</v>
      </c>
      <c r="M25" s="19">
        <v>2.5264901370483466E-2</v>
      </c>
      <c r="N25" s="19">
        <v>0</v>
      </c>
      <c r="O25" s="19">
        <v>5.6393336771829133E-5</v>
      </c>
      <c r="P25" s="19">
        <v>0</v>
      </c>
      <c r="Q25" s="19">
        <v>0</v>
      </c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  <c r="X25" s="19">
        <v>0</v>
      </c>
      <c r="Y25" s="19">
        <v>0</v>
      </c>
      <c r="Z25" s="19">
        <v>0</v>
      </c>
      <c r="AA25" s="19">
        <v>0</v>
      </c>
    </row>
    <row r="26" spans="1:27">
      <c r="A26" s="23">
        <v>11</v>
      </c>
      <c r="B26" s="166" t="s">
        <v>54</v>
      </c>
      <c r="C26" s="19">
        <v>0</v>
      </c>
      <c r="D26" s="19">
        <v>1.6620001253056418E-4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</row>
    <row r="27" spans="1:27">
      <c r="A27" s="23">
        <v>12</v>
      </c>
      <c r="B27" s="166" t="s">
        <v>55</v>
      </c>
      <c r="C27" s="19">
        <v>3.1933965468475685E-7</v>
      </c>
      <c r="D27" s="19">
        <v>0</v>
      </c>
      <c r="E27" s="19">
        <v>3.2721175602997558E-6</v>
      </c>
      <c r="F27" s="19">
        <v>8.89708472963427E-6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  <c r="R27" s="19">
        <v>0</v>
      </c>
      <c r="S27" s="19">
        <v>0</v>
      </c>
      <c r="T27" s="19">
        <v>0</v>
      </c>
      <c r="U27" s="19">
        <v>0</v>
      </c>
      <c r="V27" s="19">
        <v>0</v>
      </c>
      <c r="W27" s="19">
        <v>0</v>
      </c>
      <c r="X27" s="19">
        <v>0</v>
      </c>
      <c r="Y27" s="19">
        <v>0</v>
      </c>
      <c r="Z27" s="19">
        <v>0</v>
      </c>
      <c r="AA27" s="19">
        <v>0</v>
      </c>
    </row>
    <row r="28" spans="1:27">
      <c r="A28" s="23">
        <v>13</v>
      </c>
      <c r="B28" s="166" t="s">
        <v>56</v>
      </c>
      <c r="C28" s="19">
        <v>1.84099937081948E-3</v>
      </c>
      <c r="D28" s="19">
        <v>2.0350501248310041E-3</v>
      </c>
      <c r="E28" s="19">
        <v>8.6388019983895115E-3</v>
      </c>
      <c r="F28" s="19">
        <v>1.25245723614421E-2</v>
      </c>
      <c r="G28" s="19">
        <v>7.914697845363282E-4</v>
      </c>
      <c r="H28" s="19">
        <v>1.8143438054337605E-2</v>
      </c>
      <c r="I28" s="19">
        <v>4.5467005484381316E-3</v>
      </c>
      <c r="J28" s="19">
        <v>1.9785499948016326E-3</v>
      </c>
      <c r="K28" s="19">
        <v>1.3629602004409528E-3</v>
      </c>
      <c r="L28" s="19">
        <v>0</v>
      </c>
      <c r="M28" s="19">
        <v>3.5163554662762504E-2</v>
      </c>
      <c r="N28" s="19">
        <v>0</v>
      </c>
      <c r="O28" s="19">
        <v>4.0222057685244013E-3</v>
      </c>
      <c r="P28" s="19">
        <v>0</v>
      </c>
      <c r="Q28" s="19">
        <v>1.5216477469324025E-3</v>
      </c>
      <c r="R28" s="19">
        <v>1.6881817380656142E-2</v>
      </c>
      <c r="S28" s="19">
        <v>0</v>
      </c>
      <c r="T28" s="19">
        <v>5.4636456956399051E-4</v>
      </c>
      <c r="U28" s="19">
        <v>0</v>
      </c>
      <c r="V28" s="19">
        <v>0</v>
      </c>
      <c r="W28" s="19">
        <v>0</v>
      </c>
      <c r="X28" s="19">
        <v>0</v>
      </c>
      <c r="Y28" s="19">
        <v>0</v>
      </c>
      <c r="Z28" s="19">
        <v>0</v>
      </c>
      <c r="AA28" s="19">
        <v>0</v>
      </c>
    </row>
    <row r="29" spans="1:27">
      <c r="A29" s="23">
        <v>14</v>
      </c>
      <c r="B29" s="166" t="s">
        <v>57</v>
      </c>
      <c r="C29" s="19">
        <v>0</v>
      </c>
      <c r="D29" s="19">
        <v>-1.0309203024466261E-5</v>
      </c>
      <c r="E29" s="19">
        <v>0</v>
      </c>
      <c r="F29" s="19">
        <v>1.2050698282712052E-2</v>
      </c>
      <c r="G29" s="19">
        <v>0</v>
      </c>
      <c r="H29" s="19">
        <v>-1.005588743414465E-6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1.1724904987075509E-5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1</v>
      </c>
      <c r="V29" s="19">
        <v>0</v>
      </c>
      <c r="W29" s="19">
        <v>0</v>
      </c>
      <c r="X29" s="19">
        <v>0</v>
      </c>
      <c r="Y29" s="19">
        <v>0</v>
      </c>
      <c r="Z29" s="19">
        <v>0</v>
      </c>
      <c r="AA29" s="19">
        <v>0</v>
      </c>
    </row>
    <row r="30" spans="1:27">
      <c r="A30" s="23">
        <v>15</v>
      </c>
      <c r="B30" s="166" t="s">
        <v>58</v>
      </c>
      <c r="C30" s="19">
        <v>3.3220090273813907E-4</v>
      </c>
      <c r="D30" s="19">
        <v>0</v>
      </c>
      <c r="E30" s="19">
        <v>0</v>
      </c>
      <c r="F30" s="19">
        <v>0</v>
      </c>
      <c r="G30" s="19">
        <v>0</v>
      </c>
      <c r="H30" s="19">
        <v>4.7585495094778205E-2</v>
      </c>
      <c r="I30" s="19">
        <v>5.4718419282590476E-3</v>
      </c>
      <c r="J30" s="19">
        <v>2.2700617862179829E-3</v>
      </c>
      <c r="K30" s="19">
        <v>0</v>
      </c>
      <c r="L30" s="19">
        <v>0</v>
      </c>
      <c r="M30" s="19">
        <v>0</v>
      </c>
      <c r="N30" s="19">
        <v>0</v>
      </c>
      <c r="O30" s="19">
        <v>1.4929725773491131E-3</v>
      </c>
      <c r="P30" s="19">
        <v>0</v>
      </c>
      <c r="Q30" s="19">
        <v>0</v>
      </c>
      <c r="R30" s="19">
        <v>0</v>
      </c>
      <c r="S30" s="19">
        <v>0</v>
      </c>
      <c r="T30" s="19">
        <v>0</v>
      </c>
      <c r="U30" s="19">
        <v>0</v>
      </c>
      <c r="V30" s="19">
        <v>0</v>
      </c>
      <c r="W30" s="19">
        <v>0</v>
      </c>
      <c r="X30" s="19">
        <v>0</v>
      </c>
      <c r="Y30" s="19">
        <v>0</v>
      </c>
      <c r="Z30" s="19">
        <v>0</v>
      </c>
      <c r="AA30" s="19">
        <v>0</v>
      </c>
    </row>
    <row r="31" spans="1:27">
      <c r="A31" s="23">
        <v>16</v>
      </c>
      <c r="B31" s="166" t="s">
        <v>59</v>
      </c>
      <c r="C31" s="19">
        <v>5.2033579028045678E-6</v>
      </c>
      <c r="D31" s="19">
        <v>0</v>
      </c>
      <c r="E31" s="19">
        <v>6.3464073949199727E-4</v>
      </c>
      <c r="F31" s="19">
        <v>7.7104674832276915E-4</v>
      </c>
      <c r="G31" s="19">
        <v>5.0221714040974454E-3</v>
      </c>
      <c r="H31" s="19">
        <v>0</v>
      </c>
      <c r="I31" s="19">
        <v>1.1428182101745916E-2</v>
      </c>
      <c r="J31" s="19">
        <v>1.0163221995969455E-2</v>
      </c>
      <c r="K31" s="19">
        <v>3.8252120685262125E-2</v>
      </c>
      <c r="L31" s="19">
        <v>0</v>
      </c>
      <c r="M31" s="19">
        <v>2.1588627335186049E-3</v>
      </c>
      <c r="N31" s="19">
        <v>0</v>
      </c>
      <c r="O31" s="19">
        <v>1.837401987621374E-3</v>
      </c>
      <c r="P31" s="19">
        <v>5.4244248473797282E-4</v>
      </c>
      <c r="Q31" s="19">
        <v>1.2886862852266012E-2</v>
      </c>
      <c r="R31" s="19">
        <v>0</v>
      </c>
      <c r="S31" s="19">
        <v>3.2693483570123384E-5</v>
      </c>
      <c r="T31" s="19">
        <v>0</v>
      </c>
      <c r="U31" s="19">
        <v>0</v>
      </c>
      <c r="V31" s="19">
        <v>0</v>
      </c>
      <c r="W31" s="19">
        <v>0</v>
      </c>
      <c r="X31" s="19">
        <v>0</v>
      </c>
      <c r="Y31" s="19">
        <v>2.8395519248968983E-3</v>
      </c>
      <c r="Z31" s="19">
        <v>0</v>
      </c>
      <c r="AA31" s="19">
        <v>0</v>
      </c>
    </row>
    <row r="32" spans="1:27">
      <c r="A32" s="23">
        <v>17</v>
      </c>
      <c r="B32" s="166" t="s">
        <v>60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9">
        <v>0</v>
      </c>
      <c r="W32" s="19">
        <v>0</v>
      </c>
      <c r="X32" s="19">
        <v>0</v>
      </c>
      <c r="Y32" s="19">
        <v>0</v>
      </c>
      <c r="Z32" s="19">
        <v>0</v>
      </c>
      <c r="AA32" s="19">
        <v>0</v>
      </c>
    </row>
    <row r="33" spans="1:27">
      <c r="A33" s="23">
        <v>18</v>
      </c>
      <c r="B33" s="166" t="s">
        <v>61</v>
      </c>
      <c r="C33" s="19">
        <v>1.3078962559134894E-3</v>
      </c>
      <c r="D33" s="19">
        <v>2.6410586675901883E-2</v>
      </c>
      <c r="E33" s="19">
        <v>5.5749067854558489E-3</v>
      </c>
      <c r="F33" s="19">
        <v>6.3701469364072106E-3</v>
      </c>
      <c r="G33" s="19">
        <v>2.534806751655406E-3</v>
      </c>
      <c r="H33" s="19">
        <v>8.0206760754256857E-3</v>
      </c>
      <c r="I33" s="19">
        <v>1.5739852316393698E-2</v>
      </c>
      <c r="J33" s="19">
        <v>9.8520233684249586E-4</v>
      </c>
      <c r="K33" s="19">
        <v>1.9227015907489153E-2</v>
      </c>
      <c r="L33" s="19">
        <v>2.0164675675528439E-5</v>
      </c>
      <c r="M33" s="19">
        <v>2.7280591408922878E-2</v>
      </c>
      <c r="N33" s="19">
        <v>0</v>
      </c>
      <c r="O33" s="19">
        <v>5.3367223470988552E-3</v>
      </c>
      <c r="P33" s="19">
        <v>2.1343559861165057E-2</v>
      </c>
      <c r="Q33" s="19">
        <v>6.2731800190167206E-2</v>
      </c>
      <c r="R33" s="19">
        <v>0</v>
      </c>
      <c r="S33" s="19">
        <v>0</v>
      </c>
      <c r="T33" s="19">
        <v>0</v>
      </c>
      <c r="U33" s="19">
        <v>0</v>
      </c>
      <c r="V33" s="19">
        <v>0</v>
      </c>
      <c r="W33" s="19">
        <v>0</v>
      </c>
      <c r="X33" s="19">
        <v>0</v>
      </c>
      <c r="Y33" s="19">
        <v>0</v>
      </c>
      <c r="Z33" s="19">
        <v>0</v>
      </c>
      <c r="AA33" s="19">
        <v>0</v>
      </c>
    </row>
    <row r="35" spans="1:27" ht="15.75">
      <c r="A35" s="125" t="s">
        <v>360</v>
      </c>
    </row>
    <row r="36" spans="1:27" ht="15.75">
      <c r="A36" s="125"/>
    </row>
  </sheetData>
  <printOptions horizontalCentered="1"/>
  <pageMargins left="0" right="0" top="0.78740157480314965" bottom="0" header="0.62992125984251968" footer="0"/>
  <pageSetup paperSize="9" scale="50" orientation="landscape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2:U173"/>
  <sheetViews>
    <sheetView view="pageBreakPreview" topLeftCell="A25" zoomScaleNormal="80" zoomScaleSheetLayoutView="100" workbookViewId="0">
      <selection activeCell="D84" sqref="D84"/>
    </sheetView>
  </sheetViews>
  <sheetFormatPr defaultRowHeight="15.75"/>
  <cols>
    <col min="1" max="1" width="9.5703125" style="219" customWidth="1"/>
    <col min="2" max="2" width="47.85546875" style="219" customWidth="1"/>
    <col min="3" max="3" width="20.5703125" style="219" customWidth="1"/>
    <col min="4" max="4" width="20.42578125" style="219" customWidth="1"/>
    <col min="5" max="5" width="24.28515625" style="219" customWidth="1"/>
    <col min="6" max="6" width="20.5703125" style="219" customWidth="1"/>
    <col min="7" max="8" width="20.42578125" style="219" customWidth="1"/>
    <col min="9" max="9" width="20.140625" style="219" bestFit="1" customWidth="1"/>
    <col min="10" max="10" width="10.140625" style="219" bestFit="1" customWidth="1"/>
    <col min="11" max="15" width="9.140625" style="219"/>
    <col min="16" max="16" width="15.42578125" style="219" customWidth="1"/>
    <col min="17" max="250" width="9.140625" style="219"/>
    <col min="251" max="251" width="9.5703125" style="219" customWidth="1"/>
    <col min="252" max="252" width="47.85546875" style="219" customWidth="1"/>
    <col min="253" max="253" width="20.5703125" style="219" customWidth="1"/>
    <col min="254" max="254" width="20.42578125" style="219" customWidth="1"/>
    <col min="255" max="255" width="24.28515625" style="219" customWidth="1"/>
    <col min="256" max="256" width="20.5703125" style="219" customWidth="1"/>
    <col min="257" max="258" width="20.42578125" style="219" customWidth="1"/>
    <col min="259" max="259" width="20.140625" style="219" bestFit="1" customWidth="1"/>
    <col min="260" max="260" width="10.140625" style="219" bestFit="1" customWidth="1"/>
    <col min="261" max="269" width="9.140625" style="219"/>
    <col min="270" max="270" width="11.28515625" style="219" bestFit="1" customWidth="1"/>
    <col min="271" max="271" width="9.140625" style="219"/>
    <col min="272" max="272" width="15.42578125" style="219" customWidth="1"/>
    <col min="273" max="506" width="9.140625" style="219"/>
    <col min="507" max="507" width="9.5703125" style="219" customWidth="1"/>
    <col min="508" max="508" width="47.85546875" style="219" customWidth="1"/>
    <col min="509" max="509" width="20.5703125" style="219" customWidth="1"/>
    <col min="510" max="510" width="20.42578125" style="219" customWidth="1"/>
    <col min="511" max="511" width="24.28515625" style="219" customWidth="1"/>
    <col min="512" max="512" width="20.5703125" style="219" customWidth="1"/>
    <col min="513" max="514" width="20.42578125" style="219" customWidth="1"/>
    <col min="515" max="515" width="20.140625" style="219" bestFit="1" customWidth="1"/>
    <col min="516" max="516" width="10.140625" style="219" bestFit="1" customWidth="1"/>
    <col min="517" max="525" width="9.140625" style="219"/>
    <col min="526" max="526" width="11.28515625" style="219" bestFit="1" customWidth="1"/>
    <col min="527" max="527" width="9.140625" style="219"/>
    <col min="528" max="528" width="15.42578125" style="219" customWidth="1"/>
    <col min="529" max="762" width="9.140625" style="219"/>
    <col min="763" max="763" width="9.5703125" style="219" customWidth="1"/>
    <col min="764" max="764" width="47.85546875" style="219" customWidth="1"/>
    <col min="765" max="765" width="20.5703125" style="219" customWidth="1"/>
    <col min="766" max="766" width="20.42578125" style="219" customWidth="1"/>
    <col min="767" max="767" width="24.28515625" style="219" customWidth="1"/>
    <col min="768" max="768" width="20.5703125" style="219" customWidth="1"/>
    <col min="769" max="770" width="20.42578125" style="219" customWidth="1"/>
    <col min="771" max="771" width="20.140625" style="219" bestFit="1" customWidth="1"/>
    <col min="772" max="772" width="10.140625" style="219" bestFit="1" customWidth="1"/>
    <col min="773" max="781" width="9.140625" style="219"/>
    <col min="782" max="782" width="11.28515625" style="219" bestFit="1" customWidth="1"/>
    <col min="783" max="783" width="9.140625" style="219"/>
    <col min="784" max="784" width="15.42578125" style="219" customWidth="1"/>
    <col min="785" max="1018" width="9.140625" style="219"/>
    <col min="1019" max="1019" width="9.5703125" style="219" customWidth="1"/>
    <col min="1020" max="1020" width="47.85546875" style="219" customWidth="1"/>
    <col min="1021" max="1021" width="20.5703125" style="219" customWidth="1"/>
    <col min="1022" max="1022" width="20.42578125" style="219" customWidth="1"/>
    <col min="1023" max="1023" width="24.28515625" style="219" customWidth="1"/>
    <col min="1024" max="1024" width="20.5703125" style="219" customWidth="1"/>
    <col min="1025" max="1026" width="20.42578125" style="219" customWidth="1"/>
    <col min="1027" max="1027" width="20.140625" style="219" bestFit="1" customWidth="1"/>
    <col min="1028" max="1028" width="10.140625" style="219" bestFit="1" customWidth="1"/>
    <col min="1029" max="1037" width="9.140625" style="219"/>
    <col min="1038" max="1038" width="11.28515625" style="219" bestFit="1" customWidth="1"/>
    <col min="1039" max="1039" width="9.140625" style="219"/>
    <col min="1040" max="1040" width="15.42578125" style="219" customWidth="1"/>
    <col min="1041" max="1274" width="9.140625" style="219"/>
    <col min="1275" max="1275" width="9.5703125" style="219" customWidth="1"/>
    <col min="1276" max="1276" width="47.85546875" style="219" customWidth="1"/>
    <col min="1277" max="1277" width="20.5703125" style="219" customWidth="1"/>
    <col min="1278" max="1278" width="20.42578125" style="219" customWidth="1"/>
    <col min="1279" max="1279" width="24.28515625" style="219" customWidth="1"/>
    <col min="1280" max="1280" width="20.5703125" style="219" customWidth="1"/>
    <col min="1281" max="1282" width="20.42578125" style="219" customWidth="1"/>
    <col min="1283" max="1283" width="20.140625" style="219" bestFit="1" customWidth="1"/>
    <col min="1284" max="1284" width="10.140625" style="219" bestFit="1" customWidth="1"/>
    <col min="1285" max="1293" width="9.140625" style="219"/>
    <col min="1294" max="1294" width="11.28515625" style="219" bestFit="1" customWidth="1"/>
    <col min="1295" max="1295" width="9.140625" style="219"/>
    <col min="1296" max="1296" width="15.42578125" style="219" customWidth="1"/>
    <col min="1297" max="1530" width="9.140625" style="219"/>
    <col min="1531" max="1531" width="9.5703125" style="219" customWidth="1"/>
    <col min="1532" max="1532" width="47.85546875" style="219" customWidth="1"/>
    <col min="1533" max="1533" width="20.5703125" style="219" customWidth="1"/>
    <col min="1534" max="1534" width="20.42578125" style="219" customWidth="1"/>
    <col min="1535" max="1535" width="24.28515625" style="219" customWidth="1"/>
    <col min="1536" max="1536" width="20.5703125" style="219" customWidth="1"/>
    <col min="1537" max="1538" width="20.42578125" style="219" customWidth="1"/>
    <col min="1539" max="1539" width="20.140625" style="219" bestFit="1" customWidth="1"/>
    <col min="1540" max="1540" width="10.140625" style="219" bestFit="1" customWidth="1"/>
    <col min="1541" max="1549" width="9.140625" style="219"/>
    <col min="1550" max="1550" width="11.28515625" style="219" bestFit="1" customWidth="1"/>
    <col min="1551" max="1551" width="9.140625" style="219"/>
    <col min="1552" max="1552" width="15.42578125" style="219" customWidth="1"/>
    <col min="1553" max="1786" width="9.140625" style="219"/>
    <col min="1787" max="1787" width="9.5703125" style="219" customWidth="1"/>
    <col min="1788" max="1788" width="47.85546875" style="219" customWidth="1"/>
    <col min="1789" max="1789" width="20.5703125" style="219" customWidth="1"/>
    <col min="1790" max="1790" width="20.42578125" style="219" customWidth="1"/>
    <col min="1791" max="1791" width="24.28515625" style="219" customWidth="1"/>
    <col min="1792" max="1792" width="20.5703125" style="219" customWidth="1"/>
    <col min="1793" max="1794" width="20.42578125" style="219" customWidth="1"/>
    <col min="1795" max="1795" width="20.140625" style="219" bestFit="1" customWidth="1"/>
    <col min="1796" max="1796" width="10.140625" style="219" bestFit="1" customWidth="1"/>
    <col min="1797" max="1805" width="9.140625" style="219"/>
    <col min="1806" max="1806" width="11.28515625" style="219" bestFit="1" customWidth="1"/>
    <col min="1807" max="1807" width="9.140625" style="219"/>
    <col min="1808" max="1808" width="15.42578125" style="219" customWidth="1"/>
    <col min="1809" max="2042" width="9.140625" style="219"/>
    <col min="2043" max="2043" width="9.5703125" style="219" customWidth="1"/>
    <col min="2044" max="2044" width="47.85546875" style="219" customWidth="1"/>
    <col min="2045" max="2045" width="20.5703125" style="219" customWidth="1"/>
    <col min="2046" max="2046" width="20.42578125" style="219" customWidth="1"/>
    <col min="2047" max="2047" width="24.28515625" style="219" customWidth="1"/>
    <col min="2048" max="2048" width="20.5703125" style="219" customWidth="1"/>
    <col min="2049" max="2050" width="20.42578125" style="219" customWidth="1"/>
    <col min="2051" max="2051" width="20.140625" style="219" bestFit="1" customWidth="1"/>
    <col min="2052" max="2052" width="10.140625" style="219" bestFit="1" customWidth="1"/>
    <col min="2053" max="2061" width="9.140625" style="219"/>
    <col min="2062" max="2062" width="11.28515625" style="219" bestFit="1" customWidth="1"/>
    <col min="2063" max="2063" width="9.140625" style="219"/>
    <col min="2064" max="2064" width="15.42578125" style="219" customWidth="1"/>
    <col min="2065" max="2298" width="9.140625" style="219"/>
    <col min="2299" max="2299" width="9.5703125" style="219" customWidth="1"/>
    <col min="2300" max="2300" width="47.85546875" style="219" customWidth="1"/>
    <col min="2301" max="2301" width="20.5703125" style="219" customWidth="1"/>
    <col min="2302" max="2302" width="20.42578125" style="219" customWidth="1"/>
    <col min="2303" max="2303" width="24.28515625" style="219" customWidth="1"/>
    <col min="2304" max="2304" width="20.5703125" style="219" customWidth="1"/>
    <col min="2305" max="2306" width="20.42578125" style="219" customWidth="1"/>
    <col min="2307" max="2307" width="20.140625" style="219" bestFit="1" customWidth="1"/>
    <col min="2308" max="2308" width="10.140625" style="219" bestFit="1" customWidth="1"/>
    <col min="2309" max="2317" width="9.140625" style="219"/>
    <col min="2318" max="2318" width="11.28515625" style="219" bestFit="1" customWidth="1"/>
    <col min="2319" max="2319" width="9.140625" style="219"/>
    <col min="2320" max="2320" width="15.42578125" style="219" customWidth="1"/>
    <col min="2321" max="2554" width="9.140625" style="219"/>
    <col min="2555" max="2555" width="9.5703125" style="219" customWidth="1"/>
    <col min="2556" max="2556" width="47.85546875" style="219" customWidth="1"/>
    <col min="2557" max="2557" width="20.5703125" style="219" customWidth="1"/>
    <col min="2558" max="2558" width="20.42578125" style="219" customWidth="1"/>
    <col min="2559" max="2559" width="24.28515625" style="219" customWidth="1"/>
    <col min="2560" max="2560" width="20.5703125" style="219" customWidth="1"/>
    <col min="2561" max="2562" width="20.42578125" style="219" customWidth="1"/>
    <col min="2563" max="2563" width="20.140625" style="219" bestFit="1" customWidth="1"/>
    <col min="2564" max="2564" width="10.140625" style="219" bestFit="1" customWidth="1"/>
    <col min="2565" max="2573" width="9.140625" style="219"/>
    <col min="2574" max="2574" width="11.28515625" style="219" bestFit="1" customWidth="1"/>
    <col min="2575" max="2575" width="9.140625" style="219"/>
    <col min="2576" max="2576" width="15.42578125" style="219" customWidth="1"/>
    <col min="2577" max="2810" width="9.140625" style="219"/>
    <col min="2811" max="2811" width="9.5703125" style="219" customWidth="1"/>
    <col min="2812" max="2812" width="47.85546875" style="219" customWidth="1"/>
    <col min="2813" max="2813" width="20.5703125" style="219" customWidth="1"/>
    <col min="2814" max="2814" width="20.42578125" style="219" customWidth="1"/>
    <col min="2815" max="2815" width="24.28515625" style="219" customWidth="1"/>
    <col min="2816" max="2816" width="20.5703125" style="219" customWidth="1"/>
    <col min="2817" max="2818" width="20.42578125" style="219" customWidth="1"/>
    <col min="2819" max="2819" width="20.140625" style="219" bestFit="1" customWidth="1"/>
    <col min="2820" max="2820" width="10.140625" style="219" bestFit="1" customWidth="1"/>
    <col min="2821" max="2829" width="9.140625" style="219"/>
    <col min="2830" max="2830" width="11.28515625" style="219" bestFit="1" customWidth="1"/>
    <col min="2831" max="2831" width="9.140625" style="219"/>
    <col min="2832" max="2832" width="15.42578125" style="219" customWidth="1"/>
    <col min="2833" max="3066" width="9.140625" style="219"/>
    <col min="3067" max="3067" width="9.5703125" style="219" customWidth="1"/>
    <col min="3068" max="3068" width="47.85546875" style="219" customWidth="1"/>
    <col min="3069" max="3069" width="20.5703125" style="219" customWidth="1"/>
    <col min="3070" max="3070" width="20.42578125" style="219" customWidth="1"/>
    <col min="3071" max="3071" width="24.28515625" style="219" customWidth="1"/>
    <col min="3072" max="3072" width="20.5703125" style="219" customWidth="1"/>
    <col min="3073" max="3074" width="20.42578125" style="219" customWidth="1"/>
    <col min="3075" max="3075" width="20.140625" style="219" bestFit="1" customWidth="1"/>
    <col min="3076" max="3076" width="10.140625" style="219" bestFit="1" customWidth="1"/>
    <col min="3077" max="3085" width="9.140625" style="219"/>
    <col min="3086" max="3086" width="11.28515625" style="219" bestFit="1" customWidth="1"/>
    <col min="3087" max="3087" width="9.140625" style="219"/>
    <col min="3088" max="3088" width="15.42578125" style="219" customWidth="1"/>
    <col min="3089" max="3322" width="9.140625" style="219"/>
    <col min="3323" max="3323" width="9.5703125" style="219" customWidth="1"/>
    <col min="3324" max="3324" width="47.85546875" style="219" customWidth="1"/>
    <col min="3325" max="3325" width="20.5703125" style="219" customWidth="1"/>
    <col min="3326" max="3326" width="20.42578125" style="219" customWidth="1"/>
    <col min="3327" max="3327" width="24.28515625" style="219" customWidth="1"/>
    <col min="3328" max="3328" width="20.5703125" style="219" customWidth="1"/>
    <col min="3329" max="3330" width="20.42578125" style="219" customWidth="1"/>
    <col min="3331" max="3331" width="20.140625" style="219" bestFit="1" customWidth="1"/>
    <col min="3332" max="3332" width="10.140625" style="219" bestFit="1" customWidth="1"/>
    <col min="3333" max="3341" width="9.140625" style="219"/>
    <col min="3342" max="3342" width="11.28515625" style="219" bestFit="1" customWidth="1"/>
    <col min="3343" max="3343" width="9.140625" style="219"/>
    <col min="3344" max="3344" width="15.42578125" style="219" customWidth="1"/>
    <col min="3345" max="3578" width="9.140625" style="219"/>
    <col min="3579" max="3579" width="9.5703125" style="219" customWidth="1"/>
    <col min="3580" max="3580" width="47.85546875" style="219" customWidth="1"/>
    <col min="3581" max="3581" width="20.5703125" style="219" customWidth="1"/>
    <col min="3582" max="3582" width="20.42578125" style="219" customWidth="1"/>
    <col min="3583" max="3583" width="24.28515625" style="219" customWidth="1"/>
    <col min="3584" max="3584" width="20.5703125" style="219" customWidth="1"/>
    <col min="3585" max="3586" width="20.42578125" style="219" customWidth="1"/>
    <col min="3587" max="3587" width="20.140625" style="219" bestFit="1" customWidth="1"/>
    <col min="3588" max="3588" width="10.140625" style="219" bestFit="1" customWidth="1"/>
    <col min="3589" max="3597" width="9.140625" style="219"/>
    <col min="3598" max="3598" width="11.28515625" style="219" bestFit="1" customWidth="1"/>
    <col min="3599" max="3599" width="9.140625" style="219"/>
    <col min="3600" max="3600" width="15.42578125" style="219" customWidth="1"/>
    <col min="3601" max="3834" width="9.140625" style="219"/>
    <col min="3835" max="3835" width="9.5703125" style="219" customWidth="1"/>
    <col min="3836" max="3836" width="47.85546875" style="219" customWidth="1"/>
    <col min="3837" max="3837" width="20.5703125" style="219" customWidth="1"/>
    <col min="3838" max="3838" width="20.42578125" style="219" customWidth="1"/>
    <col min="3839" max="3839" width="24.28515625" style="219" customWidth="1"/>
    <col min="3840" max="3840" width="20.5703125" style="219" customWidth="1"/>
    <col min="3841" max="3842" width="20.42578125" style="219" customWidth="1"/>
    <col min="3843" max="3843" width="20.140625" style="219" bestFit="1" customWidth="1"/>
    <col min="3844" max="3844" width="10.140625" style="219" bestFit="1" customWidth="1"/>
    <col min="3845" max="3853" width="9.140625" style="219"/>
    <col min="3854" max="3854" width="11.28515625" style="219" bestFit="1" customWidth="1"/>
    <col min="3855" max="3855" width="9.140625" style="219"/>
    <col min="3856" max="3856" width="15.42578125" style="219" customWidth="1"/>
    <col min="3857" max="4090" width="9.140625" style="219"/>
    <col min="4091" max="4091" width="9.5703125" style="219" customWidth="1"/>
    <col min="4092" max="4092" width="47.85546875" style="219" customWidth="1"/>
    <col min="4093" max="4093" width="20.5703125" style="219" customWidth="1"/>
    <col min="4094" max="4094" width="20.42578125" style="219" customWidth="1"/>
    <col min="4095" max="4095" width="24.28515625" style="219" customWidth="1"/>
    <col min="4096" max="4096" width="20.5703125" style="219" customWidth="1"/>
    <col min="4097" max="4098" width="20.42578125" style="219" customWidth="1"/>
    <col min="4099" max="4099" width="20.140625" style="219" bestFit="1" customWidth="1"/>
    <col min="4100" max="4100" width="10.140625" style="219" bestFit="1" customWidth="1"/>
    <col min="4101" max="4109" width="9.140625" style="219"/>
    <col min="4110" max="4110" width="11.28515625" style="219" bestFit="1" customWidth="1"/>
    <col min="4111" max="4111" width="9.140625" style="219"/>
    <col min="4112" max="4112" width="15.42578125" style="219" customWidth="1"/>
    <col min="4113" max="4346" width="9.140625" style="219"/>
    <col min="4347" max="4347" width="9.5703125" style="219" customWidth="1"/>
    <col min="4348" max="4348" width="47.85546875" style="219" customWidth="1"/>
    <col min="4349" max="4349" width="20.5703125" style="219" customWidth="1"/>
    <col min="4350" max="4350" width="20.42578125" style="219" customWidth="1"/>
    <col min="4351" max="4351" width="24.28515625" style="219" customWidth="1"/>
    <col min="4352" max="4352" width="20.5703125" style="219" customWidth="1"/>
    <col min="4353" max="4354" width="20.42578125" style="219" customWidth="1"/>
    <col min="4355" max="4355" width="20.140625" style="219" bestFit="1" customWidth="1"/>
    <col min="4356" max="4356" width="10.140625" style="219" bestFit="1" customWidth="1"/>
    <col min="4357" max="4365" width="9.140625" style="219"/>
    <col min="4366" max="4366" width="11.28515625" style="219" bestFit="1" customWidth="1"/>
    <col min="4367" max="4367" width="9.140625" style="219"/>
    <col min="4368" max="4368" width="15.42578125" style="219" customWidth="1"/>
    <col min="4369" max="4602" width="9.140625" style="219"/>
    <col min="4603" max="4603" width="9.5703125" style="219" customWidth="1"/>
    <col min="4604" max="4604" width="47.85546875" style="219" customWidth="1"/>
    <col min="4605" max="4605" width="20.5703125" style="219" customWidth="1"/>
    <col min="4606" max="4606" width="20.42578125" style="219" customWidth="1"/>
    <col min="4607" max="4607" width="24.28515625" style="219" customWidth="1"/>
    <col min="4608" max="4608" width="20.5703125" style="219" customWidth="1"/>
    <col min="4609" max="4610" width="20.42578125" style="219" customWidth="1"/>
    <col min="4611" max="4611" width="20.140625" style="219" bestFit="1" customWidth="1"/>
    <col min="4612" max="4612" width="10.140625" style="219" bestFit="1" customWidth="1"/>
    <col min="4613" max="4621" width="9.140625" style="219"/>
    <col min="4622" max="4622" width="11.28515625" style="219" bestFit="1" customWidth="1"/>
    <col min="4623" max="4623" width="9.140625" style="219"/>
    <col min="4624" max="4624" width="15.42578125" style="219" customWidth="1"/>
    <col min="4625" max="4858" width="9.140625" style="219"/>
    <col min="4859" max="4859" width="9.5703125" style="219" customWidth="1"/>
    <col min="4860" max="4860" width="47.85546875" style="219" customWidth="1"/>
    <col min="4861" max="4861" width="20.5703125" style="219" customWidth="1"/>
    <col min="4862" max="4862" width="20.42578125" style="219" customWidth="1"/>
    <col min="4863" max="4863" width="24.28515625" style="219" customWidth="1"/>
    <col min="4864" max="4864" width="20.5703125" style="219" customWidth="1"/>
    <col min="4865" max="4866" width="20.42578125" style="219" customWidth="1"/>
    <col min="4867" max="4867" width="20.140625" style="219" bestFit="1" customWidth="1"/>
    <col min="4868" max="4868" width="10.140625" style="219" bestFit="1" customWidth="1"/>
    <col min="4869" max="4877" width="9.140625" style="219"/>
    <col min="4878" max="4878" width="11.28515625" style="219" bestFit="1" customWidth="1"/>
    <col min="4879" max="4879" width="9.140625" style="219"/>
    <col min="4880" max="4880" width="15.42578125" style="219" customWidth="1"/>
    <col min="4881" max="5114" width="9.140625" style="219"/>
    <col min="5115" max="5115" width="9.5703125" style="219" customWidth="1"/>
    <col min="5116" max="5116" width="47.85546875" style="219" customWidth="1"/>
    <col min="5117" max="5117" width="20.5703125" style="219" customWidth="1"/>
    <col min="5118" max="5118" width="20.42578125" style="219" customWidth="1"/>
    <col min="5119" max="5119" width="24.28515625" style="219" customWidth="1"/>
    <col min="5120" max="5120" width="20.5703125" style="219" customWidth="1"/>
    <col min="5121" max="5122" width="20.42578125" style="219" customWidth="1"/>
    <col min="5123" max="5123" width="20.140625" style="219" bestFit="1" customWidth="1"/>
    <col min="5124" max="5124" width="10.140625" style="219" bestFit="1" customWidth="1"/>
    <col min="5125" max="5133" width="9.140625" style="219"/>
    <col min="5134" max="5134" width="11.28515625" style="219" bestFit="1" customWidth="1"/>
    <col min="5135" max="5135" width="9.140625" style="219"/>
    <col min="5136" max="5136" width="15.42578125" style="219" customWidth="1"/>
    <col min="5137" max="5370" width="9.140625" style="219"/>
    <col min="5371" max="5371" width="9.5703125" style="219" customWidth="1"/>
    <col min="5372" max="5372" width="47.85546875" style="219" customWidth="1"/>
    <col min="5373" max="5373" width="20.5703125" style="219" customWidth="1"/>
    <col min="5374" max="5374" width="20.42578125" style="219" customWidth="1"/>
    <col min="5375" max="5375" width="24.28515625" style="219" customWidth="1"/>
    <col min="5376" max="5376" width="20.5703125" style="219" customWidth="1"/>
    <col min="5377" max="5378" width="20.42578125" style="219" customWidth="1"/>
    <col min="5379" max="5379" width="20.140625" style="219" bestFit="1" customWidth="1"/>
    <col min="5380" max="5380" width="10.140625" style="219" bestFit="1" customWidth="1"/>
    <col min="5381" max="5389" width="9.140625" style="219"/>
    <col min="5390" max="5390" width="11.28515625" style="219" bestFit="1" customWidth="1"/>
    <col min="5391" max="5391" width="9.140625" style="219"/>
    <col min="5392" max="5392" width="15.42578125" style="219" customWidth="1"/>
    <col min="5393" max="5626" width="9.140625" style="219"/>
    <col min="5627" max="5627" width="9.5703125" style="219" customWidth="1"/>
    <col min="5628" max="5628" width="47.85546875" style="219" customWidth="1"/>
    <col min="5629" max="5629" width="20.5703125" style="219" customWidth="1"/>
    <col min="5630" max="5630" width="20.42578125" style="219" customWidth="1"/>
    <col min="5631" max="5631" width="24.28515625" style="219" customWidth="1"/>
    <col min="5632" max="5632" width="20.5703125" style="219" customWidth="1"/>
    <col min="5633" max="5634" width="20.42578125" style="219" customWidth="1"/>
    <col min="5635" max="5635" width="20.140625" style="219" bestFit="1" customWidth="1"/>
    <col min="5636" max="5636" width="10.140625" style="219" bestFit="1" customWidth="1"/>
    <col min="5637" max="5645" width="9.140625" style="219"/>
    <col min="5646" max="5646" width="11.28515625" style="219" bestFit="1" customWidth="1"/>
    <col min="5647" max="5647" width="9.140625" style="219"/>
    <col min="5648" max="5648" width="15.42578125" style="219" customWidth="1"/>
    <col min="5649" max="5882" width="9.140625" style="219"/>
    <col min="5883" max="5883" width="9.5703125" style="219" customWidth="1"/>
    <col min="5884" max="5884" width="47.85546875" style="219" customWidth="1"/>
    <col min="5885" max="5885" width="20.5703125" style="219" customWidth="1"/>
    <col min="5886" max="5886" width="20.42578125" style="219" customWidth="1"/>
    <col min="5887" max="5887" width="24.28515625" style="219" customWidth="1"/>
    <col min="5888" max="5888" width="20.5703125" style="219" customWidth="1"/>
    <col min="5889" max="5890" width="20.42578125" style="219" customWidth="1"/>
    <col min="5891" max="5891" width="20.140625" style="219" bestFit="1" customWidth="1"/>
    <col min="5892" max="5892" width="10.140625" style="219" bestFit="1" customWidth="1"/>
    <col min="5893" max="5901" width="9.140625" style="219"/>
    <col min="5902" max="5902" width="11.28515625" style="219" bestFit="1" customWidth="1"/>
    <col min="5903" max="5903" width="9.140625" style="219"/>
    <col min="5904" max="5904" width="15.42578125" style="219" customWidth="1"/>
    <col min="5905" max="6138" width="9.140625" style="219"/>
    <col min="6139" max="6139" width="9.5703125" style="219" customWidth="1"/>
    <col min="6140" max="6140" width="47.85546875" style="219" customWidth="1"/>
    <col min="6141" max="6141" width="20.5703125" style="219" customWidth="1"/>
    <col min="6142" max="6142" width="20.42578125" style="219" customWidth="1"/>
    <col min="6143" max="6143" width="24.28515625" style="219" customWidth="1"/>
    <col min="6144" max="6144" width="20.5703125" style="219" customWidth="1"/>
    <col min="6145" max="6146" width="20.42578125" style="219" customWidth="1"/>
    <col min="6147" max="6147" width="20.140625" style="219" bestFit="1" customWidth="1"/>
    <col min="6148" max="6148" width="10.140625" style="219" bestFit="1" customWidth="1"/>
    <col min="6149" max="6157" width="9.140625" style="219"/>
    <col min="6158" max="6158" width="11.28515625" style="219" bestFit="1" customWidth="1"/>
    <col min="6159" max="6159" width="9.140625" style="219"/>
    <col min="6160" max="6160" width="15.42578125" style="219" customWidth="1"/>
    <col min="6161" max="6394" width="9.140625" style="219"/>
    <col min="6395" max="6395" width="9.5703125" style="219" customWidth="1"/>
    <col min="6396" max="6396" width="47.85546875" style="219" customWidth="1"/>
    <col min="6397" max="6397" width="20.5703125" style="219" customWidth="1"/>
    <col min="6398" max="6398" width="20.42578125" style="219" customWidth="1"/>
    <col min="6399" max="6399" width="24.28515625" style="219" customWidth="1"/>
    <col min="6400" max="6400" width="20.5703125" style="219" customWidth="1"/>
    <col min="6401" max="6402" width="20.42578125" style="219" customWidth="1"/>
    <col min="6403" max="6403" width="20.140625" style="219" bestFit="1" customWidth="1"/>
    <col min="6404" max="6404" width="10.140625" style="219" bestFit="1" customWidth="1"/>
    <col min="6405" max="6413" width="9.140625" style="219"/>
    <col min="6414" max="6414" width="11.28515625" style="219" bestFit="1" customWidth="1"/>
    <col min="6415" max="6415" width="9.140625" style="219"/>
    <col min="6416" max="6416" width="15.42578125" style="219" customWidth="1"/>
    <col min="6417" max="6650" width="9.140625" style="219"/>
    <col min="6651" max="6651" width="9.5703125" style="219" customWidth="1"/>
    <col min="6652" max="6652" width="47.85546875" style="219" customWidth="1"/>
    <col min="6653" max="6653" width="20.5703125" style="219" customWidth="1"/>
    <col min="6654" max="6654" width="20.42578125" style="219" customWidth="1"/>
    <col min="6655" max="6655" width="24.28515625" style="219" customWidth="1"/>
    <col min="6656" max="6656" width="20.5703125" style="219" customWidth="1"/>
    <col min="6657" max="6658" width="20.42578125" style="219" customWidth="1"/>
    <col min="6659" max="6659" width="20.140625" style="219" bestFit="1" customWidth="1"/>
    <col min="6660" max="6660" width="10.140625" style="219" bestFit="1" customWidth="1"/>
    <col min="6661" max="6669" width="9.140625" style="219"/>
    <col min="6670" max="6670" width="11.28515625" style="219" bestFit="1" customWidth="1"/>
    <col min="6671" max="6671" width="9.140625" style="219"/>
    <col min="6672" max="6672" width="15.42578125" style="219" customWidth="1"/>
    <col min="6673" max="6906" width="9.140625" style="219"/>
    <col min="6907" max="6907" width="9.5703125" style="219" customWidth="1"/>
    <col min="6908" max="6908" width="47.85546875" style="219" customWidth="1"/>
    <col min="6909" max="6909" width="20.5703125" style="219" customWidth="1"/>
    <col min="6910" max="6910" width="20.42578125" style="219" customWidth="1"/>
    <col min="6911" max="6911" width="24.28515625" style="219" customWidth="1"/>
    <col min="6912" max="6912" width="20.5703125" style="219" customWidth="1"/>
    <col min="6913" max="6914" width="20.42578125" style="219" customWidth="1"/>
    <col min="6915" max="6915" width="20.140625" style="219" bestFit="1" customWidth="1"/>
    <col min="6916" max="6916" width="10.140625" style="219" bestFit="1" customWidth="1"/>
    <col min="6917" max="6925" width="9.140625" style="219"/>
    <col min="6926" max="6926" width="11.28515625" style="219" bestFit="1" customWidth="1"/>
    <col min="6927" max="6927" width="9.140625" style="219"/>
    <col min="6928" max="6928" width="15.42578125" style="219" customWidth="1"/>
    <col min="6929" max="7162" width="9.140625" style="219"/>
    <col min="7163" max="7163" width="9.5703125" style="219" customWidth="1"/>
    <col min="7164" max="7164" width="47.85546875" style="219" customWidth="1"/>
    <col min="7165" max="7165" width="20.5703125" style="219" customWidth="1"/>
    <col min="7166" max="7166" width="20.42578125" style="219" customWidth="1"/>
    <col min="7167" max="7167" width="24.28515625" style="219" customWidth="1"/>
    <col min="7168" max="7168" width="20.5703125" style="219" customWidth="1"/>
    <col min="7169" max="7170" width="20.42578125" style="219" customWidth="1"/>
    <col min="7171" max="7171" width="20.140625" style="219" bestFit="1" customWidth="1"/>
    <col min="7172" max="7172" width="10.140625" style="219" bestFit="1" customWidth="1"/>
    <col min="7173" max="7181" width="9.140625" style="219"/>
    <col min="7182" max="7182" width="11.28515625" style="219" bestFit="1" customWidth="1"/>
    <col min="7183" max="7183" width="9.140625" style="219"/>
    <col min="7184" max="7184" width="15.42578125" style="219" customWidth="1"/>
    <col min="7185" max="7418" width="9.140625" style="219"/>
    <col min="7419" max="7419" width="9.5703125" style="219" customWidth="1"/>
    <col min="7420" max="7420" width="47.85546875" style="219" customWidth="1"/>
    <col min="7421" max="7421" width="20.5703125" style="219" customWidth="1"/>
    <col min="7422" max="7422" width="20.42578125" style="219" customWidth="1"/>
    <col min="7423" max="7423" width="24.28515625" style="219" customWidth="1"/>
    <col min="7424" max="7424" width="20.5703125" style="219" customWidth="1"/>
    <col min="7425" max="7426" width="20.42578125" style="219" customWidth="1"/>
    <col min="7427" max="7427" width="20.140625" style="219" bestFit="1" customWidth="1"/>
    <col min="7428" max="7428" width="10.140625" style="219" bestFit="1" customWidth="1"/>
    <col min="7429" max="7437" width="9.140625" style="219"/>
    <col min="7438" max="7438" width="11.28515625" style="219" bestFit="1" customWidth="1"/>
    <col min="7439" max="7439" width="9.140625" style="219"/>
    <col min="7440" max="7440" width="15.42578125" style="219" customWidth="1"/>
    <col min="7441" max="7674" width="9.140625" style="219"/>
    <col min="7675" max="7675" width="9.5703125" style="219" customWidth="1"/>
    <col min="7676" max="7676" width="47.85546875" style="219" customWidth="1"/>
    <col min="7677" max="7677" width="20.5703125" style="219" customWidth="1"/>
    <col min="7678" max="7678" width="20.42578125" style="219" customWidth="1"/>
    <col min="7679" max="7679" width="24.28515625" style="219" customWidth="1"/>
    <col min="7680" max="7680" width="20.5703125" style="219" customWidth="1"/>
    <col min="7681" max="7682" width="20.42578125" style="219" customWidth="1"/>
    <col min="7683" max="7683" width="20.140625" style="219" bestFit="1" customWidth="1"/>
    <col min="7684" max="7684" width="10.140625" style="219" bestFit="1" customWidth="1"/>
    <col min="7685" max="7693" width="9.140625" style="219"/>
    <col min="7694" max="7694" width="11.28515625" style="219" bestFit="1" customWidth="1"/>
    <col min="7695" max="7695" width="9.140625" style="219"/>
    <col min="7696" max="7696" width="15.42578125" style="219" customWidth="1"/>
    <col min="7697" max="7930" width="9.140625" style="219"/>
    <col min="7931" max="7931" width="9.5703125" style="219" customWidth="1"/>
    <col min="7932" max="7932" width="47.85546875" style="219" customWidth="1"/>
    <col min="7933" max="7933" width="20.5703125" style="219" customWidth="1"/>
    <col min="7934" max="7934" width="20.42578125" style="219" customWidth="1"/>
    <col min="7935" max="7935" width="24.28515625" style="219" customWidth="1"/>
    <col min="7936" max="7936" width="20.5703125" style="219" customWidth="1"/>
    <col min="7937" max="7938" width="20.42578125" style="219" customWidth="1"/>
    <col min="7939" max="7939" width="20.140625" style="219" bestFit="1" customWidth="1"/>
    <col min="7940" max="7940" width="10.140625" style="219" bestFit="1" customWidth="1"/>
    <col min="7941" max="7949" width="9.140625" style="219"/>
    <col min="7950" max="7950" width="11.28515625" style="219" bestFit="1" customWidth="1"/>
    <col min="7951" max="7951" width="9.140625" style="219"/>
    <col min="7952" max="7952" width="15.42578125" style="219" customWidth="1"/>
    <col min="7953" max="8186" width="9.140625" style="219"/>
    <col min="8187" max="8187" width="9.5703125" style="219" customWidth="1"/>
    <col min="8188" max="8188" width="47.85546875" style="219" customWidth="1"/>
    <col min="8189" max="8189" width="20.5703125" style="219" customWidth="1"/>
    <col min="8190" max="8190" width="20.42578125" style="219" customWidth="1"/>
    <col min="8191" max="8191" width="24.28515625" style="219" customWidth="1"/>
    <col min="8192" max="8192" width="20.5703125" style="219" customWidth="1"/>
    <col min="8193" max="8194" width="20.42578125" style="219" customWidth="1"/>
    <col min="8195" max="8195" width="20.140625" style="219" bestFit="1" customWidth="1"/>
    <col min="8196" max="8196" width="10.140625" style="219" bestFit="1" customWidth="1"/>
    <col min="8197" max="8205" width="9.140625" style="219"/>
    <col min="8206" max="8206" width="11.28515625" style="219" bestFit="1" customWidth="1"/>
    <col min="8207" max="8207" width="9.140625" style="219"/>
    <col min="8208" max="8208" width="15.42578125" style="219" customWidth="1"/>
    <col min="8209" max="8442" width="9.140625" style="219"/>
    <col min="8443" max="8443" width="9.5703125" style="219" customWidth="1"/>
    <col min="8444" max="8444" width="47.85546875" style="219" customWidth="1"/>
    <col min="8445" max="8445" width="20.5703125" style="219" customWidth="1"/>
    <col min="8446" max="8446" width="20.42578125" style="219" customWidth="1"/>
    <col min="8447" max="8447" width="24.28515625" style="219" customWidth="1"/>
    <col min="8448" max="8448" width="20.5703125" style="219" customWidth="1"/>
    <col min="8449" max="8450" width="20.42578125" style="219" customWidth="1"/>
    <col min="8451" max="8451" width="20.140625" style="219" bestFit="1" customWidth="1"/>
    <col min="8452" max="8452" width="10.140625" style="219" bestFit="1" customWidth="1"/>
    <col min="8453" max="8461" width="9.140625" style="219"/>
    <col min="8462" max="8462" width="11.28515625" style="219" bestFit="1" customWidth="1"/>
    <col min="8463" max="8463" width="9.140625" style="219"/>
    <col min="8464" max="8464" width="15.42578125" style="219" customWidth="1"/>
    <col min="8465" max="8698" width="9.140625" style="219"/>
    <col min="8699" max="8699" width="9.5703125" style="219" customWidth="1"/>
    <col min="8700" max="8700" width="47.85546875" style="219" customWidth="1"/>
    <col min="8701" max="8701" width="20.5703125" style="219" customWidth="1"/>
    <col min="8702" max="8702" width="20.42578125" style="219" customWidth="1"/>
    <col min="8703" max="8703" width="24.28515625" style="219" customWidth="1"/>
    <col min="8704" max="8704" width="20.5703125" style="219" customWidth="1"/>
    <col min="8705" max="8706" width="20.42578125" style="219" customWidth="1"/>
    <col min="8707" max="8707" width="20.140625" style="219" bestFit="1" customWidth="1"/>
    <col min="8708" max="8708" width="10.140625" style="219" bestFit="1" customWidth="1"/>
    <col min="8709" max="8717" width="9.140625" style="219"/>
    <col min="8718" max="8718" width="11.28515625" style="219" bestFit="1" customWidth="1"/>
    <col min="8719" max="8719" width="9.140625" style="219"/>
    <col min="8720" max="8720" width="15.42578125" style="219" customWidth="1"/>
    <col min="8721" max="8954" width="9.140625" style="219"/>
    <col min="8955" max="8955" width="9.5703125" style="219" customWidth="1"/>
    <col min="8956" max="8956" width="47.85546875" style="219" customWidth="1"/>
    <col min="8957" max="8957" width="20.5703125" style="219" customWidth="1"/>
    <col min="8958" max="8958" width="20.42578125" style="219" customWidth="1"/>
    <col min="8959" max="8959" width="24.28515625" style="219" customWidth="1"/>
    <col min="8960" max="8960" width="20.5703125" style="219" customWidth="1"/>
    <col min="8961" max="8962" width="20.42578125" style="219" customWidth="1"/>
    <col min="8963" max="8963" width="20.140625" style="219" bestFit="1" customWidth="1"/>
    <col min="8964" max="8964" width="10.140625" style="219" bestFit="1" customWidth="1"/>
    <col min="8965" max="8973" width="9.140625" style="219"/>
    <col min="8974" max="8974" width="11.28515625" style="219" bestFit="1" customWidth="1"/>
    <col min="8975" max="8975" width="9.140625" style="219"/>
    <col min="8976" max="8976" width="15.42578125" style="219" customWidth="1"/>
    <col min="8977" max="9210" width="9.140625" style="219"/>
    <col min="9211" max="9211" width="9.5703125" style="219" customWidth="1"/>
    <col min="9212" max="9212" width="47.85546875" style="219" customWidth="1"/>
    <col min="9213" max="9213" width="20.5703125" style="219" customWidth="1"/>
    <col min="9214" max="9214" width="20.42578125" style="219" customWidth="1"/>
    <col min="9215" max="9215" width="24.28515625" style="219" customWidth="1"/>
    <col min="9216" max="9216" width="20.5703125" style="219" customWidth="1"/>
    <col min="9217" max="9218" width="20.42578125" style="219" customWidth="1"/>
    <col min="9219" max="9219" width="20.140625" style="219" bestFit="1" customWidth="1"/>
    <col min="9220" max="9220" width="10.140625" style="219" bestFit="1" customWidth="1"/>
    <col min="9221" max="9229" width="9.140625" style="219"/>
    <col min="9230" max="9230" width="11.28515625" style="219" bestFit="1" customWidth="1"/>
    <col min="9231" max="9231" width="9.140625" style="219"/>
    <col min="9232" max="9232" width="15.42578125" style="219" customWidth="1"/>
    <col min="9233" max="9466" width="9.140625" style="219"/>
    <col min="9467" max="9467" width="9.5703125" style="219" customWidth="1"/>
    <col min="9468" max="9468" width="47.85546875" style="219" customWidth="1"/>
    <col min="9469" max="9469" width="20.5703125" style="219" customWidth="1"/>
    <col min="9470" max="9470" width="20.42578125" style="219" customWidth="1"/>
    <col min="9471" max="9471" width="24.28515625" style="219" customWidth="1"/>
    <col min="9472" max="9472" width="20.5703125" style="219" customWidth="1"/>
    <col min="9473" max="9474" width="20.42578125" style="219" customWidth="1"/>
    <col min="9475" max="9475" width="20.140625" style="219" bestFit="1" customWidth="1"/>
    <col min="9476" max="9476" width="10.140625" style="219" bestFit="1" customWidth="1"/>
    <col min="9477" max="9485" width="9.140625" style="219"/>
    <col min="9486" max="9486" width="11.28515625" style="219" bestFit="1" customWidth="1"/>
    <col min="9487" max="9487" width="9.140625" style="219"/>
    <col min="9488" max="9488" width="15.42578125" style="219" customWidth="1"/>
    <col min="9489" max="9722" width="9.140625" style="219"/>
    <col min="9723" max="9723" width="9.5703125" style="219" customWidth="1"/>
    <col min="9724" max="9724" width="47.85546875" style="219" customWidth="1"/>
    <col min="9725" max="9725" width="20.5703125" style="219" customWidth="1"/>
    <col min="9726" max="9726" width="20.42578125" style="219" customWidth="1"/>
    <col min="9727" max="9727" width="24.28515625" style="219" customWidth="1"/>
    <col min="9728" max="9728" width="20.5703125" style="219" customWidth="1"/>
    <col min="9729" max="9730" width="20.42578125" style="219" customWidth="1"/>
    <col min="9731" max="9731" width="20.140625" style="219" bestFit="1" customWidth="1"/>
    <col min="9732" max="9732" width="10.140625" style="219" bestFit="1" customWidth="1"/>
    <col min="9733" max="9741" width="9.140625" style="219"/>
    <col min="9742" max="9742" width="11.28515625" style="219" bestFit="1" customWidth="1"/>
    <col min="9743" max="9743" width="9.140625" style="219"/>
    <col min="9744" max="9744" width="15.42578125" style="219" customWidth="1"/>
    <col min="9745" max="9978" width="9.140625" style="219"/>
    <col min="9979" max="9979" width="9.5703125" style="219" customWidth="1"/>
    <col min="9980" max="9980" width="47.85546875" style="219" customWidth="1"/>
    <col min="9981" max="9981" width="20.5703125" style="219" customWidth="1"/>
    <col min="9982" max="9982" width="20.42578125" style="219" customWidth="1"/>
    <col min="9983" max="9983" width="24.28515625" style="219" customWidth="1"/>
    <col min="9984" max="9984" width="20.5703125" style="219" customWidth="1"/>
    <col min="9985" max="9986" width="20.42578125" style="219" customWidth="1"/>
    <col min="9987" max="9987" width="20.140625" style="219" bestFit="1" customWidth="1"/>
    <col min="9988" max="9988" width="10.140625" style="219" bestFit="1" customWidth="1"/>
    <col min="9989" max="9997" width="9.140625" style="219"/>
    <col min="9998" max="9998" width="11.28515625" style="219" bestFit="1" customWidth="1"/>
    <col min="9999" max="9999" width="9.140625" style="219"/>
    <col min="10000" max="10000" width="15.42578125" style="219" customWidth="1"/>
    <col min="10001" max="10234" width="9.140625" style="219"/>
    <col min="10235" max="10235" width="9.5703125" style="219" customWidth="1"/>
    <col min="10236" max="10236" width="47.85546875" style="219" customWidth="1"/>
    <col min="10237" max="10237" width="20.5703125" style="219" customWidth="1"/>
    <col min="10238" max="10238" width="20.42578125" style="219" customWidth="1"/>
    <col min="10239" max="10239" width="24.28515625" style="219" customWidth="1"/>
    <col min="10240" max="10240" width="20.5703125" style="219" customWidth="1"/>
    <col min="10241" max="10242" width="20.42578125" style="219" customWidth="1"/>
    <col min="10243" max="10243" width="20.140625" style="219" bestFit="1" customWidth="1"/>
    <col min="10244" max="10244" width="10.140625" style="219" bestFit="1" customWidth="1"/>
    <col min="10245" max="10253" width="9.140625" style="219"/>
    <col min="10254" max="10254" width="11.28515625" style="219" bestFit="1" customWidth="1"/>
    <col min="10255" max="10255" width="9.140625" style="219"/>
    <col min="10256" max="10256" width="15.42578125" style="219" customWidth="1"/>
    <col min="10257" max="10490" width="9.140625" style="219"/>
    <col min="10491" max="10491" width="9.5703125" style="219" customWidth="1"/>
    <col min="10492" max="10492" width="47.85546875" style="219" customWidth="1"/>
    <col min="10493" max="10493" width="20.5703125" style="219" customWidth="1"/>
    <col min="10494" max="10494" width="20.42578125" style="219" customWidth="1"/>
    <col min="10495" max="10495" width="24.28515625" style="219" customWidth="1"/>
    <col min="10496" max="10496" width="20.5703125" style="219" customWidth="1"/>
    <col min="10497" max="10498" width="20.42578125" style="219" customWidth="1"/>
    <col min="10499" max="10499" width="20.140625" style="219" bestFit="1" customWidth="1"/>
    <col min="10500" max="10500" width="10.140625" style="219" bestFit="1" customWidth="1"/>
    <col min="10501" max="10509" width="9.140625" style="219"/>
    <col min="10510" max="10510" width="11.28515625" style="219" bestFit="1" customWidth="1"/>
    <col min="10511" max="10511" width="9.140625" style="219"/>
    <col min="10512" max="10512" width="15.42578125" style="219" customWidth="1"/>
    <col min="10513" max="10746" width="9.140625" style="219"/>
    <col min="10747" max="10747" width="9.5703125" style="219" customWidth="1"/>
    <col min="10748" max="10748" width="47.85546875" style="219" customWidth="1"/>
    <col min="10749" max="10749" width="20.5703125" style="219" customWidth="1"/>
    <col min="10750" max="10750" width="20.42578125" style="219" customWidth="1"/>
    <col min="10751" max="10751" width="24.28515625" style="219" customWidth="1"/>
    <col min="10752" max="10752" width="20.5703125" style="219" customWidth="1"/>
    <col min="10753" max="10754" width="20.42578125" style="219" customWidth="1"/>
    <col min="10755" max="10755" width="20.140625" style="219" bestFit="1" customWidth="1"/>
    <col min="10756" max="10756" width="10.140625" style="219" bestFit="1" customWidth="1"/>
    <col min="10757" max="10765" width="9.140625" style="219"/>
    <col min="10766" max="10766" width="11.28515625" style="219" bestFit="1" customWidth="1"/>
    <col min="10767" max="10767" width="9.140625" style="219"/>
    <col min="10768" max="10768" width="15.42578125" style="219" customWidth="1"/>
    <col min="10769" max="11002" width="9.140625" style="219"/>
    <col min="11003" max="11003" width="9.5703125" style="219" customWidth="1"/>
    <col min="11004" max="11004" width="47.85546875" style="219" customWidth="1"/>
    <col min="11005" max="11005" width="20.5703125" style="219" customWidth="1"/>
    <col min="11006" max="11006" width="20.42578125" style="219" customWidth="1"/>
    <col min="11007" max="11007" width="24.28515625" style="219" customWidth="1"/>
    <col min="11008" max="11008" width="20.5703125" style="219" customWidth="1"/>
    <col min="11009" max="11010" width="20.42578125" style="219" customWidth="1"/>
    <col min="11011" max="11011" width="20.140625" style="219" bestFit="1" customWidth="1"/>
    <col min="11012" max="11012" width="10.140625" style="219" bestFit="1" customWidth="1"/>
    <col min="11013" max="11021" width="9.140625" style="219"/>
    <col min="11022" max="11022" width="11.28515625" style="219" bestFit="1" customWidth="1"/>
    <col min="11023" max="11023" width="9.140625" style="219"/>
    <col min="11024" max="11024" width="15.42578125" style="219" customWidth="1"/>
    <col min="11025" max="11258" width="9.140625" style="219"/>
    <col min="11259" max="11259" width="9.5703125" style="219" customWidth="1"/>
    <col min="11260" max="11260" width="47.85546875" style="219" customWidth="1"/>
    <col min="11261" max="11261" width="20.5703125" style="219" customWidth="1"/>
    <col min="11262" max="11262" width="20.42578125" style="219" customWidth="1"/>
    <col min="11263" max="11263" width="24.28515625" style="219" customWidth="1"/>
    <col min="11264" max="11264" width="20.5703125" style="219" customWidth="1"/>
    <col min="11265" max="11266" width="20.42578125" style="219" customWidth="1"/>
    <col min="11267" max="11267" width="20.140625" style="219" bestFit="1" customWidth="1"/>
    <col min="11268" max="11268" width="10.140625" style="219" bestFit="1" customWidth="1"/>
    <col min="11269" max="11277" width="9.140625" style="219"/>
    <col min="11278" max="11278" width="11.28515625" style="219" bestFit="1" customWidth="1"/>
    <col min="11279" max="11279" width="9.140625" style="219"/>
    <col min="11280" max="11280" width="15.42578125" style="219" customWidth="1"/>
    <col min="11281" max="11514" width="9.140625" style="219"/>
    <col min="11515" max="11515" width="9.5703125" style="219" customWidth="1"/>
    <col min="11516" max="11516" width="47.85546875" style="219" customWidth="1"/>
    <col min="11517" max="11517" width="20.5703125" style="219" customWidth="1"/>
    <col min="11518" max="11518" width="20.42578125" style="219" customWidth="1"/>
    <col min="11519" max="11519" width="24.28515625" style="219" customWidth="1"/>
    <col min="11520" max="11520" width="20.5703125" style="219" customWidth="1"/>
    <col min="11521" max="11522" width="20.42578125" style="219" customWidth="1"/>
    <col min="11523" max="11523" width="20.140625" style="219" bestFit="1" customWidth="1"/>
    <col min="11524" max="11524" width="10.140625" style="219" bestFit="1" customWidth="1"/>
    <col min="11525" max="11533" width="9.140625" style="219"/>
    <col min="11534" max="11534" width="11.28515625" style="219" bestFit="1" customWidth="1"/>
    <col min="11535" max="11535" width="9.140625" style="219"/>
    <col min="11536" max="11536" width="15.42578125" style="219" customWidth="1"/>
    <col min="11537" max="11770" width="9.140625" style="219"/>
    <col min="11771" max="11771" width="9.5703125" style="219" customWidth="1"/>
    <col min="11772" max="11772" width="47.85546875" style="219" customWidth="1"/>
    <col min="11773" max="11773" width="20.5703125" style="219" customWidth="1"/>
    <col min="11774" max="11774" width="20.42578125" style="219" customWidth="1"/>
    <col min="11775" max="11775" width="24.28515625" style="219" customWidth="1"/>
    <col min="11776" max="11776" width="20.5703125" style="219" customWidth="1"/>
    <col min="11777" max="11778" width="20.42578125" style="219" customWidth="1"/>
    <col min="11779" max="11779" width="20.140625" style="219" bestFit="1" customWidth="1"/>
    <col min="11780" max="11780" width="10.140625" style="219" bestFit="1" customWidth="1"/>
    <col min="11781" max="11789" width="9.140625" style="219"/>
    <col min="11790" max="11790" width="11.28515625" style="219" bestFit="1" customWidth="1"/>
    <col min="11791" max="11791" width="9.140625" style="219"/>
    <col min="11792" max="11792" width="15.42578125" style="219" customWidth="1"/>
    <col min="11793" max="12026" width="9.140625" style="219"/>
    <col min="12027" max="12027" width="9.5703125" style="219" customWidth="1"/>
    <col min="12028" max="12028" width="47.85546875" style="219" customWidth="1"/>
    <col min="12029" max="12029" width="20.5703125" style="219" customWidth="1"/>
    <col min="12030" max="12030" width="20.42578125" style="219" customWidth="1"/>
    <col min="12031" max="12031" width="24.28515625" style="219" customWidth="1"/>
    <col min="12032" max="12032" width="20.5703125" style="219" customWidth="1"/>
    <col min="12033" max="12034" width="20.42578125" style="219" customWidth="1"/>
    <col min="12035" max="12035" width="20.140625" style="219" bestFit="1" customWidth="1"/>
    <col min="12036" max="12036" width="10.140625" style="219" bestFit="1" customWidth="1"/>
    <col min="12037" max="12045" width="9.140625" style="219"/>
    <col min="12046" max="12046" width="11.28515625" style="219" bestFit="1" customWidth="1"/>
    <col min="12047" max="12047" width="9.140625" style="219"/>
    <col min="12048" max="12048" width="15.42578125" style="219" customWidth="1"/>
    <col min="12049" max="12282" width="9.140625" style="219"/>
    <col min="12283" max="12283" width="9.5703125" style="219" customWidth="1"/>
    <col min="12284" max="12284" width="47.85546875" style="219" customWidth="1"/>
    <col min="12285" max="12285" width="20.5703125" style="219" customWidth="1"/>
    <col min="12286" max="12286" width="20.42578125" style="219" customWidth="1"/>
    <col min="12287" max="12287" width="24.28515625" style="219" customWidth="1"/>
    <col min="12288" max="12288" width="20.5703125" style="219" customWidth="1"/>
    <col min="12289" max="12290" width="20.42578125" style="219" customWidth="1"/>
    <col min="12291" max="12291" width="20.140625" style="219" bestFit="1" customWidth="1"/>
    <col min="12292" max="12292" width="10.140625" style="219" bestFit="1" customWidth="1"/>
    <col min="12293" max="12301" width="9.140625" style="219"/>
    <col min="12302" max="12302" width="11.28515625" style="219" bestFit="1" customWidth="1"/>
    <col min="12303" max="12303" width="9.140625" style="219"/>
    <col min="12304" max="12304" width="15.42578125" style="219" customWidth="1"/>
    <col min="12305" max="12538" width="9.140625" style="219"/>
    <col min="12539" max="12539" width="9.5703125" style="219" customWidth="1"/>
    <col min="12540" max="12540" width="47.85546875" style="219" customWidth="1"/>
    <col min="12541" max="12541" width="20.5703125" style="219" customWidth="1"/>
    <col min="12542" max="12542" width="20.42578125" style="219" customWidth="1"/>
    <col min="12543" max="12543" width="24.28515625" style="219" customWidth="1"/>
    <col min="12544" max="12544" width="20.5703125" style="219" customWidth="1"/>
    <col min="12545" max="12546" width="20.42578125" style="219" customWidth="1"/>
    <col min="12547" max="12547" width="20.140625" style="219" bestFit="1" customWidth="1"/>
    <col min="12548" max="12548" width="10.140625" style="219" bestFit="1" customWidth="1"/>
    <col min="12549" max="12557" width="9.140625" style="219"/>
    <col min="12558" max="12558" width="11.28515625" style="219" bestFit="1" customWidth="1"/>
    <col min="12559" max="12559" width="9.140625" style="219"/>
    <col min="12560" max="12560" width="15.42578125" style="219" customWidth="1"/>
    <col min="12561" max="12794" width="9.140625" style="219"/>
    <col min="12795" max="12795" width="9.5703125" style="219" customWidth="1"/>
    <col min="12796" max="12796" width="47.85546875" style="219" customWidth="1"/>
    <col min="12797" max="12797" width="20.5703125" style="219" customWidth="1"/>
    <col min="12798" max="12798" width="20.42578125" style="219" customWidth="1"/>
    <col min="12799" max="12799" width="24.28515625" style="219" customWidth="1"/>
    <col min="12800" max="12800" width="20.5703125" style="219" customWidth="1"/>
    <col min="12801" max="12802" width="20.42578125" style="219" customWidth="1"/>
    <col min="12803" max="12803" width="20.140625" style="219" bestFit="1" customWidth="1"/>
    <col min="12804" max="12804" width="10.140625" style="219" bestFit="1" customWidth="1"/>
    <col min="12805" max="12813" width="9.140625" style="219"/>
    <col min="12814" max="12814" width="11.28515625" style="219" bestFit="1" customWidth="1"/>
    <col min="12815" max="12815" width="9.140625" style="219"/>
    <col min="12816" max="12816" width="15.42578125" style="219" customWidth="1"/>
    <col min="12817" max="13050" width="9.140625" style="219"/>
    <col min="13051" max="13051" width="9.5703125" style="219" customWidth="1"/>
    <col min="13052" max="13052" width="47.85546875" style="219" customWidth="1"/>
    <col min="13053" max="13053" width="20.5703125" style="219" customWidth="1"/>
    <col min="13054" max="13054" width="20.42578125" style="219" customWidth="1"/>
    <col min="13055" max="13055" width="24.28515625" style="219" customWidth="1"/>
    <col min="13056" max="13056" width="20.5703125" style="219" customWidth="1"/>
    <col min="13057" max="13058" width="20.42578125" style="219" customWidth="1"/>
    <col min="13059" max="13059" width="20.140625" style="219" bestFit="1" customWidth="1"/>
    <col min="13060" max="13060" width="10.140625" style="219" bestFit="1" customWidth="1"/>
    <col min="13061" max="13069" width="9.140625" style="219"/>
    <col min="13070" max="13070" width="11.28515625" style="219" bestFit="1" customWidth="1"/>
    <col min="13071" max="13071" width="9.140625" style="219"/>
    <col min="13072" max="13072" width="15.42578125" style="219" customWidth="1"/>
    <col min="13073" max="13306" width="9.140625" style="219"/>
    <col min="13307" max="13307" width="9.5703125" style="219" customWidth="1"/>
    <col min="13308" max="13308" width="47.85546875" style="219" customWidth="1"/>
    <col min="13309" max="13309" width="20.5703125" style="219" customWidth="1"/>
    <col min="13310" max="13310" width="20.42578125" style="219" customWidth="1"/>
    <col min="13311" max="13311" width="24.28515625" style="219" customWidth="1"/>
    <col min="13312" max="13312" width="20.5703125" style="219" customWidth="1"/>
    <col min="13313" max="13314" width="20.42578125" style="219" customWidth="1"/>
    <col min="13315" max="13315" width="20.140625" style="219" bestFit="1" customWidth="1"/>
    <col min="13316" max="13316" width="10.140625" style="219" bestFit="1" customWidth="1"/>
    <col min="13317" max="13325" width="9.140625" style="219"/>
    <col min="13326" max="13326" width="11.28515625" style="219" bestFit="1" customWidth="1"/>
    <col min="13327" max="13327" width="9.140625" style="219"/>
    <col min="13328" max="13328" width="15.42578125" style="219" customWidth="1"/>
    <col min="13329" max="13562" width="9.140625" style="219"/>
    <col min="13563" max="13563" width="9.5703125" style="219" customWidth="1"/>
    <col min="13564" max="13564" width="47.85546875" style="219" customWidth="1"/>
    <col min="13565" max="13565" width="20.5703125" style="219" customWidth="1"/>
    <col min="13566" max="13566" width="20.42578125" style="219" customWidth="1"/>
    <col min="13567" max="13567" width="24.28515625" style="219" customWidth="1"/>
    <col min="13568" max="13568" width="20.5703125" style="219" customWidth="1"/>
    <col min="13569" max="13570" width="20.42578125" style="219" customWidth="1"/>
    <col min="13571" max="13571" width="20.140625" style="219" bestFit="1" customWidth="1"/>
    <col min="13572" max="13572" width="10.140625" style="219" bestFit="1" customWidth="1"/>
    <col min="13573" max="13581" width="9.140625" style="219"/>
    <col min="13582" max="13582" width="11.28515625" style="219" bestFit="1" customWidth="1"/>
    <col min="13583" max="13583" width="9.140625" style="219"/>
    <col min="13584" max="13584" width="15.42578125" style="219" customWidth="1"/>
    <col min="13585" max="13818" width="9.140625" style="219"/>
    <col min="13819" max="13819" width="9.5703125" style="219" customWidth="1"/>
    <col min="13820" max="13820" width="47.85546875" style="219" customWidth="1"/>
    <col min="13821" max="13821" width="20.5703125" style="219" customWidth="1"/>
    <col min="13822" max="13822" width="20.42578125" style="219" customWidth="1"/>
    <col min="13823" max="13823" width="24.28515625" style="219" customWidth="1"/>
    <col min="13824" max="13824" width="20.5703125" style="219" customWidth="1"/>
    <col min="13825" max="13826" width="20.42578125" style="219" customWidth="1"/>
    <col min="13827" max="13827" width="20.140625" style="219" bestFit="1" customWidth="1"/>
    <col min="13828" max="13828" width="10.140625" style="219" bestFit="1" customWidth="1"/>
    <col min="13829" max="13837" width="9.140625" style="219"/>
    <col min="13838" max="13838" width="11.28515625" style="219" bestFit="1" customWidth="1"/>
    <col min="13839" max="13839" width="9.140625" style="219"/>
    <col min="13840" max="13840" width="15.42578125" style="219" customWidth="1"/>
    <col min="13841" max="14074" width="9.140625" style="219"/>
    <col min="14075" max="14075" width="9.5703125" style="219" customWidth="1"/>
    <col min="14076" max="14076" width="47.85546875" style="219" customWidth="1"/>
    <col min="14077" max="14077" width="20.5703125" style="219" customWidth="1"/>
    <col min="14078" max="14078" width="20.42578125" style="219" customWidth="1"/>
    <col min="14079" max="14079" width="24.28515625" style="219" customWidth="1"/>
    <col min="14080" max="14080" width="20.5703125" style="219" customWidth="1"/>
    <col min="14081" max="14082" width="20.42578125" style="219" customWidth="1"/>
    <col min="14083" max="14083" width="20.140625" style="219" bestFit="1" customWidth="1"/>
    <col min="14084" max="14084" width="10.140625" style="219" bestFit="1" customWidth="1"/>
    <col min="14085" max="14093" width="9.140625" style="219"/>
    <col min="14094" max="14094" width="11.28515625" style="219" bestFit="1" customWidth="1"/>
    <col min="14095" max="14095" width="9.140625" style="219"/>
    <col min="14096" max="14096" width="15.42578125" style="219" customWidth="1"/>
    <col min="14097" max="14330" width="9.140625" style="219"/>
    <col min="14331" max="14331" width="9.5703125" style="219" customWidth="1"/>
    <col min="14332" max="14332" width="47.85546875" style="219" customWidth="1"/>
    <col min="14333" max="14333" width="20.5703125" style="219" customWidth="1"/>
    <col min="14334" max="14334" width="20.42578125" style="219" customWidth="1"/>
    <col min="14335" max="14335" width="24.28515625" style="219" customWidth="1"/>
    <col min="14336" max="14336" width="20.5703125" style="219" customWidth="1"/>
    <col min="14337" max="14338" width="20.42578125" style="219" customWidth="1"/>
    <col min="14339" max="14339" width="20.140625" style="219" bestFit="1" customWidth="1"/>
    <col min="14340" max="14340" width="10.140625" style="219" bestFit="1" customWidth="1"/>
    <col min="14341" max="14349" width="9.140625" style="219"/>
    <col min="14350" max="14350" width="11.28515625" style="219" bestFit="1" customWidth="1"/>
    <col min="14351" max="14351" width="9.140625" style="219"/>
    <col min="14352" max="14352" width="15.42578125" style="219" customWidth="1"/>
    <col min="14353" max="14586" width="9.140625" style="219"/>
    <col min="14587" max="14587" width="9.5703125" style="219" customWidth="1"/>
    <col min="14588" max="14588" width="47.85546875" style="219" customWidth="1"/>
    <col min="14589" max="14589" width="20.5703125" style="219" customWidth="1"/>
    <col min="14590" max="14590" width="20.42578125" style="219" customWidth="1"/>
    <col min="14591" max="14591" width="24.28515625" style="219" customWidth="1"/>
    <col min="14592" max="14592" width="20.5703125" style="219" customWidth="1"/>
    <col min="14593" max="14594" width="20.42578125" style="219" customWidth="1"/>
    <col min="14595" max="14595" width="20.140625" style="219" bestFit="1" customWidth="1"/>
    <col min="14596" max="14596" width="10.140625" style="219" bestFit="1" customWidth="1"/>
    <col min="14597" max="14605" width="9.140625" style="219"/>
    <col min="14606" max="14606" width="11.28515625" style="219" bestFit="1" customWidth="1"/>
    <col min="14607" max="14607" width="9.140625" style="219"/>
    <col min="14608" max="14608" width="15.42578125" style="219" customWidth="1"/>
    <col min="14609" max="14842" width="9.140625" style="219"/>
    <col min="14843" max="14843" width="9.5703125" style="219" customWidth="1"/>
    <col min="14844" max="14844" width="47.85546875" style="219" customWidth="1"/>
    <col min="14845" max="14845" width="20.5703125" style="219" customWidth="1"/>
    <col min="14846" max="14846" width="20.42578125" style="219" customWidth="1"/>
    <col min="14847" max="14847" width="24.28515625" style="219" customWidth="1"/>
    <col min="14848" max="14848" width="20.5703125" style="219" customWidth="1"/>
    <col min="14849" max="14850" width="20.42578125" style="219" customWidth="1"/>
    <col min="14851" max="14851" width="20.140625" style="219" bestFit="1" customWidth="1"/>
    <col min="14852" max="14852" width="10.140625" style="219" bestFit="1" customWidth="1"/>
    <col min="14853" max="14861" width="9.140625" style="219"/>
    <col min="14862" max="14862" width="11.28515625" style="219" bestFit="1" customWidth="1"/>
    <col min="14863" max="14863" width="9.140625" style="219"/>
    <col min="14864" max="14864" width="15.42578125" style="219" customWidth="1"/>
    <col min="14865" max="15098" width="9.140625" style="219"/>
    <col min="15099" max="15099" width="9.5703125" style="219" customWidth="1"/>
    <col min="15100" max="15100" width="47.85546875" style="219" customWidth="1"/>
    <col min="15101" max="15101" width="20.5703125" style="219" customWidth="1"/>
    <col min="15102" max="15102" width="20.42578125" style="219" customWidth="1"/>
    <col min="15103" max="15103" width="24.28515625" style="219" customWidth="1"/>
    <col min="15104" max="15104" width="20.5703125" style="219" customWidth="1"/>
    <col min="15105" max="15106" width="20.42578125" style="219" customWidth="1"/>
    <col min="15107" max="15107" width="20.140625" style="219" bestFit="1" customWidth="1"/>
    <col min="15108" max="15108" width="10.140625" style="219" bestFit="1" customWidth="1"/>
    <col min="15109" max="15117" width="9.140625" style="219"/>
    <col min="15118" max="15118" width="11.28515625" style="219" bestFit="1" customWidth="1"/>
    <col min="15119" max="15119" width="9.140625" style="219"/>
    <col min="15120" max="15120" width="15.42578125" style="219" customWidth="1"/>
    <col min="15121" max="15354" width="9.140625" style="219"/>
    <col min="15355" max="15355" width="9.5703125" style="219" customWidth="1"/>
    <col min="15356" max="15356" width="47.85546875" style="219" customWidth="1"/>
    <col min="15357" max="15357" width="20.5703125" style="219" customWidth="1"/>
    <col min="15358" max="15358" width="20.42578125" style="219" customWidth="1"/>
    <col min="15359" max="15359" width="24.28515625" style="219" customWidth="1"/>
    <col min="15360" max="15360" width="20.5703125" style="219" customWidth="1"/>
    <col min="15361" max="15362" width="20.42578125" style="219" customWidth="1"/>
    <col min="15363" max="15363" width="20.140625" style="219" bestFit="1" customWidth="1"/>
    <col min="15364" max="15364" width="10.140625" style="219" bestFit="1" customWidth="1"/>
    <col min="15365" max="15373" width="9.140625" style="219"/>
    <col min="15374" max="15374" width="11.28515625" style="219" bestFit="1" customWidth="1"/>
    <col min="15375" max="15375" width="9.140625" style="219"/>
    <col min="15376" max="15376" width="15.42578125" style="219" customWidth="1"/>
    <col min="15377" max="15610" width="9.140625" style="219"/>
    <col min="15611" max="15611" width="9.5703125" style="219" customWidth="1"/>
    <col min="15612" max="15612" width="47.85546875" style="219" customWidth="1"/>
    <col min="15613" max="15613" width="20.5703125" style="219" customWidth="1"/>
    <col min="15614" max="15614" width="20.42578125" style="219" customWidth="1"/>
    <col min="15615" max="15615" width="24.28515625" style="219" customWidth="1"/>
    <col min="15616" max="15616" width="20.5703125" style="219" customWidth="1"/>
    <col min="15617" max="15618" width="20.42578125" style="219" customWidth="1"/>
    <col min="15619" max="15619" width="20.140625" style="219" bestFit="1" customWidth="1"/>
    <col min="15620" max="15620" width="10.140625" style="219" bestFit="1" customWidth="1"/>
    <col min="15621" max="15629" width="9.140625" style="219"/>
    <col min="15630" max="15630" width="11.28515625" style="219" bestFit="1" customWidth="1"/>
    <col min="15631" max="15631" width="9.140625" style="219"/>
    <col min="15632" max="15632" width="15.42578125" style="219" customWidth="1"/>
    <col min="15633" max="15866" width="9.140625" style="219"/>
    <col min="15867" max="15867" width="9.5703125" style="219" customWidth="1"/>
    <col min="15868" max="15868" width="47.85546875" style="219" customWidth="1"/>
    <col min="15869" max="15869" width="20.5703125" style="219" customWidth="1"/>
    <col min="15870" max="15870" width="20.42578125" style="219" customWidth="1"/>
    <col min="15871" max="15871" width="24.28515625" style="219" customWidth="1"/>
    <col min="15872" max="15872" width="20.5703125" style="219" customWidth="1"/>
    <col min="15873" max="15874" width="20.42578125" style="219" customWidth="1"/>
    <col min="15875" max="15875" width="20.140625" style="219" bestFit="1" customWidth="1"/>
    <col min="15876" max="15876" width="10.140625" style="219" bestFit="1" customWidth="1"/>
    <col min="15877" max="15885" width="9.140625" style="219"/>
    <col min="15886" max="15886" width="11.28515625" style="219" bestFit="1" customWidth="1"/>
    <col min="15887" max="15887" width="9.140625" style="219"/>
    <col min="15888" max="15888" width="15.42578125" style="219" customWidth="1"/>
    <col min="15889" max="16122" width="9.140625" style="219"/>
    <col min="16123" max="16123" width="9.5703125" style="219" customWidth="1"/>
    <col min="16124" max="16124" width="47.85546875" style="219" customWidth="1"/>
    <col min="16125" max="16125" width="20.5703125" style="219" customWidth="1"/>
    <col min="16126" max="16126" width="20.42578125" style="219" customWidth="1"/>
    <col min="16127" max="16127" width="24.28515625" style="219" customWidth="1"/>
    <col min="16128" max="16128" width="20.5703125" style="219" customWidth="1"/>
    <col min="16129" max="16130" width="20.42578125" style="219" customWidth="1"/>
    <col min="16131" max="16131" width="20.140625" style="219" bestFit="1" customWidth="1"/>
    <col min="16132" max="16132" width="10.140625" style="219" bestFit="1" customWidth="1"/>
    <col min="16133" max="16141" width="9.140625" style="219"/>
    <col min="16142" max="16142" width="11.28515625" style="219" bestFit="1" customWidth="1"/>
    <col min="16143" max="16143" width="9.140625" style="219"/>
    <col min="16144" max="16144" width="15.42578125" style="219" customWidth="1"/>
    <col min="16145" max="16384" width="9.140625" style="219"/>
  </cols>
  <sheetData>
    <row r="2" spans="1:21" ht="21.75" customHeight="1">
      <c r="A2" s="374" t="s">
        <v>539</v>
      </c>
      <c r="B2" s="374"/>
      <c r="C2" s="374"/>
      <c r="D2" s="374"/>
      <c r="E2" s="374"/>
      <c r="F2" s="374"/>
      <c r="G2" s="374"/>
      <c r="H2" s="374"/>
    </row>
    <row r="3" spans="1:21">
      <c r="H3" s="269" t="s">
        <v>275</v>
      </c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</row>
    <row r="4" spans="1:21" s="273" customFormat="1" ht="117" customHeight="1">
      <c r="A4" s="271" t="s">
        <v>0</v>
      </c>
      <c r="B4" s="271" t="s">
        <v>87</v>
      </c>
      <c r="C4" s="272" t="s">
        <v>440</v>
      </c>
      <c r="D4" s="272" t="s">
        <v>441</v>
      </c>
      <c r="E4" s="272" t="s">
        <v>443</v>
      </c>
      <c r="F4" s="272" t="s">
        <v>444</v>
      </c>
      <c r="G4" s="272" t="s">
        <v>445</v>
      </c>
      <c r="H4" s="272" t="s">
        <v>446</v>
      </c>
      <c r="K4" s="274"/>
      <c r="L4" s="274"/>
      <c r="M4" s="274"/>
      <c r="N4" s="274"/>
      <c r="O4" s="274"/>
      <c r="P4" s="274"/>
      <c r="Q4" s="274"/>
      <c r="R4" s="274"/>
      <c r="S4" s="274"/>
      <c r="T4" s="274"/>
      <c r="U4" s="274"/>
    </row>
    <row r="5" spans="1:21" s="273" customFormat="1" ht="18" customHeight="1">
      <c r="A5" s="275">
        <v>1</v>
      </c>
      <c r="B5" s="167" t="s">
        <v>33</v>
      </c>
      <c r="C5" s="276">
        <v>43940302.790973008</v>
      </c>
      <c r="D5" s="277">
        <v>18273460.322900001</v>
      </c>
      <c r="E5" s="278">
        <v>62213763.113873005</v>
      </c>
      <c r="F5" s="277">
        <v>14059336.806820821</v>
      </c>
      <c r="G5" s="279">
        <v>2629655.8377736909</v>
      </c>
      <c r="H5" s="278">
        <v>16688992.644594513</v>
      </c>
      <c r="I5" s="280"/>
      <c r="J5" s="281"/>
      <c r="K5" s="274"/>
      <c r="L5" s="274"/>
      <c r="M5" s="274"/>
      <c r="N5" s="274"/>
      <c r="O5" s="274"/>
      <c r="P5" s="274"/>
      <c r="Q5" s="274"/>
      <c r="R5" s="274"/>
      <c r="S5" s="274"/>
      <c r="T5" s="274"/>
      <c r="U5" s="274"/>
    </row>
    <row r="6" spans="1:21" s="273" customFormat="1" ht="25.5">
      <c r="A6" s="282" t="s">
        <v>335</v>
      </c>
      <c r="B6" s="154" t="s">
        <v>88</v>
      </c>
      <c r="C6" s="276">
        <v>4071322.9</v>
      </c>
      <c r="D6" s="277">
        <v>0</v>
      </c>
      <c r="E6" s="278">
        <v>4071322.9</v>
      </c>
      <c r="F6" s="277">
        <v>1988734.2326643944</v>
      </c>
      <c r="G6" s="279">
        <v>0</v>
      </c>
      <c r="H6" s="278">
        <v>1988734.2326643944</v>
      </c>
      <c r="I6" s="280"/>
      <c r="J6" s="281"/>
      <c r="K6" s="274"/>
      <c r="L6" s="274"/>
      <c r="M6" s="274"/>
      <c r="N6" s="274"/>
      <c r="O6" s="274"/>
      <c r="P6" s="274"/>
      <c r="Q6" s="274"/>
      <c r="R6" s="274"/>
      <c r="S6" s="274"/>
      <c r="T6" s="274"/>
      <c r="U6" s="274"/>
    </row>
    <row r="7" spans="1:21" s="273" customFormat="1" ht="18" customHeight="1">
      <c r="A7" s="275">
        <v>2</v>
      </c>
      <c r="B7" s="167" t="s">
        <v>35</v>
      </c>
      <c r="C7" s="276">
        <v>65731968.355816722</v>
      </c>
      <c r="D7" s="277">
        <v>109232699.23649997</v>
      </c>
      <c r="E7" s="278">
        <v>174964667.59231669</v>
      </c>
      <c r="F7" s="277">
        <v>41455778.487245455</v>
      </c>
      <c r="G7" s="279">
        <v>39322730.622873537</v>
      </c>
      <c r="H7" s="278">
        <v>80778509.110118985</v>
      </c>
      <c r="I7" s="280"/>
      <c r="J7" s="281"/>
      <c r="K7" s="274"/>
      <c r="L7" s="274"/>
      <c r="M7" s="274"/>
      <c r="N7" s="274"/>
      <c r="O7" s="274"/>
      <c r="P7" s="274"/>
      <c r="Q7" s="274"/>
      <c r="R7" s="274"/>
      <c r="S7" s="274"/>
      <c r="T7" s="274"/>
      <c r="U7" s="274"/>
    </row>
    <row r="8" spans="1:21" s="273" customFormat="1" ht="12.75">
      <c r="A8" s="275">
        <v>3</v>
      </c>
      <c r="B8" s="167" t="s">
        <v>36</v>
      </c>
      <c r="C8" s="276">
        <v>652161845.09974539</v>
      </c>
      <c r="D8" s="277">
        <v>0</v>
      </c>
      <c r="E8" s="278">
        <v>652161845.09974539</v>
      </c>
      <c r="F8" s="277">
        <v>308251446.22701877</v>
      </c>
      <c r="G8" s="279">
        <v>0</v>
      </c>
      <c r="H8" s="278">
        <v>308251446.22701877</v>
      </c>
      <c r="I8" s="280"/>
      <c r="J8" s="281"/>
      <c r="K8" s="274"/>
      <c r="L8" s="274"/>
      <c r="M8" s="274"/>
      <c r="N8" s="274"/>
      <c r="O8" s="274"/>
      <c r="P8" s="274"/>
      <c r="Q8" s="274"/>
      <c r="R8" s="274"/>
      <c r="S8" s="274"/>
      <c r="T8" s="274"/>
      <c r="U8" s="274"/>
    </row>
    <row r="9" spans="1:21" s="273" customFormat="1" ht="18" customHeight="1">
      <c r="A9" s="275">
        <v>4</v>
      </c>
      <c r="B9" s="167" t="s">
        <v>37</v>
      </c>
      <c r="C9" s="276">
        <v>6424292.1700000009</v>
      </c>
      <c r="D9" s="277">
        <v>0</v>
      </c>
      <c r="E9" s="278">
        <v>6424292.1700000009</v>
      </c>
      <c r="F9" s="277">
        <v>2133638.8137855958</v>
      </c>
      <c r="G9" s="279">
        <v>0</v>
      </c>
      <c r="H9" s="283">
        <v>2133638.8137855958</v>
      </c>
      <c r="I9" s="280"/>
      <c r="J9" s="281"/>
      <c r="K9" s="274"/>
      <c r="L9" s="274"/>
      <c r="M9" s="274"/>
      <c r="N9" s="274"/>
      <c r="O9" s="274"/>
      <c r="P9" s="274"/>
      <c r="Q9" s="274"/>
      <c r="R9" s="274"/>
      <c r="S9" s="274"/>
      <c r="T9" s="274"/>
      <c r="U9" s="274"/>
    </row>
    <row r="10" spans="1:21" s="273" customFormat="1" ht="18" customHeight="1">
      <c r="A10" s="275">
        <v>5</v>
      </c>
      <c r="B10" s="167" t="s">
        <v>38</v>
      </c>
      <c r="C10" s="276">
        <v>4948221.4753071992</v>
      </c>
      <c r="D10" s="277">
        <v>0</v>
      </c>
      <c r="E10" s="278">
        <v>4948221.4753071992</v>
      </c>
      <c r="F10" s="277">
        <v>251615.89360863104</v>
      </c>
      <c r="G10" s="279">
        <v>0</v>
      </c>
      <c r="H10" s="278">
        <v>251615.89360863104</v>
      </c>
      <c r="I10" s="280"/>
      <c r="J10" s="281"/>
      <c r="K10" s="274"/>
      <c r="L10" s="274"/>
      <c r="M10" s="274"/>
      <c r="N10" s="274"/>
      <c r="O10" s="274"/>
      <c r="Q10" s="274"/>
      <c r="R10" s="274"/>
      <c r="S10" s="274"/>
      <c r="T10" s="274"/>
      <c r="U10" s="274"/>
    </row>
    <row r="11" spans="1:21" s="273" customFormat="1" ht="18" customHeight="1">
      <c r="A11" s="275">
        <v>6</v>
      </c>
      <c r="B11" s="167" t="s">
        <v>39</v>
      </c>
      <c r="C11" s="276">
        <v>4365652.1531688003</v>
      </c>
      <c r="D11" s="277">
        <v>0</v>
      </c>
      <c r="E11" s="278">
        <v>4365652.1531688003</v>
      </c>
      <c r="F11" s="277">
        <v>1128217.2636969641</v>
      </c>
      <c r="G11" s="279">
        <v>0</v>
      </c>
      <c r="H11" s="278">
        <v>1128217.2636969641</v>
      </c>
      <c r="I11" s="280"/>
      <c r="J11" s="281"/>
      <c r="K11" s="274"/>
      <c r="L11" s="274"/>
      <c r="M11" s="274"/>
      <c r="N11" s="274"/>
      <c r="O11" s="274"/>
      <c r="Q11" s="274"/>
      <c r="R11" s="274"/>
      <c r="S11" s="274"/>
      <c r="T11" s="274"/>
      <c r="U11" s="274"/>
    </row>
    <row r="12" spans="1:21" s="273" customFormat="1" ht="18" customHeight="1">
      <c r="A12" s="275">
        <v>7</v>
      </c>
      <c r="B12" s="167" t="s">
        <v>40</v>
      </c>
      <c r="C12" s="276">
        <v>18955539.601934202</v>
      </c>
      <c r="D12" s="277">
        <v>0</v>
      </c>
      <c r="E12" s="278">
        <v>18955539.601934202</v>
      </c>
      <c r="F12" s="277">
        <v>3514941.6489768922</v>
      </c>
      <c r="G12" s="279">
        <v>0</v>
      </c>
      <c r="H12" s="278">
        <v>3514941.6489768922</v>
      </c>
      <c r="I12" s="280"/>
      <c r="J12" s="281"/>
      <c r="K12" s="274"/>
      <c r="L12" s="274"/>
      <c r="M12" s="274"/>
      <c r="N12" s="274"/>
      <c r="O12" s="274"/>
      <c r="Q12" s="274"/>
      <c r="R12" s="274"/>
      <c r="S12" s="274"/>
      <c r="T12" s="274"/>
      <c r="U12" s="274"/>
    </row>
    <row r="13" spans="1:21" s="273" customFormat="1" ht="18" customHeight="1">
      <c r="A13" s="275">
        <v>8</v>
      </c>
      <c r="B13" s="167" t="s">
        <v>41</v>
      </c>
      <c r="C13" s="276">
        <v>275910875.46766424</v>
      </c>
      <c r="D13" s="277">
        <v>0</v>
      </c>
      <c r="E13" s="278">
        <v>275910875.46766424</v>
      </c>
      <c r="F13" s="277">
        <v>103333970.38013545</v>
      </c>
      <c r="G13" s="279">
        <v>0</v>
      </c>
      <c r="H13" s="278">
        <v>103333970.38013545</v>
      </c>
      <c r="I13" s="280"/>
      <c r="J13" s="281"/>
      <c r="K13" s="274"/>
      <c r="L13" s="274"/>
      <c r="M13" s="274"/>
      <c r="N13" s="274"/>
      <c r="O13" s="274"/>
      <c r="Q13" s="274"/>
      <c r="R13" s="274"/>
      <c r="S13" s="274"/>
      <c r="T13" s="274"/>
      <c r="U13" s="274"/>
    </row>
    <row r="14" spans="1:21" s="273" customFormat="1" ht="12.75">
      <c r="A14" s="284" t="s">
        <v>336</v>
      </c>
      <c r="B14" s="154" t="s">
        <v>42</v>
      </c>
      <c r="C14" s="276">
        <v>154155605.24924493</v>
      </c>
      <c r="D14" s="277">
        <v>0</v>
      </c>
      <c r="E14" s="278">
        <v>154155605.24924493</v>
      </c>
      <c r="F14" s="277">
        <v>67137822.656831816</v>
      </c>
      <c r="G14" s="279">
        <v>0</v>
      </c>
      <c r="H14" s="278">
        <v>67137822.656831816</v>
      </c>
      <c r="I14" s="280"/>
      <c r="J14" s="281"/>
      <c r="K14" s="274"/>
      <c r="L14" s="274"/>
      <c r="M14" s="274"/>
      <c r="N14" s="274"/>
      <c r="O14" s="274"/>
      <c r="Q14" s="274"/>
      <c r="R14" s="274"/>
      <c r="S14" s="274"/>
      <c r="T14" s="274"/>
      <c r="U14" s="274"/>
    </row>
    <row r="15" spans="1:21" s="273" customFormat="1" ht="12.75">
      <c r="A15" s="284" t="s">
        <v>337</v>
      </c>
      <c r="B15" s="154" t="s">
        <v>43</v>
      </c>
      <c r="C15" s="276">
        <v>85041698.448973924</v>
      </c>
      <c r="D15" s="277">
        <v>0</v>
      </c>
      <c r="E15" s="278">
        <v>85041698.448973924</v>
      </c>
      <c r="F15" s="277">
        <v>18853590.100556009</v>
      </c>
      <c r="G15" s="279">
        <v>0</v>
      </c>
      <c r="H15" s="278">
        <v>18853590.100556009</v>
      </c>
      <c r="I15" s="280"/>
      <c r="J15" s="281"/>
      <c r="K15" s="274"/>
      <c r="L15" s="274"/>
      <c r="M15" s="274"/>
      <c r="N15" s="274"/>
      <c r="O15" s="274"/>
      <c r="Q15" s="274"/>
      <c r="R15" s="274"/>
      <c r="S15" s="274"/>
      <c r="T15" s="274"/>
      <c r="U15" s="274"/>
    </row>
    <row r="16" spans="1:21" s="273" customFormat="1" ht="18" customHeight="1">
      <c r="A16" s="284" t="s">
        <v>338</v>
      </c>
      <c r="B16" s="154" t="s">
        <v>44</v>
      </c>
      <c r="C16" s="276">
        <v>19050981.269445397</v>
      </c>
      <c r="D16" s="277">
        <v>0</v>
      </c>
      <c r="E16" s="278">
        <v>19050981.269445397</v>
      </c>
      <c r="F16" s="277">
        <v>3792219.0329114399</v>
      </c>
      <c r="G16" s="279">
        <v>0</v>
      </c>
      <c r="H16" s="278">
        <v>3792219.0329114399</v>
      </c>
      <c r="I16" s="280"/>
      <c r="J16" s="281"/>
      <c r="K16" s="274"/>
      <c r="L16" s="274"/>
      <c r="M16" s="274"/>
      <c r="N16" s="274"/>
      <c r="O16" s="274"/>
      <c r="Q16" s="274"/>
      <c r="R16" s="274"/>
      <c r="S16" s="274"/>
      <c r="T16" s="274"/>
      <c r="U16" s="274"/>
    </row>
    <row r="17" spans="1:21" s="273" customFormat="1" ht="18" customHeight="1">
      <c r="A17" s="284" t="s">
        <v>339</v>
      </c>
      <c r="B17" s="154" t="s">
        <v>45</v>
      </c>
      <c r="C17" s="276">
        <v>17662590.499999996</v>
      </c>
      <c r="D17" s="277">
        <v>0</v>
      </c>
      <c r="E17" s="278">
        <v>17662590.499999996</v>
      </c>
      <c r="F17" s="277">
        <v>13550338.589836169</v>
      </c>
      <c r="G17" s="279">
        <v>0</v>
      </c>
      <c r="H17" s="278">
        <v>13550338.589836169</v>
      </c>
      <c r="I17" s="280"/>
      <c r="J17" s="281"/>
      <c r="K17" s="274"/>
      <c r="L17" s="274"/>
      <c r="M17" s="274"/>
      <c r="N17" s="274"/>
      <c r="O17" s="274"/>
      <c r="Q17" s="274"/>
      <c r="R17" s="274"/>
      <c r="S17" s="274"/>
      <c r="T17" s="274"/>
      <c r="U17" s="274"/>
    </row>
    <row r="18" spans="1:21" s="273" customFormat="1" ht="12.75">
      <c r="A18" s="285">
        <v>9</v>
      </c>
      <c r="B18" s="167" t="s">
        <v>46</v>
      </c>
      <c r="C18" s="276">
        <v>21211603.010399953</v>
      </c>
      <c r="D18" s="277">
        <v>0</v>
      </c>
      <c r="E18" s="278">
        <v>21211603.010399953</v>
      </c>
      <c r="F18" s="277">
        <v>3854329.7000290584</v>
      </c>
      <c r="G18" s="279">
        <v>0</v>
      </c>
      <c r="H18" s="278">
        <v>3854329.7000290584</v>
      </c>
      <c r="I18" s="280"/>
      <c r="J18" s="281"/>
      <c r="K18" s="274"/>
      <c r="L18" s="274"/>
      <c r="M18" s="274"/>
      <c r="N18" s="274"/>
      <c r="O18" s="274"/>
      <c r="Q18" s="274"/>
      <c r="R18" s="274"/>
      <c r="S18" s="274"/>
      <c r="T18" s="274"/>
      <c r="U18" s="274"/>
    </row>
    <row r="19" spans="1:21" s="273" customFormat="1" ht="18" customHeight="1">
      <c r="A19" s="284" t="s">
        <v>340</v>
      </c>
      <c r="B19" s="154" t="s">
        <v>47</v>
      </c>
      <c r="C19" s="276">
        <v>19858018.429999955</v>
      </c>
      <c r="D19" s="277">
        <v>0</v>
      </c>
      <c r="E19" s="278">
        <v>19858018.429999955</v>
      </c>
      <c r="F19" s="277">
        <v>3418234.0430386821</v>
      </c>
      <c r="G19" s="279">
        <v>0</v>
      </c>
      <c r="H19" s="278">
        <v>3418234.0430386821</v>
      </c>
      <c r="I19" s="280"/>
      <c r="J19" s="281"/>
      <c r="K19" s="274"/>
      <c r="L19" s="274"/>
      <c r="M19" s="274"/>
      <c r="N19" s="274"/>
      <c r="O19" s="274"/>
      <c r="Q19" s="274"/>
      <c r="R19" s="274"/>
      <c r="S19" s="274"/>
      <c r="T19" s="274"/>
      <c r="U19" s="274"/>
    </row>
    <row r="20" spans="1:21" s="273" customFormat="1" ht="12.75">
      <c r="A20" s="284" t="s">
        <v>341</v>
      </c>
      <c r="B20" s="154" t="s">
        <v>48</v>
      </c>
      <c r="C20" s="276">
        <v>1353584.5804000001</v>
      </c>
      <c r="D20" s="277">
        <v>0</v>
      </c>
      <c r="E20" s="278">
        <v>1353584.5804000001</v>
      </c>
      <c r="F20" s="277">
        <v>436095.65699037653</v>
      </c>
      <c r="G20" s="279">
        <v>0</v>
      </c>
      <c r="H20" s="278">
        <v>436095.65699037653</v>
      </c>
      <c r="I20" s="280"/>
      <c r="J20" s="281"/>
      <c r="K20" s="274"/>
      <c r="L20" s="274"/>
      <c r="M20" s="274"/>
      <c r="N20" s="274"/>
      <c r="O20" s="274"/>
      <c r="Q20" s="274"/>
      <c r="R20" s="274"/>
      <c r="S20" s="274"/>
      <c r="T20" s="274"/>
      <c r="U20" s="274"/>
    </row>
    <row r="21" spans="1:21" s="273" customFormat="1" ht="12.75">
      <c r="A21" s="275">
        <v>10</v>
      </c>
      <c r="B21" s="166" t="s">
        <v>49</v>
      </c>
      <c r="C21" s="276">
        <v>1089837094.9971437</v>
      </c>
      <c r="D21" s="277">
        <v>0</v>
      </c>
      <c r="E21" s="278">
        <v>1089837094.9971437</v>
      </c>
      <c r="F21" s="277">
        <v>523653217.46086663</v>
      </c>
      <c r="G21" s="279">
        <v>6658.66</v>
      </c>
      <c r="H21" s="278">
        <v>523659876.12086666</v>
      </c>
      <c r="I21" s="280"/>
      <c r="J21" s="281"/>
      <c r="K21" s="274"/>
      <c r="L21" s="274"/>
      <c r="M21" s="274"/>
      <c r="N21" s="274"/>
      <c r="O21" s="274"/>
      <c r="Q21" s="274"/>
      <c r="R21" s="274"/>
      <c r="S21" s="274"/>
      <c r="T21" s="274"/>
      <c r="U21" s="274"/>
    </row>
    <row r="22" spans="1:21" s="273" customFormat="1" ht="18" customHeight="1">
      <c r="A22" s="282" t="s">
        <v>342</v>
      </c>
      <c r="B22" s="167" t="s">
        <v>50</v>
      </c>
      <c r="C22" s="276">
        <v>1069312669.2299814</v>
      </c>
      <c r="D22" s="277">
        <v>0</v>
      </c>
      <c r="E22" s="278">
        <v>1069312669.2299814</v>
      </c>
      <c r="F22" s="277">
        <v>516929583.1564545</v>
      </c>
      <c r="G22" s="279">
        <v>6658.66</v>
      </c>
      <c r="H22" s="278">
        <v>516936241.81645453</v>
      </c>
      <c r="I22" s="280"/>
      <c r="J22" s="281"/>
      <c r="K22" s="274"/>
      <c r="L22" s="274"/>
      <c r="M22" s="274"/>
      <c r="N22" s="274"/>
      <c r="O22" s="274"/>
      <c r="Q22" s="274"/>
      <c r="R22" s="274"/>
      <c r="S22" s="274"/>
      <c r="T22" s="274"/>
      <c r="U22" s="274"/>
    </row>
    <row r="23" spans="1:21" s="273" customFormat="1" ht="18" customHeight="1">
      <c r="A23" s="282" t="s">
        <v>343</v>
      </c>
      <c r="B23" s="153" t="s">
        <v>51</v>
      </c>
      <c r="C23" s="276">
        <v>94.839999999999989</v>
      </c>
      <c r="D23" s="277">
        <v>0</v>
      </c>
      <c r="E23" s="278">
        <v>94.839999999999989</v>
      </c>
      <c r="F23" s="277">
        <v>982353.66762168368</v>
      </c>
      <c r="G23" s="279">
        <v>0</v>
      </c>
      <c r="H23" s="278">
        <v>982353.66762168368</v>
      </c>
      <c r="I23" s="280"/>
      <c r="J23" s="281"/>
      <c r="K23" s="274"/>
      <c r="L23" s="274"/>
      <c r="M23" s="274"/>
      <c r="N23" s="274"/>
      <c r="O23" s="274"/>
      <c r="Q23" s="274"/>
      <c r="R23" s="274"/>
      <c r="S23" s="274"/>
      <c r="T23" s="274"/>
      <c r="U23" s="274"/>
    </row>
    <row r="24" spans="1:21" s="273" customFormat="1" ht="18" customHeight="1">
      <c r="A24" s="282" t="s">
        <v>344</v>
      </c>
      <c r="B24" s="152" t="s">
        <v>52</v>
      </c>
      <c r="C24" s="276">
        <v>7726187.4999999851</v>
      </c>
      <c r="D24" s="277">
        <v>0</v>
      </c>
      <c r="E24" s="278">
        <v>7726187.4999999851</v>
      </c>
      <c r="F24" s="277">
        <v>658547.48021090694</v>
      </c>
      <c r="G24" s="279">
        <v>0</v>
      </c>
      <c r="H24" s="278">
        <v>658547.48021090694</v>
      </c>
      <c r="I24" s="280"/>
      <c r="J24" s="281"/>
      <c r="K24" s="274"/>
      <c r="L24" s="274"/>
      <c r="M24" s="274"/>
      <c r="N24" s="274"/>
      <c r="O24" s="274"/>
      <c r="Q24" s="274"/>
      <c r="R24" s="274"/>
      <c r="S24" s="274"/>
      <c r="T24" s="274"/>
      <c r="U24" s="274"/>
    </row>
    <row r="25" spans="1:21" s="273" customFormat="1" ht="18" customHeight="1">
      <c r="A25" s="282" t="s">
        <v>345</v>
      </c>
      <c r="B25" s="167" t="s">
        <v>53</v>
      </c>
      <c r="C25" s="276">
        <v>12798143.427161999</v>
      </c>
      <c r="D25" s="277">
        <v>0</v>
      </c>
      <c r="E25" s="278">
        <v>12798143.427161999</v>
      </c>
      <c r="F25" s="277">
        <v>5082733.1565794945</v>
      </c>
      <c r="G25" s="279">
        <v>0</v>
      </c>
      <c r="H25" s="278">
        <v>5082733.1565794945</v>
      </c>
      <c r="I25" s="280"/>
      <c r="J25" s="281"/>
      <c r="K25" s="274"/>
      <c r="L25" s="274"/>
      <c r="M25" s="274"/>
      <c r="N25" s="274"/>
      <c r="O25" s="274"/>
      <c r="Q25" s="274"/>
      <c r="R25" s="274"/>
      <c r="S25" s="274"/>
      <c r="T25" s="274"/>
      <c r="U25" s="274"/>
    </row>
    <row r="26" spans="1:21" s="273" customFormat="1" ht="12.75">
      <c r="A26" s="275">
        <v>11</v>
      </c>
      <c r="B26" s="166" t="s">
        <v>54</v>
      </c>
      <c r="C26" s="276">
        <v>5461902.5510099996</v>
      </c>
      <c r="D26" s="277">
        <v>0</v>
      </c>
      <c r="E26" s="278">
        <v>5461902.5510099996</v>
      </c>
      <c r="F26" s="277">
        <v>18513.63</v>
      </c>
      <c r="G26" s="279">
        <v>0</v>
      </c>
      <c r="H26" s="278">
        <v>18513.63</v>
      </c>
      <c r="I26" s="280"/>
      <c r="J26" s="281"/>
      <c r="K26" s="274"/>
      <c r="L26" s="274"/>
      <c r="M26" s="274"/>
      <c r="N26" s="274"/>
      <c r="O26" s="274"/>
      <c r="Q26" s="274"/>
      <c r="R26" s="274"/>
      <c r="S26" s="274"/>
      <c r="T26" s="274"/>
      <c r="U26" s="274"/>
    </row>
    <row r="27" spans="1:21" s="273" customFormat="1" ht="12.75">
      <c r="A27" s="275">
        <v>12</v>
      </c>
      <c r="B27" s="166" t="s">
        <v>55</v>
      </c>
      <c r="C27" s="276">
        <v>452704.95294139994</v>
      </c>
      <c r="D27" s="277">
        <v>0</v>
      </c>
      <c r="E27" s="278">
        <v>452704.95294139994</v>
      </c>
      <c r="F27" s="277">
        <v>1398.48</v>
      </c>
      <c r="G27" s="279">
        <v>0</v>
      </c>
      <c r="H27" s="278">
        <v>1398.48</v>
      </c>
      <c r="I27" s="280"/>
      <c r="J27" s="281"/>
      <c r="K27" s="274"/>
      <c r="L27" s="274"/>
      <c r="M27" s="274"/>
      <c r="N27" s="274"/>
      <c r="O27" s="274"/>
      <c r="Q27" s="274"/>
      <c r="R27" s="274"/>
      <c r="S27" s="274"/>
      <c r="T27" s="274"/>
      <c r="U27" s="274"/>
    </row>
    <row r="28" spans="1:21" s="286" customFormat="1" ht="18" customHeight="1">
      <c r="A28" s="275">
        <v>13</v>
      </c>
      <c r="B28" s="166" t="s">
        <v>56</v>
      </c>
      <c r="C28" s="276">
        <v>42213099.679923706</v>
      </c>
      <c r="D28" s="277">
        <v>0</v>
      </c>
      <c r="E28" s="278">
        <v>42213099.679923706</v>
      </c>
      <c r="F28" s="277">
        <v>6133149.5297803748</v>
      </c>
      <c r="G28" s="279">
        <v>0</v>
      </c>
      <c r="H28" s="278">
        <v>6133149.5297803748</v>
      </c>
      <c r="I28" s="280"/>
      <c r="J28" s="281"/>
      <c r="K28" s="274"/>
      <c r="L28" s="274"/>
      <c r="M28" s="274"/>
      <c r="N28" s="274"/>
      <c r="O28" s="274"/>
      <c r="Q28" s="274"/>
      <c r="R28" s="274"/>
      <c r="S28" s="274"/>
      <c r="T28" s="274"/>
      <c r="U28" s="274"/>
    </row>
    <row r="29" spans="1:21" s="286" customFormat="1" ht="17.25" customHeight="1">
      <c r="A29" s="275">
        <v>14</v>
      </c>
      <c r="B29" s="166" t="s">
        <v>57</v>
      </c>
      <c r="C29" s="276">
        <v>5731270.1500000004</v>
      </c>
      <c r="D29" s="277">
        <v>0</v>
      </c>
      <c r="E29" s="278">
        <v>5731270.1500000004</v>
      </c>
      <c r="F29" s="277">
        <v>5020263.6042436259</v>
      </c>
      <c r="G29" s="279">
        <v>0</v>
      </c>
      <c r="H29" s="278">
        <v>5020263.6042436259</v>
      </c>
      <c r="I29" s="280"/>
      <c r="J29" s="281"/>
      <c r="K29" s="274"/>
      <c r="L29" s="274"/>
      <c r="M29" s="274"/>
      <c r="N29" s="274"/>
      <c r="O29" s="274"/>
      <c r="Q29" s="274"/>
      <c r="R29" s="274"/>
      <c r="S29" s="274"/>
      <c r="T29" s="274"/>
      <c r="U29" s="274"/>
    </row>
    <row r="30" spans="1:21" s="286" customFormat="1" ht="17.25" customHeight="1">
      <c r="A30" s="275">
        <v>15</v>
      </c>
      <c r="B30" s="166" t="s">
        <v>58</v>
      </c>
      <c r="C30" s="276">
        <v>116040139.40808003</v>
      </c>
      <c r="D30" s="277">
        <v>0</v>
      </c>
      <c r="E30" s="278">
        <v>116040139.40808003</v>
      </c>
      <c r="F30" s="277">
        <v>4944621.477799112</v>
      </c>
      <c r="G30" s="279">
        <v>0</v>
      </c>
      <c r="H30" s="278">
        <v>4944621.477799112</v>
      </c>
      <c r="I30" s="280"/>
      <c r="J30" s="281"/>
      <c r="K30" s="274"/>
      <c r="L30" s="274"/>
      <c r="M30" s="274"/>
      <c r="N30" s="274"/>
      <c r="O30" s="274"/>
      <c r="Q30" s="274"/>
      <c r="R30" s="274"/>
      <c r="S30" s="274"/>
      <c r="T30" s="274"/>
      <c r="U30" s="274"/>
    </row>
    <row r="31" spans="1:21" s="286" customFormat="1" ht="17.25" customHeight="1">
      <c r="A31" s="275">
        <v>16</v>
      </c>
      <c r="B31" s="166" t="s">
        <v>59</v>
      </c>
      <c r="C31" s="276">
        <v>18405011.936050802</v>
      </c>
      <c r="D31" s="277">
        <v>0</v>
      </c>
      <c r="E31" s="278">
        <v>18405011.936050802</v>
      </c>
      <c r="F31" s="277">
        <v>5399858.3695745179</v>
      </c>
      <c r="G31" s="279">
        <v>0</v>
      </c>
      <c r="H31" s="278">
        <v>5399858.3695745179</v>
      </c>
      <c r="I31" s="280"/>
      <c r="J31" s="281"/>
      <c r="K31" s="274"/>
      <c r="L31" s="274"/>
      <c r="M31" s="274"/>
      <c r="N31" s="274"/>
      <c r="O31" s="274"/>
      <c r="Q31" s="274"/>
      <c r="R31" s="274"/>
      <c r="S31" s="274"/>
      <c r="T31" s="274"/>
      <c r="U31" s="274"/>
    </row>
    <row r="32" spans="1:21" s="286" customFormat="1" ht="17.25" customHeight="1">
      <c r="A32" s="275">
        <v>17</v>
      </c>
      <c r="B32" s="166" t="s">
        <v>60</v>
      </c>
      <c r="C32" s="276">
        <v>1787361.19</v>
      </c>
      <c r="D32" s="277">
        <v>0</v>
      </c>
      <c r="E32" s="278">
        <v>1787361.19</v>
      </c>
      <c r="F32" s="277">
        <v>0</v>
      </c>
      <c r="G32" s="279">
        <v>0</v>
      </c>
      <c r="H32" s="278">
        <v>0</v>
      </c>
      <c r="I32" s="280"/>
      <c r="J32" s="281"/>
      <c r="K32" s="274"/>
      <c r="L32" s="274"/>
      <c r="M32" s="274"/>
      <c r="N32" s="274"/>
      <c r="O32" s="274"/>
      <c r="Q32" s="274"/>
      <c r="R32" s="274"/>
      <c r="S32" s="274"/>
      <c r="T32" s="274"/>
      <c r="U32" s="274"/>
    </row>
    <row r="33" spans="1:21" s="286" customFormat="1" ht="17.25" customHeight="1">
      <c r="A33" s="275">
        <v>18</v>
      </c>
      <c r="B33" s="236" t="s">
        <v>61</v>
      </c>
      <c r="C33" s="276">
        <v>39630676.94149965</v>
      </c>
      <c r="D33" s="277">
        <v>0</v>
      </c>
      <c r="E33" s="278">
        <v>39630676.94149965</v>
      </c>
      <c r="F33" s="277">
        <v>9402759.2987844348</v>
      </c>
      <c r="G33" s="279">
        <v>0</v>
      </c>
      <c r="H33" s="278">
        <v>9402759.2987844348</v>
      </c>
      <c r="I33" s="280"/>
      <c r="J33" s="281"/>
      <c r="K33" s="274"/>
      <c r="L33" s="274"/>
      <c r="M33" s="274"/>
      <c r="N33" s="274"/>
      <c r="O33" s="274"/>
      <c r="Q33" s="274"/>
      <c r="R33" s="274"/>
      <c r="S33" s="274"/>
      <c r="T33" s="274"/>
      <c r="U33" s="274"/>
    </row>
    <row r="34" spans="1:21" s="286" customFormat="1" ht="17.25" customHeight="1">
      <c r="A34" s="351" t="s">
        <v>276</v>
      </c>
      <c r="B34" s="352"/>
      <c r="C34" s="276">
        <v>2413209561.9316587</v>
      </c>
      <c r="D34" s="277">
        <v>127506159.55939998</v>
      </c>
      <c r="E34" s="278">
        <v>2540715721.4910588</v>
      </c>
      <c r="F34" s="277">
        <v>1032557057.0723664</v>
      </c>
      <c r="G34" s="279">
        <v>41959045.120647229</v>
      </c>
      <c r="H34" s="278">
        <v>1074516102.1930137</v>
      </c>
      <c r="I34" s="280"/>
      <c r="J34" s="281"/>
      <c r="K34" s="274"/>
      <c r="L34" s="274"/>
      <c r="M34" s="274"/>
      <c r="N34" s="274"/>
      <c r="O34" s="274"/>
      <c r="Q34" s="274"/>
      <c r="R34" s="274"/>
      <c r="S34" s="274"/>
      <c r="T34" s="274"/>
      <c r="U34" s="274"/>
    </row>
    <row r="35" spans="1:21" s="286" customFormat="1" ht="17.25" customHeight="1">
      <c r="A35" s="375" t="s">
        <v>447</v>
      </c>
      <c r="B35" s="375"/>
      <c r="C35" s="287">
        <v>0.94981486575579144</v>
      </c>
      <c r="D35" s="287">
        <v>5.0185134244208555E-2</v>
      </c>
      <c r="E35" s="288">
        <v>1</v>
      </c>
      <c r="F35" s="287">
        <v>0.96095075258992235</v>
      </c>
      <c r="G35" s="287">
        <v>3.9049247410077613E-2</v>
      </c>
      <c r="H35" s="287">
        <v>1</v>
      </c>
      <c r="I35" s="273"/>
      <c r="J35" s="281"/>
      <c r="K35" s="274"/>
      <c r="L35" s="274"/>
      <c r="M35" s="274"/>
      <c r="N35" s="274"/>
      <c r="O35" s="274"/>
      <c r="Q35" s="274"/>
      <c r="R35" s="274"/>
      <c r="S35" s="274"/>
      <c r="T35" s="274"/>
      <c r="U35" s="274"/>
    </row>
    <row r="36" spans="1:21" s="223" customFormat="1" ht="17.25" customHeight="1">
      <c r="A36" s="265"/>
      <c r="B36" s="266"/>
      <c r="C36" s="267"/>
      <c r="D36" s="267"/>
      <c r="E36" s="268"/>
      <c r="F36" s="267"/>
      <c r="G36" s="267"/>
      <c r="H36" s="267"/>
      <c r="I36" s="219"/>
      <c r="J36" s="221"/>
      <c r="K36" s="220"/>
      <c r="L36" s="220"/>
      <c r="M36" s="220"/>
      <c r="N36" s="220"/>
      <c r="O36" s="220"/>
      <c r="Q36" s="220"/>
      <c r="R36" s="220"/>
      <c r="S36" s="220"/>
      <c r="T36" s="220"/>
      <c r="U36" s="220"/>
    </row>
    <row r="37" spans="1:21" s="223" customFormat="1" ht="17.25" customHeight="1">
      <c r="A37" s="125" t="s">
        <v>360</v>
      </c>
      <c r="B37" s="230"/>
      <c r="C37" s="224"/>
      <c r="D37" s="224"/>
      <c r="E37" s="231"/>
      <c r="F37" s="225"/>
      <c r="G37" s="232"/>
      <c r="H37" s="232"/>
      <c r="I37" s="219"/>
      <c r="J37" s="221"/>
      <c r="K37" s="220"/>
      <c r="L37" s="220"/>
      <c r="M37" s="220"/>
      <c r="N37" s="220"/>
      <c r="O37" s="220"/>
      <c r="Q37" s="220"/>
      <c r="R37" s="220"/>
      <c r="S37" s="220"/>
      <c r="T37" s="220"/>
      <c r="U37" s="220"/>
    </row>
    <row r="38" spans="1:21" ht="18" customHeight="1">
      <c r="A38" s="270" t="s">
        <v>442</v>
      </c>
      <c r="K38" s="220"/>
      <c r="L38" s="220"/>
      <c r="M38" s="220"/>
      <c r="N38" s="220"/>
      <c r="O38" s="220"/>
      <c r="P38" s="222"/>
      <c r="Q38" s="220"/>
      <c r="R38" s="220"/>
      <c r="S38" s="220"/>
      <c r="T38" s="220"/>
      <c r="U38" s="220"/>
    </row>
    <row r="39" spans="1:21" ht="18" customHeight="1">
      <c r="A39" s="226"/>
      <c r="B39" s="226"/>
      <c r="C39" s="226"/>
      <c r="D39" s="226"/>
      <c r="E39" s="226"/>
      <c r="F39" s="226"/>
      <c r="G39" s="226"/>
      <c r="H39" s="226"/>
      <c r="K39" s="220"/>
      <c r="L39" s="220"/>
      <c r="M39" s="220"/>
      <c r="N39" s="220"/>
      <c r="O39" s="220"/>
      <c r="P39" s="222"/>
      <c r="Q39" s="220"/>
      <c r="R39" s="220"/>
      <c r="S39" s="220"/>
      <c r="T39" s="220"/>
      <c r="U39" s="220"/>
    </row>
    <row r="40" spans="1:21">
      <c r="K40" s="220"/>
      <c r="L40" s="220"/>
      <c r="M40" s="220"/>
      <c r="N40" s="220"/>
      <c r="O40" s="220"/>
      <c r="P40" s="222"/>
      <c r="Q40" s="220"/>
      <c r="R40" s="220"/>
      <c r="S40" s="220"/>
      <c r="T40" s="220"/>
      <c r="U40" s="220"/>
    </row>
    <row r="41" spans="1:21">
      <c r="K41" s="220"/>
      <c r="L41" s="220"/>
      <c r="M41" s="220"/>
      <c r="N41" s="220"/>
      <c r="O41" s="220"/>
      <c r="P41" s="222"/>
      <c r="Q41" s="220"/>
      <c r="R41" s="220"/>
      <c r="S41" s="220"/>
      <c r="T41" s="220"/>
      <c r="U41" s="220"/>
    </row>
    <row r="42" spans="1:21">
      <c r="K42" s="220"/>
      <c r="L42" s="220"/>
      <c r="M42" s="220"/>
      <c r="N42" s="220"/>
      <c r="O42" s="220"/>
      <c r="P42" s="222"/>
      <c r="Q42" s="220"/>
      <c r="R42" s="220"/>
      <c r="S42" s="220"/>
      <c r="T42" s="220"/>
      <c r="U42" s="220"/>
    </row>
    <row r="43" spans="1:21">
      <c r="K43" s="220"/>
      <c r="L43" s="220"/>
      <c r="M43" s="220"/>
      <c r="N43" s="220"/>
      <c r="O43" s="220"/>
      <c r="P43" s="222"/>
      <c r="Q43" s="220"/>
      <c r="R43" s="220"/>
      <c r="S43" s="220"/>
      <c r="T43" s="220"/>
      <c r="U43" s="220"/>
    </row>
    <row r="44" spans="1:21">
      <c r="K44" s="220"/>
      <c r="L44" s="220"/>
      <c r="M44" s="220"/>
      <c r="N44" s="220"/>
      <c r="O44" s="220"/>
      <c r="P44" s="222"/>
      <c r="Q44" s="220"/>
      <c r="R44" s="220"/>
      <c r="S44" s="220"/>
      <c r="T44" s="220"/>
      <c r="U44" s="220"/>
    </row>
    <row r="45" spans="1:21">
      <c r="K45" s="220"/>
      <c r="L45" s="220"/>
      <c r="M45" s="220"/>
      <c r="N45" s="220"/>
      <c r="O45" s="220"/>
      <c r="P45" s="222"/>
      <c r="Q45" s="220"/>
      <c r="R45" s="220"/>
      <c r="S45" s="220"/>
      <c r="T45" s="220"/>
      <c r="U45" s="220"/>
    </row>
    <row r="46" spans="1:21">
      <c r="K46" s="220"/>
      <c r="L46" s="220"/>
      <c r="M46" s="220"/>
      <c r="N46" s="220"/>
      <c r="O46" s="220"/>
      <c r="P46" s="222"/>
      <c r="Q46" s="220"/>
      <c r="R46" s="220"/>
      <c r="S46" s="220"/>
      <c r="T46" s="220"/>
      <c r="U46" s="220"/>
    </row>
    <row r="47" spans="1:21">
      <c r="K47" s="220"/>
      <c r="L47" s="220"/>
      <c r="M47" s="220"/>
      <c r="N47" s="220"/>
      <c r="O47" s="220"/>
      <c r="P47" s="222"/>
      <c r="Q47" s="220"/>
      <c r="R47" s="220"/>
      <c r="S47" s="220"/>
      <c r="T47" s="220"/>
      <c r="U47" s="220"/>
    </row>
    <row r="48" spans="1:21">
      <c r="K48" s="220"/>
      <c r="L48" s="220"/>
      <c r="M48" s="220"/>
      <c r="N48" s="220"/>
      <c r="O48" s="220"/>
      <c r="P48" s="222"/>
      <c r="Q48" s="220"/>
      <c r="R48" s="220"/>
      <c r="S48" s="220"/>
      <c r="T48" s="220"/>
      <c r="U48" s="220"/>
    </row>
    <row r="49" spans="11:21">
      <c r="K49" s="220"/>
      <c r="L49" s="220"/>
      <c r="M49" s="220"/>
      <c r="N49" s="220"/>
      <c r="O49" s="220"/>
      <c r="P49" s="222"/>
      <c r="Q49" s="220"/>
      <c r="R49" s="220"/>
      <c r="S49" s="220"/>
      <c r="T49" s="220"/>
      <c r="U49" s="220"/>
    </row>
    <row r="50" spans="11:21">
      <c r="K50" s="220"/>
      <c r="L50" s="220"/>
      <c r="M50" s="220"/>
      <c r="N50" s="220"/>
      <c r="O50" s="220"/>
      <c r="P50" s="222"/>
      <c r="Q50" s="220"/>
      <c r="R50" s="220"/>
      <c r="S50" s="220"/>
      <c r="T50" s="220"/>
      <c r="U50" s="220"/>
    </row>
    <row r="51" spans="11:21">
      <c r="K51" s="220"/>
      <c r="L51" s="220"/>
      <c r="M51" s="220"/>
      <c r="N51" s="220"/>
      <c r="O51" s="220"/>
      <c r="P51" s="222"/>
      <c r="Q51" s="220"/>
      <c r="R51" s="220"/>
      <c r="S51" s="220"/>
      <c r="T51" s="220"/>
      <c r="U51" s="220"/>
    </row>
    <row r="52" spans="11:21">
      <c r="K52" s="220"/>
      <c r="L52" s="220"/>
      <c r="M52" s="220"/>
      <c r="N52" s="220"/>
      <c r="O52" s="220"/>
      <c r="P52" s="222"/>
      <c r="Q52" s="220"/>
      <c r="R52" s="220"/>
      <c r="S52" s="220"/>
      <c r="T52" s="220"/>
      <c r="U52" s="220"/>
    </row>
    <row r="53" spans="11:21">
      <c r="K53" s="220"/>
      <c r="L53" s="220"/>
      <c r="M53" s="220"/>
      <c r="N53" s="220"/>
      <c r="O53" s="220"/>
      <c r="P53" s="222"/>
      <c r="Q53" s="220"/>
      <c r="R53" s="220"/>
      <c r="S53" s="220"/>
      <c r="T53" s="220"/>
      <c r="U53" s="220"/>
    </row>
    <row r="54" spans="11:21">
      <c r="K54" s="220"/>
      <c r="L54" s="220"/>
      <c r="M54" s="220"/>
      <c r="N54" s="220"/>
      <c r="O54" s="220"/>
      <c r="P54" s="222"/>
      <c r="Q54" s="220"/>
      <c r="R54" s="220"/>
      <c r="S54" s="220"/>
      <c r="T54" s="220"/>
      <c r="U54" s="220"/>
    </row>
    <row r="55" spans="11:21">
      <c r="K55" s="220"/>
      <c r="L55" s="220"/>
      <c r="M55" s="220"/>
      <c r="N55" s="220"/>
      <c r="O55" s="220"/>
      <c r="P55" s="222"/>
      <c r="Q55" s="220"/>
      <c r="R55" s="220"/>
      <c r="S55" s="220"/>
      <c r="T55" s="220"/>
      <c r="U55" s="220"/>
    </row>
    <row r="56" spans="11:21">
      <c r="K56" s="220"/>
      <c r="L56" s="220"/>
      <c r="M56" s="220"/>
      <c r="N56" s="220"/>
      <c r="O56" s="220"/>
      <c r="P56" s="222"/>
      <c r="Q56" s="220"/>
      <c r="R56" s="220"/>
      <c r="S56" s="220"/>
      <c r="T56" s="220"/>
      <c r="U56" s="220"/>
    </row>
    <row r="57" spans="11:21">
      <c r="K57" s="220"/>
      <c r="L57" s="220"/>
      <c r="M57" s="220"/>
      <c r="N57" s="220"/>
      <c r="O57" s="220"/>
      <c r="P57" s="222"/>
      <c r="Q57" s="220"/>
      <c r="R57" s="220"/>
      <c r="S57" s="220"/>
      <c r="T57" s="220"/>
      <c r="U57" s="220"/>
    </row>
    <row r="58" spans="11:21">
      <c r="K58" s="220"/>
      <c r="L58" s="220"/>
      <c r="M58" s="220"/>
      <c r="N58" s="220"/>
      <c r="O58" s="220"/>
      <c r="P58" s="222"/>
      <c r="Q58" s="220"/>
      <c r="R58" s="220"/>
      <c r="S58" s="220"/>
      <c r="T58" s="220"/>
      <c r="U58" s="220"/>
    </row>
    <row r="59" spans="11:21">
      <c r="K59" s="220"/>
      <c r="L59" s="220"/>
      <c r="M59" s="220"/>
      <c r="N59" s="220"/>
      <c r="O59" s="220"/>
      <c r="P59" s="222"/>
      <c r="Q59" s="220"/>
      <c r="R59" s="220"/>
      <c r="S59" s="220"/>
      <c r="T59" s="220"/>
      <c r="U59" s="220"/>
    </row>
    <row r="60" spans="11:21">
      <c r="K60" s="220"/>
      <c r="L60" s="220"/>
      <c r="M60" s="220"/>
      <c r="N60" s="220"/>
      <c r="O60" s="220"/>
      <c r="P60" s="222"/>
      <c r="Q60" s="220"/>
      <c r="R60" s="220"/>
      <c r="S60" s="220"/>
      <c r="T60" s="220"/>
      <c r="U60" s="220"/>
    </row>
    <row r="61" spans="11:21">
      <c r="K61" s="220"/>
      <c r="L61" s="220"/>
      <c r="M61" s="220"/>
      <c r="N61" s="220"/>
      <c r="O61" s="220"/>
      <c r="P61" s="220"/>
      <c r="Q61" s="220"/>
      <c r="R61" s="220"/>
      <c r="S61" s="220"/>
      <c r="T61" s="220"/>
      <c r="U61" s="220"/>
    </row>
    <row r="62" spans="11:21">
      <c r="K62" s="220"/>
      <c r="L62" s="220"/>
      <c r="M62" s="220"/>
      <c r="N62" s="220"/>
      <c r="O62" s="220"/>
      <c r="P62" s="220"/>
      <c r="Q62" s="220"/>
      <c r="R62" s="220"/>
      <c r="S62" s="220"/>
      <c r="T62" s="220"/>
      <c r="U62" s="220"/>
    </row>
    <row r="63" spans="11:21">
      <c r="K63" s="220"/>
      <c r="L63" s="220"/>
      <c r="M63" s="220"/>
      <c r="N63" s="220"/>
      <c r="O63" s="220"/>
      <c r="P63" s="220"/>
      <c r="Q63" s="220"/>
      <c r="R63" s="220"/>
      <c r="S63" s="220"/>
      <c r="T63" s="220"/>
      <c r="U63" s="220"/>
    </row>
    <row r="64" spans="11:21">
      <c r="K64" s="220"/>
      <c r="L64" s="220"/>
      <c r="M64" s="220"/>
      <c r="N64" s="220"/>
      <c r="O64" s="220"/>
      <c r="P64" s="220"/>
      <c r="Q64" s="220"/>
      <c r="R64" s="220"/>
      <c r="S64" s="220"/>
      <c r="T64" s="220"/>
      <c r="U64" s="220"/>
    </row>
    <row r="65" spans="11:21">
      <c r="K65" s="220"/>
      <c r="L65" s="220"/>
      <c r="M65" s="220"/>
      <c r="N65" s="220"/>
      <c r="O65" s="220"/>
      <c r="P65" s="220"/>
      <c r="Q65" s="220"/>
      <c r="R65" s="220"/>
      <c r="S65" s="220"/>
      <c r="T65" s="220"/>
      <c r="U65" s="220"/>
    </row>
    <row r="66" spans="11:21">
      <c r="K66" s="220"/>
      <c r="L66" s="220"/>
      <c r="M66" s="220"/>
      <c r="N66" s="220"/>
      <c r="O66" s="220"/>
      <c r="P66" s="220"/>
      <c r="Q66" s="220"/>
      <c r="R66" s="220"/>
      <c r="S66" s="220"/>
      <c r="T66" s="220"/>
      <c r="U66" s="220"/>
    </row>
    <row r="67" spans="11:21">
      <c r="K67" s="220"/>
      <c r="L67" s="220"/>
      <c r="M67" s="220"/>
      <c r="N67" s="220"/>
      <c r="O67" s="220"/>
      <c r="P67" s="220"/>
      <c r="Q67" s="220"/>
      <c r="R67" s="220"/>
      <c r="S67" s="220"/>
      <c r="T67" s="220"/>
      <c r="U67" s="220"/>
    </row>
    <row r="68" spans="11:21">
      <c r="K68" s="220"/>
      <c r="L68" s="220"/>
      <c r="M68" s="220"/>
      <c r="N68" s="220"/>
      <c r="O68" s="220"/>
      <c r="P68" s="220"/>
      <c r="Q68" s="220"/>
      <c r="R68" s="220"/>
      <c r="S68" s="220"/>
      <c r="T68" s="220"/>
      <c r="U68" s="220"/>
    </row>
    <row r="69" spans="11:21">
      <c r="K69" s="220"/>
      <c r="L69" s="220"/>
      <c r="M69" s="220"/>
      <c r="N69" s="220"/>
      <c r="O69" s="220"/>
      <c r="P69" s="220"/>
      <c r="Q69" s="220"/>
      <c r="R69" s="220"/>
      <c r="S69" s="220"/>
      <c r="T69" s="220"/>
      <c r="U69" s="220"/>
    </row>
    <row r="70" spans="11:21">
      <c r="K70" s="220"/>
      <c r="L70" s="220"/>
      <c r="M70" s="220"/>
      <c r="N70" s="220"/>
      <c r="O70" s="220"/>
      <c r="P70" s="220"/>
      <c r="Q70" s="220"/>
      <c r="R70" s="220"/>
      <c r="S70" s="220"/>
      <c r="T70" s="220"/>
      <c r="U70" s="220"/>
    </row>
    <row r="71" spans="11:21">
      <c r="K71" s="220"/>
      <c r="L71" s="220"/>
      <c r="M71" s="220"/>
      <c r="N71" s="220"/>
      <c r="O71" s="220"/>
      <c r="P71" s="220"/>
      <c r="Q71" s="220"/>
      <c r="R71" s="220"/>
      <c r="S71" s="220"/>
      <c r="T71" s="220"/>
      <c r="U71" s="220"/>
    </row>
    <row r="72" spans="11:21">
      <c r="K72" s="220"/>
      <c r="L72" s="220"/>
      <c r="M72" s="220"/>
      <c r="N72" s="220"/>
      <c r="O72" s="220"/>
      <c r="P72" s="220"/>
      <c r="Q72" s="220"/>
      <c r="R72" s="220"/>
      <c r="S72" s="220"/>
      <c r="T72" s="220"/>
      <c r="U72" s="220"/>
    </row>
    <row r="73" spans="11:21">
      <c r="K73" s="220"/>
      <c r="L73" s="220"/>
      <c r="M73" s="220"/>
      <c r="N73" s="220"/>
      <c r="O73" s="220"/>
      <c r="P73" s="220"/>
      <c r="Q73" s="220"/>
      <c r="R73" s="220"/>
      <c r="S73" s="220"/>
      <c r="T73" s="220"/>
      <c r="U73" s="220"/>
    </row>
    <row r="74" spans="11:21">
      <c r="K74" s="220"/>
      <c r="L74" s="220"/>
      <c r="M74" s="220"/>
      <c r="N74" s="220"/>
      <c r="O74" s="220"/>
      <c r="P74" s="220"/>
      <c r="Q74" s="220"/>
      <c r="R74" s="220"/>
      <c r="S74" s="220"/>
      <c r="T74" s="220"/>
      <c r="U74" s="220"/>
    </row>
    <row r="75" spans="11:21">
      <c r="K75" s="220"/>
      <c r="L75" s="220"/>
      <c r="M75" s="220"/>
      <c r="N75" s="220"/>
      <c r="O75" s="220"/>
      <c r="P75" s="220"/>
      <c r="Q75" s="220"/>
      <c r="R75" s="220"/>
      <c r="S75" s="220"/>
      <c r="T75" s="220"/>
      <c r="U75" s="220"/>
    </row>
    <row r="76" spans="11:21">
      <c r="K76" s="220"/>
      <c r="L76" s="220"/>
      <c r="M76" s="220"/>
      <c r="N76" s="220"/>
      <c r="O76" s="220"/>
      <c r="P76" s="220"/>
      <c r="Q76" s="220"/>
      <c r="R76" s="220"/>
      <c r="S76" s="220"/>
      <c r="T76" s="220"/>
      <c r="U76" s="220"/>
    </row>
    <row r="77" spans="11:21">
      <c r="K77" s="220"/>
      <c r="L77" s="220"/>
      <c r="M77" s="220"/>
      <c r="N77" s="220"/>
      <c r="O77" s="220"/>
      <c r="P77" s="220"/>
      <c r="Q77" s="220"/>
      <c r="R77" s="220"/>
      <c r="S77" s="220"/>
      <c r="T77" s="220"/>
      <c r="U77" s="220"/>
    </row>
    <row r="78" spans="11:21">
      <c r="K78" s="220"/>
      <c r="L78" s="220"/>
      <c r="M78" s="220"/>
      <c r="N78" s="220"/>
      <c r="O78" s="220"/>
      <c r="P78" s="220"/>
      <c r="Q78" s="220"/>
      <c r="R78" s="220"/>
      <c r="S78" s="220"/>
      <c r="T78" s="220"/>
      <c r="U78" s="220"/>
    </row>
    <row r="79" spans="11:21">
      <c r="K79" s="220"/>
      <c r="L79" s="220"/>
      <c r="M79" s="220"/>
      <c r="N79" s="220"/>
      <c r="O79" s="220"/>
      <c r="P79" s="220"/>
      <c r="Q79" s="220"/>
      <c r="R79" s="220"/>
      <c r="S79" s="220"/>
      <c r="T79" s="220"/>
      <c r="U79" s="220"/>
    </row>
    <row r="80" spans="11:21">
      <c r="K80" s="220"/>
      <c r="L80" s="220"/>
      <c r="M80" s="220"/>
      <c r="N80" s="220"/>
      <c r="O80" s="220"/>
      <c r="P80" s="220"/>
      <c r="Q80" s="220"/>
      <c r="R80" s="220"/>
      <c r="S80" s="220"/>
      <c r="T80" s="220"/>
      <c r="U80" s="220"/>
    </row>
    <row r="81" spans="1:21">
      <c r="K81" s="220"/>
      <c r="L81" s="220"/>
      <c r="M81" s="220"/>
      <c r="N81" s="220"/>
      <c r="O81" s="220"/>
      <c r="P81" s="220"/>
      <c r="Q81" s="220"/>
      <c r="R81" s="220"/>
      <c r="S81" s="220"/>
      <c r="T81" s="220"/>
      <c r="U81" s="220"/>
    </row>
    <row r="82" spans="1:21">
      <c r="A82" s="326">
        <f>(E5+E7)/$E$34</f>
        <v>9.3351030459636705E-2</v>
      </c>
      <c r="B82" s="327" t="s">
        <v>329</v>
      </c>
      <c r="C82" s="328"/>
      <c r="D82" s="326">
        <f>(H5+H7)/$H$34</f>
        <v>9.0708274688289001E-2</v>
      </c>
      <c r="E82" s="327" t="s">
        <v>329</v>
      </c>
      <c r="F82" s="328"/>
      <c r="K82" s="220"/>
      <c r="L82" s="220"/>
      <c r="M82" s="220"/>
      <c r="N82" s="220"/>
      <c r="O82" s="220"/>
      <c r="P82" s="220"/>
      <c r="Q82" s="220"/>
      <c r="R82" s="220"/>
      <c r="S82" s="220"/>
      <c r="T82" s="220"/>
      <c r="U82" s="220"/>
    </row>
    <row r="83" spans="1:21">
      <c r="A83" s="326">
        <f>(E8+E21)/E34</f>
        <v>0.68563315657942625</v>
      </c>
      <c r="B83" s="327" t="s">
        <v>330</v>
      </c>
      <c r="C83" s="328"/>
      <c r="D83" s="326">
        <f>(H8+H21)/H34</f>
        <v>0.77421950276036944</v>
      </c>
      <c r="E83" s="327" t="s">
        <v>330</v>
      </c>
      <c r="F83" s="328"/>
      <c r="K83" s="220"/>
      <c r="L83" s="220"/>
      <c r="M83" s="220"/>
      <c r="N83" s="220"/>
      <c r="O83" s="220"/>
      <c r="P83" s="220"/>
      <c r="Q83" s="220"/>
      <c r="R83" s="220"/>
      <c r="S83" s="220"/>
      <c r="T83" s="220"/>
      <c r="U83" s="220"/>
    </row>
    <row r="84" spans="1:21">
      <c r="A84" s="326">
        <f>E9/E34</f>
        <v>2.5285363945517698E-3</v>
      </c>
      <c r="B84" s="327" t="s">
        <v>37</v>
      </c>
      <c r="C84" s="328"/>
      <c r="D84" s="326">
        <f>H9/H34</f>
        <v>1.9856741182668041E-3</v>
      </c>
      <c r="E84" s="327" t="s">
        <v>37</v>
      </c>
      <c r="F84" s="328"/>
      <c r="K84" s="220"/>
      <c r="L84" s="220"/>
      <c r="M84" s="220"/>
      <c r="N84" s="220"/>
      <c r="O84" s="220"/>
      <c r="P84" s="220"/>
      <c r="Q84" s="220"/>
      <c r="R84" s="220"/>
      <c r="S84" s="220"/>
      <c r="T84" s="220"/>
      <c r="U84" s="220"/>
    </row>
    <row r="85" spans="1:21">
      <c r="A85" s="326">
        <f>(E10+E26)/E34</f>
        <v>4.0973194829557139E-3</v>
      </c>
      <c r="B85" s="327" t="s">
        <v>331</v>
      </c>
      <c r="C85" s="328"/>
      <c r="D85" s="326">
        <f>(H10+H26)/H34</f>
        <v>2.5139644073952471E-4</v>
      </c>
      <c r="E85" s="327" t="s">
        <v>331</v>
      </c>
      <c r="F85" s="328"/>
      <c r="K85" s="220"/>
      <c r="L85" s="220"/>
      <c r="M85" s="220"/>
      <c r="N85" s="220"/>
      <c r="O85" s="220"/>
      <c r="P85" s="220"/>
      <c r="Q85" s="220"/>
      <c r="R85" s="220"/>
      <c r="S85" s="220"/>
      <c r="T85" s="220"/>
      <c r="U85" s="220"/>
    </row>
    <row r="86" spans="1:21">
      <c r="A86" s="326">
        <f>(E11+E27)/E34</f>
        <v>1.8964566028986793E-3</v>
      </c>
      <c r="B86" s="327" t="s">
        <v>332</v>
      </c>
      <c r="C86" s="328"/>
      <c r="D86" s="326">
        <f>(H11+H27)/H34</f>
        <v>1.0512785628726232E-3</v>
      </c>
      <c r="E86" s="327" t="s">
        <v>332</v>
      </c>
      <c r="F86" s="328"/>
      <c r="K86" s="220"/>
      <c r="L86" s="220"/>
      <c r="M86" s="220"/>
      <c r="N86" s="220"/>
      <c r="O86" s="220"/>
      <c r="P86" s="220"/>
      <c r="Q86" s="220"/>
      <c r="R86" s="220"/>
      <c r="S86" s="220"/>
      <c r="T86" s="220"/>
      <c r="U86" s="220"/>
    </row>
    <row r="87" spans="1:21">
      <c r="A87" s="326">
        <f>E12/E34</f>
        <v>7.4607085875824965E-3</v>
      </c>
      <c r="B87" s="327" t="s">
        <v>40</v>
      </c>
      <c r="C87" s="328"/>
      <c r="D87" s="326">
        <f>H12/H34</f>
        <v>3.2711856451505357E-3</v>
      </c>
      <c r="E87" s="327" t="s">
        <v>40</v>
      </c>
      <c r="F87" s="328"/>
      <c r="K87" s="220"/>
      <c r="L87" s="220"/>
      <c r="M87" s="220"/>
      <c r="N87" s="220"/>
      <c r="O87" s="220"/>
      <c r="P87" s="220"/>
      <c r="Q87" s="220"/>
      <c r="R87" s="220"/>
      <c r="S87" s="220"/>
      <c r="T87" s="220"/>
      <c r="U87" s="220"/>
    </row>
    <row r="88" spans="1:21">
      <c r="A88" s="326">
        <f>(E13+E18)/E34</f>
        <v>0.11694440112477172</v>
      </c>
      <c r="B88" s="327" t="s">
        <v>333</v>
      </c>
      <c r="C88" s="328"/>
      <c r="D88" s="326">
        <f>(H13+H18)/H34</f>
        <v>9.9754950029506809E-2</v>
      </c>
      <c r="E88" s="327" t="s">
        <v>333</v>
      </c>
      <c r="F88" s="328"/>
      <c r="K88" s="220"/>
      <c r="L88" s="220"/>
      <c r="M88" s="220"/>
      <c r="N88" s="220"/>
      <c r="O88" s="220"/>
      <c r="P88" s="220"/>
      <c r="Q88" s="220"/>
      <c r="R88" s="220"/>
      <c r="S88" s="220"/>
      <c r="T88" s="220"/>
      <c r="U88" s="220"/>
    </row>
    <row r="89" spans="1:21">
      <c r="A89" s="326">
        <f>E28/E34</f>
        <v>1.661464890497481E-2</v>
      </c>
      <c r="B89" s="327" t="s">
        <v>56</v>
      </c>
      <c r="C89" s="328"/>
      <c r="D89" s="326">
        <f>H28/H34</f>
        <v>5.7078246824436019E-3</v>
      </c>
      <c r="E89" s="327" t="s">
        <v>56</v>
      </c>
      <c r="F89" s="328"/>
      <c r="K89" s="220"/>
      <c r="L89" s="220"/>
      <c r="M89" s="220"/>
      <c r="N89" s="220"/>
      <c r="O89" s="220"/>
      <c r="P89" s="220"/>
      <c r="Q89" s="220"/>
      <c r="R89" s="220"/>
      <c r="S89" s="220"/>
      <c r="T89" s="220"/>
      <c r="U89" s="220"/>
    </row>
    <row r="90" spans="1:21">
      <c r="A90" s="326">
        <f>SUM(E29:E32)/E34</f>
        <v>5.5875508418083537E-2</v>
      </c>
      <c r="B90" s="327" t="s">
        <v>334</v>
      </c>
      <c r="C90" s="328"/>
      <c r="D90" s="326">
        <f>SUM(H29:H32)/H34</f>
        <v>1.4299221221774962E-2</v>
      </c>
      <c r="E90" s="327" t="s">
        <v>334</v>
      </c>
      <c r="F90" s="328"/>
      <c r="K90" s="220"/>
      <c r="L90" s="220"/>
      <c r="M90" s="220"/>
      <c r="N90" s="220"/>
      <c r="O90" s="220"/>
      <c r="P90" s="220"/>
      <c r="Q90" s="220"/>
      <c r="R90" s="220"/>
      <c r="S90" s="220"/>
      <c r="T90" s="220"/>
      <c r="U90" s="220"/>
    </row>
    <row r="91" spans="1:21">
      <c r="A91" s="326">
        <f>E33/E34</f>
        <v>1.5598233445118279E-2</v>
      </c>
      <c r="B91" s="327" t="s">
        <v>61</v>
      </c>
      <c r="C91" s="328"/>
      <c r="D91" s="326">
        <f>H33/H34</f>
        <v>8.7506918505865557E-3</v>
      </c>
      <c r="E91" s="327" t="s">
        <v>61</v>
      </c>
      <c r="F91" s="328"/>
    </row>
    <row r="118" spans="1:8">
      <c r="A118" s="227"/>
      <c r="B118" s="227"/>
      <c r="C118" s="227"/>
      <c r="D118" s="227"/>
      <c r="E118" s="227"/>
      <c r="F118" s="227"/>
      <c r="G118" s="227"/>
      <c r="H118" s="227"/>
    </row>
    <row r="119" spans="1:8">
      <c r="A119" s="227"/>
      <c r="B119" s="227"/>
      <c r="C119" s="227"/>
      <c r="D119" s="227"/>
      <c r="E119" s="227"/>
      <c r="F119" s="227"/>
      <c r="G119" s="227"/>
      <c r="H119" s="227"/>
    </row>
    <row r="120" spans="1:8">
      <c r="A120" s="227"/>
      <c r="B120" s="227"/>
      <c r="C120" s="227"/>
      <c r="D120" s="227"/>
      <c r="E120" s="227"/>
      <c r="F120" s="227"/>
      <c r="G120" s="227"/>
      <c r="H120" s="227"/>
    </row>
    <row r="121" spans="1:8">
      <c r="A121" s="227"/>
      <c r="B121" s="227"/>
      <c r="C121" s="227"/>
      <c r="D121" s="227"/>
      <c r="E121" s="227"/>
      <c r="F121" s="227"/>
      <c r="G121" s="227"/>
      <c r="H121" s="227"/>
    </row>
    <row r="122" spans="1:8">
      <c r="A122" s="227"/>
      <c r="B122" s="227"/>
      <c r="C122" s="227"/>
      <c r="D122" s="227"/>
      <c r="E122" s="227"/>
      <c r="F122" s="227"/>
      <c r="G122" s="227"/>
      <c r="H122" s="227"/>
    </row>
    <row r="123" spans="1:8">
      <c r="A123" s="227"/>
      <c r="B123" s="227"/>
      <c r="C123" s="227"/>
      <c r="D123" s="227"/>
      <c r="E123" s="227"/>
      <c r="F123" s="227"/>
      <c r="G123" s="227"/>
      <c r="H123" s="227"/>
    </row>
    <row r="124" spans="1:8">
      <c r="A124" s="227"/>
      <c r="B124" s="227"/>
      <c r="C124" s="227"/>
      <c r="D124" s="227"/>
      <c r="E124" s="227"/>
      <c r="F124" s="227"/>
      <c r="G124" s="227"/>
      <c r="H124" s="227"/>
    </row>
    <row r="125" spans="1:8">
      <c r="A125" s="227"/>
      <c r="B125" s="227"/>
      <c r="C125" s="227"/>
      <c r="D125" s="227"/>
      <c r="E125" s="227"/>
      <c r="F125" s="227"/>
      <c r="G125" s="227"/>
      <c r="H125" s="227"/>
    </row>
    <row r="126" spans="1:8">
      <c r="A126" s="227"/>
      <c r="B126" s="227"/>
      <c r="C126" s="227"/>
      <c r="D126" s="227"/>
      <c r="E126" s="227"/>
      <c r="F126" s="227"/>
      <c r="G126" s="227"/>
      <c r="H126" s="227"/>
    </row>
    <row r="127" spans="1:8">
      <c r="A127" s="227"/>
      <c r="B127" s="227"/>
      <c r="C127" s="227"/>
      <c r="D127" s="227"/>
      <c r="E127" s="227"/>
      <c r="F127" s="227"/>
      <c r="G127" s="227"/>
      <c r="H127" s="227"/>
    </row>
    <row r="128" spans="1:8">
      <c r="A128" s="227"/>
      <c r="B128" s="227"/>
      <c r="C128" s="227"/>
      <c r="D128" s="227"/>
      <c r="E128" s="227"/>
      <c r="F128" s="227"/>
      <c r="G128" s="227"/>
      <c r="H128" s="227"/>
    </row>
    <row r="129" spans="1:8">
      <c r="A129" s="227"/>
      <c r="B129" s="227"/>
      <c r="C129" s="227"/>
      <c r="D129" s="227"/>
      <c r="E129" s="227"/>
      <c r="F129" s="227"/>
      <c r="G129" s="227"/>
      <c r="H129" s="227"/>
    </row>
    <row r="130" spans="1:8">
      <c r="A130" s="227"/>
      <c r="B130" s="227"/>
      <c r="C130" s="227"/>
      <c r="D130" s="227"/>
      <c r="E130" s="227"/>
      <c r="F130" s="227"/>
      <c r="G130" s="227"/>
      <c r="H130" s="227"/>
    </row>
    <row r="131" spans="1:8">
      <c r="A131" s="227"/>
      <c r="B131" s="227"/>
      <c r="C131" s="227"/>
      <c r="D131" s="227"/>
      <c r="E131" s="227"/>
      <c r="F131" s="227"/>
      <c r="G131" s="227"/>
      <c r="H131" s="227"/>
    </row>
    <row r="132" spans="1:8">
      <c r="A132" s="227"/>
      <c r="B132" s="227"/>
      <c r="C132" s="227"/>
      <c r="D132" s="227"/>
      <c r="E132" s="227"/>
      <c r="F132" s="227"/>
      <c r="G132" s="227"/>
      <c r="H132" s="227"/>
    </row>
    <row r="133" spans="1:8">
      <c r="A133" s="227"/>
      <c r="B133" s="227"/>
      <c r="C133" s="227"/>
      <c r="D133" s="227"/>
      <c r="E133" s="227"/>
      <c r="F133" s="227"/>
      <c r="G133" s="227"/>
      <c r="H133" s="227"/>
    </row>
    <row r="134" spans="1:8">
      <c r="A134" s="227"/>
      <c r="B134" s="227"/>
      <c r="C134" s="227"/>
      <c r="D134" s="227"/>
      <c r="E134" s="227"/>
      <c r="F134" s="227"/>
      <c r="G134" s="227"/>
      <c r="H134" s="227"/>
    </row>
    <row r="135" spans="1:8">
      <c r="A135" s="227"/>
      <c r="B135" s="227"/>
      <c r="C135" s="227"/>
      <c r="D135" s="227"/>
      <c r="E135" s="227"/>
      <c r="F135" s="227"/>
      <c r="G135" s="227"/>
      <c r="H135" s="227"/>
    </row>
    <row r="136" spans="1:8">
      <c r="A136" s="227"/>
      <c r="B136" s="227"/>
      <c r="C136" s="227"/>
      <c r="D136" s="227"/>
      <c r="E136" s="227"/>
      <c r="F136" s="227"/>
      <c r="G136" s="227"/>
      <c r="H136" s="227"/>
    </row>
    <row r="137" spans="1:8">
      <c r="A137" s="227"/>
      <c r="B137" s="227"/>
      <c r="C137" s="227"/>
      <c r="D137" s="227"/>
      <c r="E137" s="227"/>
      <c r="F137" s="227"/>
      <c r="G137" s="227"/>
      <c r="H137" s="227"/>
    </row>
    <row r="138" spans="1:8">
      <c r="A138" s="227"/>
      <c r="B138" s="227"/>
      <c r="C138" s="227"/>
      <c r="D138" s="227"/>
      <c r="E138" s="227"/>
      <c r="F138" s="227"/>
      <c r="G138" s="227"/>
      <c r="H138" s="227"/>
    </row>
    <row r="139" spans="1:8">
      <c r="A139" s="227"/>
      <c r="B139" s="227"/>
      <c r="C139" s="227"/>
      <c r="D139" s="227"/>
      <c r="E139" s="227"/>
      <c r="F139" s="227"/>
      <c r="G139" s="227"/>
      <c r="H139" s="227"/>
    </row>
    <row r="140" spans="1:8">
      <c r="A140" s="227"/>
      <c r="B140" s="227"/>
      <c r="C140" s="227"/>
      <c r="D140" s="227"/>
      <c r="E140" s="227"/>
      <c r="F140" s="227"/>
      <c r="G140" s="227"/>
      <c r="H140" s="227"/>
    </row>
    <row r="141" spans="1:8">
      <c r="A141" s="227"/>
      <c r="B141" s="227"/>
      <c r="C141" s="227"/>
      <c r="D141" s="227"/>
      <c r="E141" s="227"/>
      <c r="F141" s="227"/>
      <c r="G141" s="227"/>
      <c r="H141" s="227"/>
    </row>
    <row r="142" spans="1:8">
      <c r="A142" s="227"/>
      <c r="B142" s="227"/>
      <c r="C142" s="227"/>
      <c r="D142" s="227"/>
      <c r="E142" s="227"/>
      <c r="F142" s="227"/>
      <c r="G142" s="227"/>
      <c r="H142" s="227"/>
    </row>
    <row r="143" spans="1:8">
      <c r="A143" s="227"/>
      <c r="B143" s="227"/>
      <c r="C143" s="227"/>
      <c r="D143" s="227"/>
      <c r="E143" s="227"/>
      <c r="F143" s="227"/>
      <c r="G143" s="227"/>
      <c r="H143" s="227"/>
    </row>
    <row r="144" spans="1:8">
      <c r="A144" s="227"/>
      <c r="B144" s="227"/>
      <c r="C144" s="227"/>
      <c r="D144" s="227"/>
      <c r="E144" s="227"/>
      <c r="F144" s="227"/>
      <c r="G144" s="227"/>
      <c r="H144" s="227"/>
    </row>
    <row r="145" spans="1:8">
      <c r="A145" s="227"/>
      <c r="B145" s="227"/>
      <c r="C145" s="227"/>
      <c r="D145" s="227"/>
      <c r="E145" s="227"/>
      <c r="F145" s="227"/>
      <c r="G145" s="227"/>
      <c r="H145" s="227"/>
    </row>
    <row r="146" spans="1:8">
      <c r="A146" s="227"/>
      <c r="B146" s="227"/>
      <c r="C146" s="227"/>
      <c r="D146" s="227"/>
      <c r="E146" s="227"/>
      <c r="F146" s="227"/>
      <c r="G146" s="227"/>
      <c r="H146" s="227"/>
    </row>
    <row r="147" spans="1:8">
      <c r="A147" s="227"/>
      <c r="B147" s="227"/>
      <c r="C147" s="227"/>
      <c r="D147" s="227"/>
      <c r="E147" s="227"/>
      <c r="F147" s="227"/>
      <c r="G147" s="227"/>
      <c r="H147" s="227"/>
    </row>
    <row r="148" spans="1:8">
      <c r="A148" s="227"/>
      <c r="B148" s="227"/>
      <c r="C148" s="227"/>
      <c r="D148" s="227"/>
      <c r="E148" s="227"/>
      <c r="F148" s="227"/>
      <c r="G148" s="227"/>
      <c r="H148" s="227"/>
    </row>
    <row r="149" spans="1:8">
      <c r="A149" s="227"/>
      <c r="B149" s="227"/>
      <c r="C149" s="227"/>
      <c r="D149" s="227"/>
      <c r="E149" s="227"/>
      <c r="F149" s="227"/>
      <c r="G149" s="227"/>
      <c r="H149" s="227"/>
    </row>
    <row r="150" spans="1:8">
      <c r="A150" s="227"/>
      <c r="B150" s="227"/>
      <c r="C150" s="227"/>
      <c r="D150" s="227"/>
      <c r="E150" s="227"/>
      <c r="F150" s="227"/>
      <c r="G150" s="227"/>
      <c r="H150" s="227"/>
    </row>
    <row r="151" spans="1:8">
      <c r="A151" s="227"/>
      <c r="B151" s="227"/>
      <c r="C151" s="227"/>
      <c r="D151" s="227"/>
      <c r="E151" s="227"/>
      <c r="F151" s="227"/>
      <c r="G151" s="227"/>
      <c r="H151" s="227"/>
    </row>
    <row r="152" spans="1:8">
      <c r="A152" s="227"/>
      <c r="B152" s="227"/>
      <c r="C152" s="227"/>
      <c r="D152" s="227"/>
      <c r="E152" s="227"/>
      <c r="F152" s="227"/>
      <c r="G152" s="227"/>
      <c r="H152" s="227"/>
    </row>
    <row r="153" spans="1:8">
      <c r="A153" s="227"/>
      <c r="B153" s="227"/>
      <c r="C153" s="227"/>
      <c r="D153" s="227"/>
      <c r="E153" s="227"/>
      <c r="F153" s="227"/>
      <c r="G153" s="227"/>
      <c r="H153" s="227"/>
    </row>
    <row r="154" spans="1:8">
      <c r="A154" s="227"/>
      <c r="B154" s="227"/>
      <c r="C154" s="227"/>
      <c r="D154" s="227"/>
      <c r="E154" s="227"/>
      <c r="F154" s="227"/>
      <c r="G154" s="227"/>
      <c r="H154" s="227"/>
    </row>
    <row r="155" spans="1:8">
      <c r="A155" s="227"/>
      <c r="B155" s="227"/>
      <c r="C155" s="227"/>
      <c r="D155" s="227"/>
      <c r="E155" s="227"/>
      <c r="F155" s="227"/>
      <c r="G155" s="227"/>
      <c r="H155" s="227"/>
    </row>
    <row r="156" spans="1:8">
      <c r="A156" s="227"/>
      <c r="B156" s="227"/>
      <c r="C156" s="227"/>
      <c r="D156" s="227"/>
      <c r="E156" s="227"/>
      <c r="F156" s="227"/>
      <c r="G156" s="227"/>
      <c r="H156" s="227"/>
    </row>
    <row r="157" spans="1:8">
      <c r="A157" s="227"/>
      <c r="B157" s="227"/>
      <c r="C157" s="227"/>
      <c r="D157" s="227"/>
      <c r="E157" s="227"/>
      <c r="F157" s="227"/>
      <c r="G157" s="227"/>
      <c r="H157" s="227"/>
    </row>
    <row r="158" spans="1:8">
      <c r="A158" s="227"/>
      <c r="B158" s="227"/>
      <c r="C158" s="227"/>
      <c r="D158" s="227"/>
      <c r="E158" s="227"/>
      <c r="F158" s="227"/>
      <c r="G158" s="227"/>
      <c r="H158" s="227"/>
    </row>
    <row r="159" spans="1:8">
      <c r="A159" s="227"/>
      <c r="B159" s="227"/>
      <c r="C159" s="227"/>
      <c r="D159" s="227"/>
      <c r="E159" s="227"/>
      <c r="F159" s="227"/>
      <c r="G159" s="227"/>
      <c r="H159" s="227"/>
    </row>
    <row r="160" spans="1:8">
      <c r="A160" s="227"/>
      <c r="B160" s="227"/>
      <c r="C160" s="227"/>
      <c r="D160" s="227"/>
      <c r="E160" s="227"/>
      <c r="F160" s="227"/>
      <c r="G160" s="227"/>
      <c r="H160" s="227"/>
    </row>
    <row r="161" spans="1:8">
      <c r="A161" s="227"/>
      <c r="B161" s="227"/>
      <c r="C161" s="227"/>
      <c r="D161" s="227"/>
      <c r="E161" s="227"/>
      <c r="F161" s="227"/>
      <c r="G161" s="227"/>
      <c r="H161" s="227"/>
    </row>
    <row r="162" spans="1:8">
      <c r="A162" s="227"/>
      <c r="B162" s="227"/>
      <c r="C162" s="227"/>
      <c r="D162" s="227"/>
      <c r="E162" s="227"/>
      <c r="F162" s="227"/>
      <c r="G162" s="227"/>
      <c r="H162" s="227"/>
    </row>
    <row r="163" spans="1:8">
      <c r="A163" s="227"/>
      <c r="B163" s="227"/>
      <c r="C163" s="227"/>
      <c r="D163" s="227"/>
      <c r="E163" s="227"/>
      <c r="F163" s="227"/>
      <c r="G163" s="227"/>
      <c r="H163" s="227"/>
    </row>
    <row r="164" spans="1:8">
      <c r="A164" s="227"/>
      <c r="B164" s="227"/>
      <c r="C164" s="227"/>
      <c r="D164" s="227"/>
      <c r="E164" s="227"/>
      <c r="F164" s="227"/>
      <c r="G164" s="227"/>
      <c r="H164" s="227"/>
    </row>
    <row r="165" spans="1:8">
      <c r="A165" s="227"/>
      <c r="B165" s="227"/>
      <c r="C165" s="227"/>
      <c r="D165" s="227"/>
      <c r="E165" s="227"/>
      <c r="F165" s="227"/>
      <c r="G165" s="227"/>
      <c r="H165" s="227"/>
    </row>
    <row r="166" spans="1:8">
      <c r="A166" s="227"/>
      <c r="B166" s="227"/>
      <c r="C166" s="227"/>
      <c r="D166" s="227"/>
      <c r="E166" s="227"/>
      <c r="F166" s="227"/>
      <c r="G166" s="227"/>
      <c r="H166" s="227"/>
    </row>
    <row r="167" spans="1:8">
      <c r="A167" s="227"/>
      <c r="B167" s="227"/>
      <c r="C167" s="227"/>
      <c r="D167" s="227"/>
      <c r="E167" s="227"/>
      <c r="F167" s="227"/>
      <c r="G167" s="227"/>
      <c r="H167" s="227"/>
    </row>
    <row r="168" spans="1:8">
      <c r="A168" s="227"/>
      <c r="B168" s="227"/>
      <c r="C168" s="227"/>
      <c r="D168" s="227"/>
      <c r="E168" s="227"/>
      <c r="F168" s="227"/>
      <c r="G168" s="227"/>
      <c r="H168" s="227"/>
    </row>
    <row r="169" spans="1:8">
      <c r="A169" s="227"/>
      <c r="B169" s="227"/>
      <c r="C169" s="227"/>
      <c r="D169" s="227"/>
      <c r="E169" s="227"/>
      <c r="F169" s="227"/>
      <c r="G169" s="227"/>
      <c r="H169" s="227"/>
    </row>
    <row r="170" spans="1:8">
      <c r="A170" s="227"/>
      <c r="B170" s="227"/>
      <c r="C170" s="227"/>
      <c r="D170" s="227"/>
      <c r="E170" s="227"/>
      <c r="F170" s="227"/>
      <c r="G170" s="227"/>
      <c r="H170" s="227"/>
    </row>
    <row r="171" spans="1:8">
      <c r="A171" s="227"/>
      <c r="B171" s="227"/>
      <c r="C171" s="227"/>
      <c r="D171" s="227"/>
      <c r="E171" s="227"/>
      <c r="F171" s="227"/>
      <c r="G171" s="227"/>
      <c r="H171" s="227"/>
    </row>
    <row r="172" spans="1:8">
      <c r="A172" s="227"/>
      <c r="B172" s="227"/>
      <c r="C172" s="227"/>
      <c r="D172" s="227"/>
      <c r="E172" s="227"/>
      <c r="F172" s="227"/>
      <c r="G172" s="227"/>
      <c r="H172" s="227"/>
    </row>
    <row r="173" spans="1:8">
      <c r="A173" s="227"/>
      <c r="B173" s="227"/>
      <c r="C173" s="227"/>
      <c r="D173" s="227"/>
      <c r="E173" s="227"/>
      <c r="F173" s="227"/>
      <c r="G173" s="227"/>
      <c r="H173" s="227"/>
    </row>
  </sheetData>
  <mergeCells count="3">
    <mergeCell ref="A2:H2"/>
    <mergeCell ref="A34:B34"/>
    <mergeCell ref="A35:B35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colBreaks count="1" manualBreakCount="1">
    <brk id="14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9"/>
  <sheetViews>
    <sheetView view="pageBreakPreview" zoomScaleNormal="100" zoomScaleSheetLayoutView="100" zoomScalePageLayoutView="160" workbookViewId="0">
      <selection activeCell="A2" sqref="A2:AO2"/>
    </sheetView>
  </sheetViews>
  <sheetFormatPr defaultColWidth="211.42578125" defaultRowHeight="40.5"/>
  <cols>
    <col min="1" max="1" width="3.5703125" style="96" bestFit="1" customWidth="1"/>
    <col min="2" max="2" width="50.85546875" style="95" customWidth="1"/>
    <col min="3" max="3" width="18.28515625" style="95" bestFit="1" customWidth="1"/>
    <col min="4" max="4" width="14.7109375" style="95" customWidth="1"/>
    <col min="5" max="5" width="12.7109375" style="95" customWidth="1"/>
    <col min="6" max="6" width="14.7109375" style="95" customWidth="1"/>
    <col min="7" max="7" width="12.7109375" style="95" customWidth="1"/>
    <col min="8" max="8" width="14.7109375" style="95" customWidth="1"/>
    <col min="9" max="9" width="12.7109375" style="95" customWidth="1"/>
    <col min="10" max="10" width="14.7109375" style="95" customWidth="1"/>
    <col min="11" max="11" width="12.7109375" style="96" customWidth="1"/>
    <col min="12" max="12" width="14.7109375" style="96" customWidth="1"/>
    <col min="13" max="13" width="12.7109375" style="96" customWidth="1"/>
    <col min="14" max="14" width="14.7109375" style="96" customWidth="1"/>
    <col min="15" max="15" width="12.7109375" style="96" customWidth="1"/>
    <col min="16" max="16" width="14.7109375" style="96" customWidth="1"/>
    <col min="17" max="17" width="12.7109375" style="96" customWidth="1"/>
    <col min="18" max="18" width="14.7109375" style="96" customWidth="1"/>
    <col min="19" max="19" width="12.7109375" style="96" customWidth="1"/>
    <col min="20" max="22" width="14.7109375" style="96" customWidth="1"/>
    <col min="23" max="23" width="12.7109375" style="96" customWidth="1"/>
    <col min="24" max="24" width="14.7109375" style="96" customWidth="1"/>
    <col min="25" max="25" width="12.7109375" style="96" customWidth="1"/>
    <col min="26" max="26" width="14.7109375" style="96" customWidth="1"/>
    <col min="27" max="27" width="12.7109375" style="96" customWidth="1"/>
    <col min="28" max="28" width="14.7109375" style="96" customWidth="1"/>
    <col min="29" max="29" width="12.7109375" style="96" customWidth="1"/>
    <col min="30" max="30" width="14.7109375" style="96" customWidth="1"/>
    <col min="31" max="31" width="12.7109375" style="96" customWidth="1"/>
    <col min="32" max="39" width="14.7109375" style="96" customWidth="1"/>
    <col min="40" max="40" width="19.28515625" style="96" customWidth="1"/>
    <col min="41" max="41" width="18.7109375" style="96" customWidth="1"/>
    <col min="42" max="257" width="211.42578125" style="96"/>
    <col min="258" max="258" width="64" style="96" customWidth="1"/>
    <col min="259" max="260" width="14.7109375" style="96" customWidth="1"/>
    <col min="261" max="261" width="12.7109375" style="96" customWidth="1"/>
    <col min="262" max="262" width="14.7109375" style="96" customWidth="1"/>
    <col min="263" max="263" width="12.7109375" style="96" customWidth="1"/>
    <col min="264" max="264" width="14.7109375" style="96" customWidth="1"/>
    <col min="265" max="265" width="12.7109375" style="96" customWidth="1"/>
    <col min="266" max="266" width="14.7109375" style="96" customWidth="1"/>
    <col min="267" max="267" width="12.7109375" style="96" customWidth="1"/>
    <col min="268" max="268" width="14.7109375" style="96" customWidth="1"/>
    <col min="269" max="269" width="12.7109375" style="96" customWidth="1"/>
    <col min="270" max="270" width="14.7109375" style="96" customWidth="1"/>
    <col min="271" max="271" width="12.7109375" style="96" customWidth="1"/>
    <col min="272" max="272" width="14.7109375" style="96" customWidth="1"/>
    <col min="273" max="273" width="12.7109375" style="96" customWidth="1"/>
    <col min="274" max="274" width="14.7109375" style="96" customWidth="1"/>
    <col min="275" max="275" width="12.7109375" style="96" customWidth="1"/>
    <col min="276" max="278" width="14.7109375" style="96" customWidth="1"/>
    <col min="279" max="279" width="12.7109375" style="96" customWidth="1"/>
    <col min="280" max="280" width="14.7109375" style="96" customWidth="1"/>
    <col min="281" max="281" width="12.7109375" style="96" customWidth="1"/>
    <col min="282" max="282" width="14.7109375" style="96" customWidth="1"/>
    <col min="283" max="283" width="12.7109375" style="96" customWidth="1"/>
    <col min="284" max="284" width="14.7109375" style="96" customWidth="1"/>
    <col min="285" max="285" width="12.7109375" style="96" customWidth="1"/>
    <col min="286" max="286" width="14.7109375" style="96" customWidth="1"/>
    <col min="287" max="287" width="12.7109375" style="96" customWidth="1"/>
    <col min="288" max="295" width="14.7109375" style="96" customWidth="1"/>
    <col min="296" max="296" width="19.28515625" style="96" customWidth="1"/>
    <col min="297" max="297" width="27" style="96" customWidth="1"/>
    <col min="298" max="513" width="211.42578125" style="96"/>
    <col min="514" max="514" width="64" style="96" customWidth="1"/>
    <col min="515" max="516" width="14.7109375" style="96" customWidth="1"/>
    <col min="517" max="517" width="12.7109375" style="96" customWidth="1"/>
    <col min="518" max="518" width="14.7109375" style="96" customWidth="1"/>
    <col min="519" max="519" width="12.7109375" style="96" customWidth="1"/>
    <col min="520" max="520" width="14.7109375" style="96" customWidth="1"/>
    <col min="521" max="521" width="12.7109375" style="96" customWidth="1"/>
    <col min="522" max="522" width="14.7109375" style="96" customWidth="1"/>
    <col min="523" max="523" width="12.7109375" style="96" customWidth="1"/>
    <col min="524" max="524" width="14.7109375" style="96" customWidth="1"/>
    <col min="525" max="525" width="12.7109375" style="96" customWidth="1"/>
    <col min="526" max="526" width="14.7109375" style="96" customWidth="1"/>
    <col min="527" max="527" width="12.7109375" style="96" customWidth="1"/>
    <col min="528" max="528" width="14.7109375" style="96" customWidth="1"/>
    <col min="529" max="529" width="12.7109375" style="96" customWidth="1"/>
    <col min="530" max="530" width="14.7109375" style="96" customWidth="1"/>
    <col min="531" max="531" width="12.7109375" style="96" customWidth="1"/>
    <col min="532" max="534" width="14.7109375" style="96" customWidth="1"/>
    <col min="535" max="535" width="12.7109375" style="96" customWidth="1"/>
    <col min="536" max="536" width="14.7109375" style="96" customWidth="1"/>
    <col min="537" max="537" width="12.7109375" style="96" customWidth="1"/>
    <col min="538" max="538" width="14.7109375" style="96" customWidth="1"/>
    <col min="539" max="539" width="12.7109375" style="96" customWidth="1"/>
    <col min="540" max="540" width="14.7109375" style="96" customWidth="1"/>
    <col min="541" max="541" width="12.7109375" style="96" customWidth="1"/>
    <col min="542" max="542" width="14.7109375" style="96" customWidth="1"/>
    <col min="543" max="543" width="12.7109375" style="96" customWidth="1"/>
    <col min="544" max="551" width="14.7109375" style="96" customWidth="1"/>
    <col min="552" max="552" width="19.28515625" style="96" customWidth="1"/>
    <col min="553" max="553" width="27" style="96" customWidth="1"/>
    <col min="554" max="769" width="211.42578125" style="96"/>
    <col min="770" max="770" width="64" style="96" customWidth="1"/>
    <col min="771" max="772" width="14.7109375" style="96" customWidth="1"/>
    <col min="773" max="773" width="12.7109375" style="96" customWidth="1"/>
    <col min="774" max="774" width="14.7109375" style="96" customWidth="1"/>
    <col min="775" max="775" width="12.7109375" style="96" customWidth="1"/>
    <col min="776" max="776" width="14.7109375" style="96" customWidth="1"/>
    <col min="777" max="777" width="12.7109375" style="96" customWidth="1"/>
    <col min="778" max="778" width="14.7109375" style="96" customWidth="1"/>
    <col min="779" max="779" width="12.7109375" style="96" customWidth="1"/>
    <col min="780" max="780" width="14.7109375" style="96" customWidth="1"/>
    <col min="781" max="781" width="12.7109375" style="96" customWidth="1"/>
    <col min="782" max="782" width="14.7109375" style="96" customWidth="1"/>
    <col min="783" max="783" width="12.7109375" style="96" customWidth="1"/>
    <col min="784" max="784" width="14.7109375" style="96" customWidth="1"/>
    <col min="785" max="785" width="12.7109375" style="96" customWidth="1"/>
    <col min="786" max="786" width="14.7109375" style="96" customWidth="1"/>
    <col min="787" max="787" width="12.7109375" style="96" customWidth="1"/>
    <col min="788" max="790" width="14.7109375" style="96" customWidth="1"/>
    <col min="791" max="791" width="12.7109375" style="96" customWidth="1"/>
    <col min="792" max="792" width="14.7109375" style="96" customWidth="1"/>
    <col min="793" max="793" width="12.7109375" style="96" customWidth="1"/>
    <col min="794" max="794" width="14.7109375" style="96" customWidth="1"/>
    <col min="795" max="795" width="12.7109375" style="96" customWidth="1"/>
    <col min="796" max="796" width="14.7109375" style="96" customWidth="1"/>
    <col min="797" max="797" width="12.7109375" style="96" customWidth="1"/>
    <col min="798" max="798" width="14.7109375" style="96" customWidth="1"/>
    <col min="799" max="799" width="12.7109375" style="96" customWidth="1"/>
    <col min="800" max="807" width="14.7109375" style="96" customWidth="1"/>
    <col min="808" max="808" width="19.28515625" style="96" customWidth="1"/>
    <col min="809" max="809" width="27" style="96" customWidth="1"/>
    <col min="810" max="1025" width="211.42578125" style="96"/>
    <col min="1026" max="1026" width="64" style="96" customWidth="1"/>
    <col min="1027" max="1028" width="14.7109375" style="96" customWidth="1"/>
    <col min="1029" max="1029" width="12.7109375" style="96" customWidth="1"/>
    <col min="1030" max="1030" width="14.7109375" style="96" customWidth="1"/>
    <col min="1031" max="1031" width="12.7109375" style="96" customWidth="1"/>
    <col min="1032" max="1032" width="14.7109375" style="96" customWidth="1"/>
    <col min="1033" max="1033" width="12.7109375" style="96" customWidth="1"/>
    <col min="1034" max="1034" width="14.7109375" style="96" customWidth="1"/>
    <col min="1035" max="1035" width="12.7109375" style="96" customWidth="1"/>
    <col min="1036" max="1036" width="14.7109375" style="96" customWidth="1"/>
    <col min="1037" max="1037" width="12.7109375" style="96" customWidth="1"/>
    <col min="1038" max="1038" width="14.7109375" style="96" customWidth="1"/>
    <col min="1039" max="1039" width="12.7109375" style="96" customWidth="1"/>
    <col min="1040" max="1040" width="14.7109375" style="96" customWidth="1"/>
    <col min="1041" max="1041" width="12.7109375" style="96" customWidth="1"/>
    <col min="1042" max="1042" width="14.7109375" style="96" customWidth="1"/>
    <col min="1043" max="1043" width="12.7109375" style="96" customWidth="1"/>
    <col min="1044" max="1046" width="14.7109375" style="96" customWidth="1"/>
    <col min="1047" max="1047" width="12.7109375" style="96" customWidth="1"/>
    <col min="1048" max="1048" width="14.7109375" style="96" customWidth="1"/>
    <col min="1049" max="1049" width="12.7109375" style="96" customWidth="1"/>
    <col min="1050" max="1050" width="14.7109375" style="96" customWidth="1"/>
    <col min="1051" max="1051" width="12.7109375" style="96" customWidth="1"/>
    <col min="1052" max="1052" width="14.7109375" style="96" customWidth="1"/>
    <col min="1053" max="1053" width="12.7109375" style="96" customWidth="1"/>
    <col min="1054" max="1054" width="14.7109375" style="96" customWidth="1"/>
    <col min="1055" max="1055" width="12.7109375" style="96" customWidth="1"/>
    <col min="1056" max="1063" width="14.7109375" style="96" customWidth="1"/>
    <col min="1064" max="1064" width="19.28515625" style="96" customWidth="1"/>
    <col min="1065" max="1065" width="27" style="96" customWidth="1"/>
    <col min="1066" max="1281" width="211.42578125" style="96"/>
    <col min="1282" max="1282" width="64" style="96" customWidth="1"/>
    <col min="1283" max="1284" width="14.7109375" style="96" customWidth="1"/>
    <col min="1285" max="1285" width="12.7109375" style="96" customWidth="1"/>
    <col min="1286" max="1286" width="14.7109375" style="96" customWidth="1"/>
    <col min="1287" max="1287" width="12.7109375" style="96" customWidth="1"/>
    <col min="1288" max="1288" width="14.7109375" style="96" customWidth="1"/>
    <col min="1289" max="1289" width="12.7109375" style="96" customWidth="1"/>
    <col min="1290" max="1290" width="14.7109375" style="96" customWidth="1"/>
    <col min="1291" max="1291" width="12.7109375" style="96" customWidth="1"/>
    <col min="1292" max="1292" width="14.7109375" style="96" customWidth="1"/>
    <col min="1293" max="1293" width="12.7109375" style="96" customWidth="1"/>
    <col min="1294" max="1294" width="14.7109375" style="96" customWidth="1"/>
    <col min="1295" max="1295" width="12.7109375" style="96" customWidth="1"/>
    <col min="1296" max="1296" width="14.7109375" style="96" customWidth="1"/>
    <col min="1297" max="1297" width="12.7109375" style="96" customWidth="1"/>
    <col min="1298" max="1298" width="14.7109375" style="96" customWidth="1"/>
    <col min="1299" max="1299" width="12.7109375" style="96" customWidth="1"/>
    <col min="1300" max="1302" width="14.7109375" style="96" customWidth="1"/>
    <col min="1303" max="1303" width="12.7109375" style="96" customWidth="1"/>
    <col min="1304" max="1304" width="14.7109375" style="96" customWidth="1"/>
    <col min="1305" max="1305" width="12.7109375" style="96" customWidth="1"/>
    <col min="1306" max="1306" width="14.7109375" style="96" customWidth="1"/>
    <col min="1307" max="1307" width="12.7109375" style="96" customWidth="1"/>
    <col min="1308" max="1308" width="14.7109375" style="96" customWidth="1"/>
    <col min="1309" max="1309" width="12.7109375" style="96" customWidth="1"/>
    <col min="1310" max="1310" width="14.7109375" style="96" customWidth="1"/>
    <col min="1311" max="1311" width="12.7109375" style="96" customWidth="1"/>
    <col min="1312" max="1319" width="14.7109375" style="96" customWidth="1"/>
    <col min="1320" max="1320" width="19.28515625" style="96" customWidth="1"/>
    <col min="1321" max="1321" width="27" style="96" customWidth="1"/>
    <col min="1322" max="1537" width="211.42578125" style="96"/>
    <col min="1538" max="1538" width="64" style="96" customWidth="1"/>
    <col min="1539" max="1540" width="14.7109375" style="96" customWidth="1"/>
    <col min="1541" max="1541" width="12.7109375" style="96" customWidth="1"/>
    <col min="1542" max="1542" width="14.7109375" style="96" customWidth="1"/>
    <col min="1543" max="1543" width="12.7109375" style="96" customWidth="1"/>
    <col min="1544" max="1544" width="14.7109375" style="96" customWidth="1"/>
    <col min="1545" max="1545" width="12.7109375" style="96" customWidth="1"/>
    <col min="1546" max="1546" width="14.7109375" style="96" customWidth="1"/>
    <col min="1547" max="1547" width="12.7109375" style="96" customWidth="1"/>
    <col min="1548" max="1548" width="14.7109375" style="96" customWidth="1"/>
    <col min="1549" max="1549" width="12.7109375" style="96" customWidth="1"/>
    <col min="1550" max="1550" width="14.7109375" style="96" customWidth="1"/>
    <col min="1551" max="1551" width="12.7109375" style="96" customWidth="1"/>
    <col min="1552" max="1552" width="14.7109375" style="96" customWidth="1"/>
    <col min="1553" max="1553" width="12.7109375" style="96" customWidth="1"/>
    <col min="1554" max="1554" width="14.7109375" style="96" customWidth="1"/>
    <col min="1555" max="1555" width="12.7109375" style="96" customWidth="1"/>
    <col min="1556" max="1558" width="14.7109375" style="96" customWidth="1"/>
    <col min="1559" max="1559" width="12.7109375" style="96" customWidth="1"/>
    <col min="1560" max="1560" width="14.7109375" style="96" customWidth="1"/>
    <col min="1561" max="1561" width="12.7109375" style="96" customWidth="1"/>
    <col min="1562" max="1562" width="14.7109375" style="96" customWidth="1"/>
    <col min="1563" max="1563" width="12.7109375" style="96" customWidth="1"/>
    <col min="1564" max="1564" width="14.7109375" style="96" customWidth="1"/>
    <col min="1565" max="1565" width="12.7109375" style="96" customWidth="1"/>
    <col min="1566" max="1566" width="14.7109375" style="96" customWidth="1"/>
    <col min="1567" max="1567" width="12.7109375" style="96" customWidth="1"/>
    <col min="1568" max="1575" width="14.7109375" style="96" customWidth="1"/>
    <col min="1576" max="1576" width="19.28515625" style="96" customWidth="1"/>
    <col min="1577" max="1577" width="27" style="96" customWidth="1"/>
    <col min="1578" max="1793" width="211.42578125" style="96"/>
    <col min="1794" max="1794" width="64" style="96" customWidth="1"/>
    <col min="1795" max="1796" width="14.7109375" style="96" customWidth="1"/>
    <col min="1797" max="1797" width="12.7109375" style="96" customWidth="1"/>
    <col min="1798" max="1798" width="14.7109375" style="96" customWidth="1"/>
    <col min="1799" max="1799" width="12.7109375" style="96" customWidth="1"/>
    <col min="1800" max="1800" width="14.7109375" style="96" customWidth="1"/>
    <col min="1801" max="1801" width="12.7109375" style="96" customWidth="1"/>
    <col min="1802" max="1802" width="14.7109375" style="96" customWidth="1"/>
    <col min="1803" max="1803" width="12.7109375" style="96" customWidth="1"/>
    <col min="1804" max="1804" width="14.7109375" style="96" customWidth="1"/>
    <col min="1805" max="1805" width="12.7109375" style="96" customWidth="1"/>
    <col min="1806" max="1806" width="14.7109375" style="96" customWidth="1"/>
    <col min="1807" max="1807" width="12.7109375" style="96" customWidth="1"/>
    <col min="1808" max="1808" width="14.7109375" style="96" customWidth="1"/>
    <col min="1809" max="1809" width="12.7109375" style="96" customWidth="1"/>
    <col min="1810" max="1810" width="14.7109375" style="96" customWidth="1"/>
    <col min="1811" max="1811" width="12.7109375" style="96" customWidth="1"/>
    <col min="1812" max="1814" width="14.7109375" style="96" customWidth="1"/>
    <col min="1815" max="1815" width="12.7109375" style="96" customWidth="1"/>
    <col min="1816" max="1816" width="14.7109375" style="96" customWidth="1"/>
    <col min="1817" max="1817" width="12.7109375" style="96" customWidth="1"/>
    <col min="1818" max="1818" width="14.7109375" style="96" customWidth="1"/>
    <col min="1819" max="1819" width="12.7109375" style="96" customWidth="1"/>
    <col min="1820" max="1820" width="14.7109375" style="96" customWidth="1"/>
    <col min="1821" max="1821" width="12.7109375" style="96" customWidth="1"/>
    <col min="1822" max="1822" width="14.7109375" style="96" customWidth="1"/>
    <col min="1823" max="1823" width="12.7109375" style="96" customWidth="1"/>
    <col min="1824" max="1831" width="14.7109375" style="96" customWidth="1"/>
    <col min="1832" max="1832" width="19.28515625" style="96" customWidth="1"/>
    <col min="1833" max="1833" width="27" style="96" customWidth="1"/>
    <col min="1834" max="2049" width="211.42578125" style="96"/>
    <col min="2050" max="2050" width="64" style="96" customWidth="1"/>
    <col min="2051" max="2052" width="14.7109375" style="96" customWidth="1"/>
    <col min="2053" max="2053" width="12.7109375" style="96" customWidth="1"/>
    <col min="2054" max="2054" width="14.7109375" style="96" customWidth="1"/>
    <col min="2055" max="2055" width="12.7109375" style="96" customWidth="1"/>
    <col min="2056" max="2056" width="14.7109375" style="96" customWidth="1"/>
    <col min="2057" max="2057" width="12.7109375" style="96" customWidth="1"/>
    <col min="2058" max="2058" width="14.7109375" style="96" customWidth="1"/>
    <col min="2059" max="2059" width="12.7109375" style="96" customWidth="1"/>
    <col min="2060" max="2060" width="14.7109375" style="96" customWidth="1"/>
    <col min="2061" max="2061" width="12.7109375" style="96" customWidth="1"/>
    <col min="2062" max="2062" width="14.7109375" style="96" customWidth="1"/>
    <col min="2063" max="2063" width="12.7109375" style="96" customWidth="1"/>
    <col min="2064" max="2064" width="14.7109375" style="96" customWidth="1"/>
    <col min="2065" max="2065" width="12.7109375" style="96" customWidth="1"/>
    <col min="2066" max="2066" width="14.7109375" style="96" customWidth="1"/>
    <col min="2067" max="2067" width="12.7109375" style="96" customWidth="1"/>
    <col min="2068" max="2070" width="14.7109375" style="96" customWidth="1"/>
    <col min="2071" max="2071" width="12.7109375" style="96" customWidth="1"/>
    <col min="2072" max="2072" width="14.7109375" style="96" customWidth="1"/>
    <col min="2073" max="2073" width="12.7109375" style="96" customWidth="1"/>
    <col min="2074" max="2074" width="14.7109375" style="96" customWidth="1"/>
    <col min="2075" max="2075" width="12.7109375" style="96" customWidth="1"/>
    <col min="2076" max="2076" width="14.7109375" style="96" customWidth="1"/>
    <col min="2077" max="2077" width="12.7109375" style="96" customWidth="1"/>
    <col min="2078" max="2078" width="14.7109375" style="96" customWidth="1"/>
    <col min="2079" max="2079" width="12.7109375" style="96" customWidth="1"/>
    <col min="2080" max="2087" width="14.7109375" style="96" customWidth="1"/>
    <col min="2088" max="2088" width="19.28515625" style="96" customWidth="1"/>
    <col min="2089" max="2089" width="27" style="96" customWidth="1"/>
    <col min="2090" max="2305" width="211.42578125" style="96"/>
    <col min="2306" max="2306" width="64" style="96" customWidth="1"/>
    <col min="2307" max="2308" width="14.7109375" style="96" customWidth="1"/>
    <col min="2309" max="2309" width="12.7109375" style="96" customWidth="1"/>
    <col min="2310" max="2310" width="14.7109375" style="96" customWidth="1"/>
    <col min="2311" max="2311" width="12.7109375" style="96" customWidth="1"/>
    <col min="2312" max="2312" width="14.7109375" style="96" customWidth="1"/>
    <col min="2313" max="2313" width="12.7109375" style="96" customWidth="1"/>
    <col min="2314" max="2314" width="14.7109375" style="96" customWidth="1"/>
    <col min="2315" max="2315" width="12.7109375" style="96" customWidth="1"/>
    <col min="2316" max="2316" width="14.7109375" style="96" customWidth="1"/>
    <col min="2317" max="2317" width="12.7109375" style="96" customWidth="1"/>
    <col min="2318" max="2318" width="14.7109375" style="96" customWidth="1"/>
    <col min="2319" max="2319" width="12.7109375" style="96" customWidth="1"/>
    <col min="2320" max="2320" width="14.7109375" style="96" customWidth="1"/>
    <col min="2321" max="2321" width="12.7109375" style="96" customWidth="1"/>
    <col min="2322" max="2322" width="14.7109375" style="96" customWidth="1"/>
    <col min="2323" max="2323" width="12.7109375" style="96" customWidth="1"/>
    <col min="2324" max="2326" width="14.7109375" style="96" customWidth="1"/>
    <col min="2327" max="2327" width="12.7109375" style="96" customWidth="1"/>
    <col min="2328" max="2328" width="14.7109375" style="96" customWidth="1"/>
    <col min="2329" max="2329" width="12.7109375" style="96" customWidth="1"/>
    <col min="2330" max="2330" width="14.7109375" style="96" customWidth="1"/>
    <col min="2331" max="2331" width="12.7109375" style="96" customWidth="1"/>
    <col min="2332" max="2332" width="14.7109375" style="96" customWidth="1"/>
    <col min="2333" max="2333" width="12.7109375" style="96" customWidth="1"/>
    <col min="2334" max="2334" width="14.7109375" style="96" customWidth="1"/>
    <col min="2335" max="2335" width="12.7109375" style="96" customWidth="1"/>
    <col min="2336" max="2343" width="14.7109375" style="96" customWidth="1"/>
    <col min="2344" max="2344" width="19.28515625" style="96" customWidth="1"/>
    <col min="2345" max="2345" width="27" style="96" customWidth="1"/>
    <col min="2346" max="2561" width="211.42578125" style="96"/>
    <col min="2562" max="2562" width="64" style="96" customWidth="1"/>
    <col min="2563" max="2564" width="14.7109375" style="96" customWidth="1"/>
    <col min="2565" max="2565" width="12.7109375" style="96" customWidth="1"/>
    <col min="2566" max="2566" width="14.7109375" style="96" customWidth="1"/>
    <col min="2567" max="2567" width="12.7109375" style="96" customWidth="1"/>
    <col min="2568" max="2568" width="14.7109375" style="96" customWidth="1"/>
    <col min="2569" max="2569" width="12.7109375" style="96" customWidth="1"/>
    <col min="2570" max="2570" width="14.7109375" style="96" customWidth="1"/>
    <col min="2571" max="2571" width="12.7109375" style="96" customWidth="1"/>
    <col min="2572" max="2572" width="14.7109375" style="96" customWidth="1"/>
    <col min="2573" max="2573" width="12.7109375" style="96" customWidth="1"/>
    <col min="2574" max="2574" width="14.7109375" style="96" customWidth="1"/>
    <col min="2575" max="2575" width="12.7109375" style="96" customWidth="1"/>
    <col min="2576" max="2576" width="14.7109375" style="96" customWidth="1"/>
    <col min="2577" max="2577" width="12.7109375" style="96" customWidth="1"/>
    <col min="2578" max="2578" width="14.7109375" style="96" customWidth="1"/>
    <col min="2579" max="2579" width="12.7109375" style="96" customWidth="1"/>
    <col min="2580" max="2582" width="14.7109375" style="96" customWidth="1"/>
    <col min="2583" max="2583" width="12.7109375" style="96" customWidth="1"/>
    <col min="2584" max="2584" width="14.7109375" style="96" customWidth="1"/>
    <col min="2585" max="2585" width="12.7109375" style="96" customWidth="1"/>
    <col min="2586" max="2586" width="14.7109375" style="96" customWidth="1"/>
    <col min="2587" max="2587" width="12.7109375" style="96" customWidth="1"/>
    <col min="2588" max="2588" width="14.7109375" style="96" customWidth="1"/>
    <col min="2589" max="2589" width="12.7109375" style="96" customWidth="1"/>
    <col min="2590" max="2590" width="14.7109375" style="96" customWidth="1"/>
    <col min="2591" max="2591" width="12.7109375" style="96" customWidth="1"/>
    <col min="2592" max="2599" width="14.7109375" style="96" customWidth="1"/>
    <col min="2600" max="2600" width="19.28515625" style="96" customWidth="1"/>
    <col min="2601" max="2601" width="27" style="96" customWidth="1"/>
    <col min="2602" max="2817" width="211.42578125" style="96"/>
    <col min="2818" max="2818" width="64" style="96" customWidth="1"/>
    <col min="2819" max="2820" width="14.7109375" style="96" customWidth="1"/>
    <col min="2821" max="2821" width="12.7109375" style="96" customWidth="1"/>
    <col min="2822" max="2822" width="14.7109375" style="96" customWidth="1"/>
    <col min="2823" max="2823" width="12.7109375" style="96" customWidth="1"/>
    <col min="2824" max="2824" width="14.7109375" style="96" customWidth="1"/>
    <col min="2825" max="2825" width="12.7109375" style="96" customWidth="1"/>
    <col min="2826" max="2826" width="14.7109375" style="96" customWidth="1"/>
    <col min="2827" max="2827" width="12.7109375" style="96" customWidth="1"/>
    <col min="2828" max="2828" width="14.7109375" style="96" customWidth="1"/>
    <col min="2829" max="2829" width="12.7109375" style="96" customWidth="1"/>
    <col min="2830" max="2830" width="14.7109375" style="96" customWidth="1"/>
    <col min="2831" max="2831" width="12.7109375" style="96" customWidth="1"/>
    <col min="2832" max="2832" width="14.7109375" style="96" customWidth="1"/>
    <col min="2833" max="2833" width="12.7109375" style="96" customWidth="1"/>
    <col min="2834" max="2834" width="14.7109375" style="96" customWidth="1"/>
    <col min="2835" max="2835" width="12.7109375" style="96" customWidth="1"/>
    <col min="2836" max="2838" width="14.7109375" style="96" customWidth="1"/>
    <col min="2839" max="2839" width="12.7109375" style="96" customWidth="1"/>
    <col min="2840" max="2840" width="14.7109375" style="96" customWidth="1"/>
    <col min="2841" max="2841" width="12.7109375" style="96" customWidth="1"/>
    <col min="2842" max="2842" width="14.7109375" style="96" customWidth="1"/>
    <col min="2843" max="2843" width="12.7109375" style="96" customWidth="1"/>
    <col min="2844" max="2844" width="14.7109375" style="96" customWidth="1"/>
    <col min="2845" max="2845" width="12.7109375" style="96" customWidth="1"/>
    <col min="2846" max="2846" width="14.7109375" style="96" customWidth="1"/>
    <col min="2847" max="2847" width="12.7109375" style="96" customWidth="1"/>
    <col min="2848" max="2855" width="14.7109375" style="96" customWidth="1"/>
    <col min="2856" max="2856" width="19.28515625" style="96" customWidth="1"/>
    <col min="2857" max="2857" width="27" style="96" customWidth="1"/>
    <col min="2858" max="3073" width="211.42578125" style="96"/>
    <col min="3074" max="3074" width="64" style="96" customWidth="1"/>
    <col min="3075" max="3076" width="14.7109375" style="96" customWidth="1"/>
    <col min="3077" max="3077" width="12.7109375" style="96" customWidth="1"/>
    <col min="3078" max="3078" width="14.7109375" style="96" customWidth="1"/>
    <col min="3079" max="3079" width="12.7109375" style="96" customWidth="1"/>
    <col min="3080" max="3080" width="14.7109375" style="96" customWidth="1"/>
    <col min="3081" max="3081" width="12.7109375" style="96" customWidth="1"/>
    <col min="3082" max="3082" width="14.7109375" style="96" customWidth="1"/>
    <col min="3083" max="3083" width="12.7109375" style="96" customWidth="1"/>
    <col min="3084" max="3084" width="14.7109375" style="96" customWidth="1"/>
    <col min="3085" max="3085" width="12.7109375" style="96" customWidth="1"/>
    <col min="3086" max="3086" width="14.7109375" style="96" customWidth="1"/>
    <col min="3087" max="3087" width="12.7109375" style="96" customWidth="1"/>
    <col min="3088" max="3088" width="14.7109375" style="96" customWidth="1"/>
    <col min="3089" max="3089" width="12.7109375" style="96" customWidth="1"/>
    <col min="3090" max="3090" width="14.7109375" style="96" customWidth="1"/>
    <col min="3091" max="3091" width="12.7109375" style="96" customWidth="1"/>
    <col min="3092" max="3094" width="14.7109375" style="96" customWidth="1"/>
    <col min="3095" max="3095" width="12.7109375" style="96" customWidth="1"/>
    <col min="3096" max="3096" width="14.7109375" style="96" customWidth="1"/>
    <col min="3097" max="3097" width="12.7109375" style="96" customWidth="1"/>
    <col min="3098" max="3098" width="14.7109375" style="96" customWidth="1"/>
    <col min="3099" max="3099" width="12.7109375" style="96" customWidth="1"/>
    <col min="3100" max="3100" width="14.7109375" style="96" customWidth="1"/>
    <col min="3101" max="3101" width="12.7109375" style="96" customWidth="1"/>
    <col min="3102" max="3102" width="14.7109375" style="96" customWidth="1"/>
    <col min="3103" max="3103" width="12.7109375" style="96" customWidth="1"/>
    <col min="3104" max="3111" width="14.7109375" style="96" customWidth="1"/>
    <col min="3112" max="3112" width="19.28515625" style="96" customWidth="1"/>
    <col min="3113" max="3113" width="27" style="96" customWidth="1"/>
    <col min="3114" max="3329" width="211.42578125" style="96"/>
    <col min="3330" max="3330" width="64" style="96" customWidth="1"/>
    <col min="3331" max="3332" width="14.7109375" style="96" customWidth="1"/>
    <col min="3333" max="3333" width="12.7109375" style="96" customWidth="1"/>
    <col min="3334" max="3334" width="14.7109375" style="96" customWidth="1"/>
    <col min="3335" max="3335" width="12.7109375" style="96" customWidth="1"/>
    <col min="3336" max="3336" width="14.7109375" style="96" customWidth="1"/>
    <col min="3337" max="3337" width="12.7109375" style="96" customWidth="1"/>
    <col min="3338" max="3338" width="14.7109375" style="96" customWidth="1"/>
    <col min="3339" max="3339" width="12.7109375" style="96" customWidth="1"/>
    <col min="3340" max="3340" width="14.7109375" style="96" customWidth="1"/>
    <col min="3341" max="3341" width="12.7109375" style="96" customWidth="1"/>
    <col min="3342" max="3342" width="14.7109375" style="96" customWidth="1"/>
    <col min="3343" max="3343" width="12.7109375" style="96" customWidth="1"/>
    <col min="3344" max="3344" width="14.7109375" style="96" customWidth="1"/>
    <col min="3345" max="3345" width="12.7109375" style="96" customWidth="1"/>
    <col min="3346" max="3346" width="14.7109375" style="96" customWidth="1"/>
    <col min="3347" max="3347" width="12.7109375" style="96" customWidth="1"/>
    <col min="3348" max="3350" width="14.7109375" style="96" customWidth="1"/>
    <col min="3351" max="3351" width="12.7109375" style="96" customWidth="1"/>
    <col min="3352" max="3352" width="14.7109375" style="96" customWidth="1"/>
    <col min="3353" max="3353" width="12.7109375" style="96" customWidth="1"/>
    <col min="3354" max="3354" width="14.7109375" style="96" customWidth="1"/>
    <col min="3355" max="3355" width="12.7109375" style="96" customWidth="1"/>
    <col min="3356" max="3356" width="14.7109375" style="96" customWidth="1"/>
    <col min="3357" max="3357" width="12.7109375" style="96" customWidth="1"/>
    <col min="3358" max="3358" width="14.7109375" style="96" customWidth="1"/>
    <col min="3359" max="3359" width="12.7109375" style="96" customWidth="1"/>
    <col min="3360" max="3367" width="14.7109375" style="96" customWidth="1"/>
    <col min="3368" max="3368" width="19.28515625" style="96" customWidth="1"/>
    <col min="3369" max="3369" width="27" style="96" customWidth="1"/>
    <col min="3370" max="3585" width="211.42578125" style="96"/>
    <col min="3586" max="3586" width="64" style="96" customWidth="1"/>
    <col min="3587" max="3588" width="14.7109375" style="96" customWidth="1"/>
    <col min="3589" max="3589" width="12.7109375" style="96" customWidth="1"/>
    <col min="3590" max="3590" width="14.7109375" style="96" customWidth="1"/>
    <col min="3591" max="3591" width="12.7109375" style="96" customWidth="1"/>
    <col min="3592" max="3592" width="14.7109375" style="96" customWidth="1"/>
    <col min="3593" max="3593" width="12.7109375" style="96" customWidth="1"/>
    <col min="3594" max="3594" width="14.7109375" style="96" customWidth="1"/>
    <col min="3595" max="3595" width="12.7109375" style="96" customWidth="1"/>
    <col min="3596" max="3596" width="14.7109375" style="96" customWidth="1"/>
    <col min="3597" max="3597" width="12.7109375" style="96" customWidth="1"/>
    <col min="3598" max="3598" width="14.7109375" style="96" customWidth="1"/>
    <col min="3599" max="3599" width="12.7109375" style="96" customWidth="1"/>
    <col min="3600" max="3600" width="14.7109375" style="96" customWidth="1"/>
    <col min="3601" max="3601" width="12.7109375" style="96" customWidth="1"/>
    <col min="3602" max="3602" width="14.7109375" style="96" customWidth="1"/>
    <col min="3603" max="3603" width="12.7109375" style="96" customWidth="1"/>
    <col min="3604" max="3606" width="14.7109375" style="96" customWidth="1"/>
    <col min="3607" max="3607" width="12.7109375" style="96" customWidth="1"/>
    <col min="3608" max="3608" width="14.7109375" style="96" customWidth="1"/>
    <col min="3609" max="3609" width="12.7109375" style="96" customWidth="1"/>
    <col min="3610" max="3610" width="14.7109375" style="96" customWidth="1"/>
    <col min="3611" max="3611" width="12.7109375" style="96" customWidth="1"/>
    <col min="3612" max="3612" width="14.7109375" style="96" customWidth="1"/>
    <col min="3613" max="3613" width="12.7109375" style="96" customWidth="1"/>
    <col min="3614" max="3614" width="14.7109375" style="96" customWidth="1"/>
    <col min="3615" max="3615" width="12.7109375" style="96" customWidth="1"/>
    <col min="3616" max="3623" width="14.7109375" style="96" customWidth="1"/>
    <col min="3624" max="3624" width="19.28515625" style="96" customWidth="1"/>
    <col min="3625" max="3625" width="27" style="96" customWidth="1"/>
    <col min="3626" max="3841" width="211.42578125" style="96"/>
    <col min="3842" max="3842" width="64" style="96" customWidth="1"/>
    <col min="3843" max="3844" width="14.7109375" style="96" customWidth="1"/>
    <col min="3845" max="3845" width="12.7109375" style="96" customWidth="1"/>
    <col min="3846" max="3846" width="14.7109375" style="96" customWidth="1"/>
    <col min="3847" max="3847" width="12.7109375" style="96" customWidth="1"/>
    <col min="3848" max="3848" width="14.7109375" style="96" customWidth="1"/>
    <col min="3849" max="3849" width="12.7109375" style="96" customWidth="1"/>
    <col min="3850" max="3850" width="14.7109375" style="96" customWidth="1"/>
    <col min="3851" max="3851" width="12.7109375" style="96" customWidth="1"/>
    <col min="3852" max="3852" width="14.7109375" style="96" customWidth="1"/>
    <col min="3853" max="3853" width="12.7109375" style="96" customWidth="1"/>
    <col min="3854" max="3854" width="14.7109375" style="96" customWidth="1"/>
    <col min="3855" max="3855" width="12.7109375" style="96" customWidth="1"/>
    <col min="3856" max="3856" width="14.7109375" style="96" customWidth="1"/>
    <col min="3857" max="3857" width="12.7109375" style="96" customWidth="1"/>
    <col min="3858" max="3858" width="14.7109375" style="96" customWidth="1"/>
    <col min="3859" max="3859" width="12.7109375" style="96" customWidth="1"/>
    <col min="3860" max="3862" width="14.7109375" style="96" customWidth="1"/>
    <col min="3863" max="3863" width="12.7109375" style="96" customWidth="1"/>
    <col min="3864" max="3864" width="14.7109375" style="96" customWidth="1"/>
    <col min="3865" max="3865" width="12.7109375" style="96" customWidth="1"/>
    <col min="3866" max="3866" width="14.7109375" style="96" customWidth="1"/>
    <col min="3867" max="3867" width="12.7109375" style="96" customWidth="1"/>
    <col min="3868" max="3868" width="14.7109375" style="96" customWidth="1"/>
    <col min="3869" max="3869" width="12.7109375" style="96" customWidth="1"/>
    <col min="3870" max="3870" width="14.7109375" style="96" customWidth="1"/>
    <col min="3871" max="3871" width="12.7109375" style="96" customWidth="1"/>
    <col min="3872" max="3879" width="14.7109375" style="96" customWidth="1"/>
    <col min="3880" max="3880" width="19.28515625" style="96" customWidth="1"/>
    <col min="3881" max="3881" width="27" style="96" customWidth="1"/>
    <col min="3882" max="4097" width="211.42578125" style="96"/>
    <col min="4098" max="4098" width="64" style="96" customWidth="1"/>
    <col min="4099" max="4100" width="14.7109375" style="96" customWidth="1"/>
    <col min="4101" max="4101" width="12.7109375" style="96" customWidth="1"/>
    <col min="4102" max="4102" width="14.7109375" style="96" customWidth="1"/>
    <col min="4103" max="4103" width="12.7109375" style="96" customWidth="1"/>
    <col min="4104" max="4104" width="14.7109375" style="96" customWidth="1"/>
    <col min="4105" max="4105" width="12.7109375" style="96" customWidth="1"/>
    <col min="4106" max="4106" width="14.7109375" style="96" customWidth="1"/>
    <col min="4107" max="4107" width="12.7109375" style="96" customWidth="1"/>
    <col min="4108" max="4108" width="14.7109375" style="96" customWidth="1"/>
    <col min="4109" max="4109" width="12.7109375" style="96" customWidth="1"/>
    <col min="4110" max="4110" width="14.7109375" style="96" customWidth="1"/>
    <col min="4111" max="4111" width="12.7109375" style="96" customWidth="1"/>
    <col min="4112" max="4112" width="14.7109375" style="96" customWidth="1"/>
    <col min="4113" max="4113" width="12.7109375" style="96" customWidth="1"/>
    <col min="4114" max="4114" width="14.7109375" style="96" customWidth="1"/>
    <col min="4115" max="4115" width="12.7109375" style="96" customWidth="1"/>
    <col min="4116" max="4118" width="14.7109375" style="96" customWidth="1"/>
    <col min="4119" max="4119" width="12.7109375" style="96" customWidth="1"/>
    <col min="4120" max="4120" width="14.7109375" style="96" customWidth="1"/>
    <col min="4121" max="4121" width="12.7109375" style="96" customWidth="1"/>
    <col min="4122" max="4122" width="14.7109375" style="96" customWidth="1"/>
    <col min="4123" max="4123" width="12.7109375" style="96" customWidth="1"/>
    <col min="4124" max="4124" width="14.7109375" style="96" customWidth="1"/>
    <col min="4125" max="4125" width="12.7109375" style="96" customWidth="1"/>
    <col min="4126" max="4126" width="14.7109375" style="96" customWidth="1"/>
    <col min="4127" max="4127" width="12.7109375" style="96" customWidth="1"/>
    <col min="4128" max="4135" width="14.7109375" style="96" customWidth="1"/>
    <col min="4136" max="4136" width="19.28515625" style="96" customWidth="1"/>
    <col min="4137" max="4137" width="27" style="96" customWidth="1"/>
    <col min="4138" max="4353" width="211.42578125" style="96"/>
    <col min="4354" max="4354" width="64" style="96" customWidth="1"/>
    <col min="4355" max="4356" width="14.7109375" style="96" customWidth="1"/>
    <col min="4357" max="4357" width="12.7109375" style="96" customWidth="1"/>
    <col min="4358" max="4358" width="14.7109375" style="96" customWidth="1"/>
    <col min="4359" max="4359" width="12.7109375" style="96" customWidth="1"/>
    <col min="4360" max="4360" width="14.7109375" style="96" customWidth="1"/>
    <col min="4361" max="4361" width="12.7109375" style="96" customWidth="1"/>
    <col min="4362" max="4362" width="14.7109375" style="96" customWidth="1"/>
    <col min="4363" max="4363" width="12.7109375" style="96" customWidth="1"/>
    <col min="4364" max="4364" width="14.7109375" style="96" customWidth="1"/>
    <col min="4365" max="4365" width="12.7109375" style="96" customWidth="1"/>
    <col min="4366" max="4366" width="14.7109375" style="96" customWidth="1"/>
    <col min="4367" max="4367" width="12.7109375" style="96" customWidth="1"/>
    <col min="4368" max="4368" width="14.7109375" style="96" customWidth="1"/>
    <col min="4369" max="4369" width="12.7109375" style="96" customWidth="1"/>
    <col min="4370" max="4370" width="14.7109375" style="96" customWidth="1"/>
    <col min="4371" max="4371" width="12.7109375" style="96" customWidth="1"/>
    <col min="4372" max="4374" width="14.7109375" style="96" customWidth="1"/>
    <col min="4375" max="4375" width="12.7109375" style="96" customWidth="1"/>
    <col min="4376" max="4376" width="14.7109375" style="96" customWidth="1"/>
    <col min="4377" max="4377" width="12.7109375" style="96" customWidth="1"/>
    <col min="4378" max="4378" width="14.7109375" style="96" customWidth="1"/>
    <col min="4379" max="4379" width="12.7109375" style="96" customWidth="1"/>
    <col min="4380" max="4380" width="14.7109375" style="96" customWidth="1"/>
    <col min="4381" max="4381" width="12.7109375" style="96" customWidth="1"/>
    <col min="4382" max="4382" width="14.7109375" style="96" customWidth="1"/>
    <col min="4383" max="4383" width="12.7109375" style="96" customWidth="1"/>
    <col min="4384" max="4391" width="14.7109375" style="96" customWidth="1"/>
    <col min="4392" max="4392" width="19.28515625" style="96" customWidth="1"/>
    <col min="4393" max="4393" width="27" style="96" customWidth="1"/>
    <col min="4394" max="4609" width="211.42578125" style="96"/>
    <col min="4610" max="4610" width="64" style="96" customWidth="1"/>
    <col min="4611" max="4612" width="14.7109375" style="96" customWidth="1"/>
    <col min="4613" max="4613" width="12.7109375" style="96" customWidth="1"/>
    <col min="4614" max="4614" width="14.7109375" style="96" customWidth="1"/>
    <col min="4615" max="4615" width="12.7109375" style="96" customWidth="1"/>
    <col min="4616" max="4616" width="14.7109375" style="96" customWidth="1"/>
    <col min="4617" max="4617" width="12.7109375" style="96" customWidth="1"/>
    <col min="4618" max="4618" width="14.7109375" style="96" customWidth="1"/>
    <col min="4619" max="4619" width="12.7109375" style="96" customWidth="1"/>
    <col min="4620" max="4620" width="14.7109375" style="96" customWidth="1"/>
    <col min="4621" max="4621" width="12.7109375" style="96" customWidth="1"/>
    <col min="4622" max="4622" width="14.7109375" style="96" customWidth="1"/>
    <col min="4623" max="4623" width="12.7109375" style="96" customWidth="1"/>
    <col min="4624" max="4624" width="14.7109375" style="96" customWidth="1"/>
    <col min="4625" max="4625" width="12.7109375" style="96" customWidth="1"/>
    <col min="4626" max="4626" width="14.7109375" style="96" customWidth="1"/>
    <col min="4627" max="4627" width="12.7109375" style="96" customWidth="1"/>
    <col min="4628" max="4630" width="14.7109375" style="96" customWidth="1"/>
    <col min="4631" max="4631" width="12.7109375" style="96" customWidth="1"/>
    <col min="4632" max="4632" width="14.7109375" style="96" customWidth="1"/>
    <col min="4633" max="4633" width="12.7109375" style="96" customWidth="1"/>
    <col min="4634" max="4634" width="14.7109375" style="96" customWidth="1"/>
    <col min="4635" max="4635" width="12.7109375" style="96" customWidth="1"/>
    <col min="4636" max="4636" width="14.7109375" style="96" customWidth="1"/>
    <col min="4637" max="4637" width="12.7109375" style="96" customWidth="1"/>
    <col min="4638" max="4638" width="14.7109375" style="96" customWidth="1"/>
    <col min="4639" max="4639" width="12.7109375" style="96" customWidth="1"/>
    <col min="4640" max="4647" width="14.7109375" style="96" customWidth="1"/>
    <col min="4648" max="4648" width="19.28515625" style="96" customWidth="1"/>
    <col min="4649" max="4649" width="27" style="96" customWidth="1"/>
    <col min="4650" max="4865" width="211.42578125" style="96"/>
    <col min="4866" max="4866" width="64" style="96" customWidth="1"/>
    <col min="4867" max="4868" width="14.7109375" style="96" customWidth="1"/>
    <col min="4869" max="4869" width="12.7109375" style="96" customWidth="1"/>
    <col min="4870" max="4870" width="14.7109375" style="96" customWidth="1"/>
    <col min="4871" max="4871" width="12.7109375" style="96" customWidth="1"/>
    <col min="4872" max="4872" width="14.7109375" style="96" customWidth="1"/>
    <col min="4873" max="4873" width="12.7109375" style="96" customWidth="1"/>
    <col min="4874" max="4874" width="14.7109375" style="96" customWidth="1"/>
    <col min="4875" max="4875" width="12.7109375" style="96" customWidth="1"/>
    <col min="4876" max="4876" width="14.7109375" style="96" customWidth="1"/>
    <col min="4877" max="4877" width="12.7109375" style="96" customWidth="1"/>
    <col min="4878" max="4878" width="14.7109375" style="96" customWidth="1"/>
    <col min="4879" max="4879" width="12.7109375" style="96" customWidth="1"/>
    <col min="4880" max="4880" width="14.7109375" style="96" customWidth="1"/>
    <col min="4881" max="4881" width="12.7109375" style="96" customWidth="1"/>
    <col min="4882" max="4882" width="14.7109375" style="96" customWidth="1"/>
    <col min="4883" max="4883" width="12.7109375" style="96" customWidth="1"/>
    <col min="4884" max="4886" width="14.7109375" style="96" customWidth="1"/>
    <col min="4887" max="4887" width="12.7109375" style="96" customWidth="1"/>
    <col min="4888" max="4888" width="14.7109375" style="96" customWidth="1"/>
    <col min="4889" max="4889" width="12.7109375" style="96" customWidth="1"/>
    <col min="4890" max="4890" width="14.7109375" style="96" customWidth="1"/>
    <col min="4891" max="4891" width="12.7109375" style="96" customWidth="1"/>
    <col min="4892" max="4892" width="14.7109375" style="96" customWidth="1"/>
    <col min="4893" max="4893" width="12.7109375" style="96" customWidth="1"/>
    <col min="4894" max="4894" width="14.7109375" style="96" customWidth="1"/>
    <col min="4895" max="4895" width="12.7109375" style="96" customWidth="1"/>
    <col min="4896" max="4903" width="14.7109375" style="96" customWidth="1"/>
    <col min="4904" max="4904" width="19.28515625" style="96" customWidth="1"/>
    <col min="4905" max="4905" width="27" style="96" customWidth="1"/>
    <col min="4906" max="5121" width="211.42578125" style="96"/>
    <col min="5122" max="5122" width="64" style="96" customWidth="1"/>
    <col min="5123" max="5124" width="14.7109375" style="96" customWidth="1"/>
    <col min="5125" max="5125" width="12.7109375" style="96" customWidth="1"/>
    <col min="5126" max="5126" width="14.7109375" style="96" customWidth="1"/>
    <col min="5127" max="5127" width="12.7109375" style="96" customWidth="1"/>
    <col min="5128" max="5128" width="14.7109375" style="96" customWidth="1"/>
    <col min="5129" max="5129" width="12.7109375" style="96" customWidth="1"/>
    <col min="5130" max="5130" width="14.7109375" style="96" customWidth="1"/>
    <col min="5131" max="5131" width="12.7109375" style="96" customWidth="1"/>
    <col min="5132" max="5132" width="14.7109375" style="96" customWidth="1"/>
    <col min="5133" max="5133" width="12.7109375" style="96" customWidth="1"/>
    <col min="5134" max="5134" width="14.7109375" style="96" customWidth="1"/>
    <col min="5135" max="5135" width="12.7109375" style="96" customWidth="1"/>
    <col min="5136" max="5136" width="14.7109375" style="96" customWidth="1"/>
    <col min="5137" max="5137" width="12.7109375" style="96" customWidth="1"/>
    <col min="5138" max="5138" width="14.7109375" style="96" customWidth="1"/>
    <col min="5139" max="5139" width="12.7109375" style="96" customWidth="1"/>
    <col min="5140" max="5142" width="14.7109375" style="96" customWidth="1"/>
    <col min="5143" max="5143" width="12.7109375" style="96" customWidth="1"/>
    <col min="5144" max="5144" width="14.7109375" style="96" customWidth="1"/>
    <col min="5145" max="5145" width="12.7109375" style="96" customWidth="1"/>
    <col min="5146" max="5146" width="14.7109375" style="96" customWidth="1"/>
    <col min="5147" max="5147" width="12.7109375" style="96" customWidth="1"/>
    <col min="5148" max="5148" width="14.7109375" style="96" customWidth="1"/>
    <col min="5149" max="5149" width="12.7109375" style="96" customWidth="1"/>
    <col min="5150" max="5150" width="14.7109375" style="96" customWidth="1"/>
    <col min="5151" max="5151" width="12.7109375" style="96" customWidth="1"/>
    <col min="5152" max="5159" width="14.7109375" style="96" customWidth="1"/>
    <col min="5160" max="5160" width="19.28515625" style="96" customWidth="1"/>
    <col min="5161" max="5161" width="27" style="96" customWidth="1"/>
    <col min="5162" max="5377" width="211.42578125" style="96"/>
    <col min="5378" max="5378" width="64" style="96" customWidth="1"/>
    <col min="5379" max="5380" width="14.7109375" style="96" customWidth="1"/>
    <col min="5381" max="5381" width="12.7109375" style="96" customWidth="1"/>
    <col min="5382" max="5382" width="14.7109375" style="96" customWidth="1"/>
    <col min="5383" max="5383" width="12.7109375" style="96" customWidth="1"/>
    <col min="5384" max="5384" width="14.7109375" style="96" customWidth="1"/>
    <col min="5385" max="5385" width="12.7109375" style="96" customWidth="1"/>
    <col min="5386" max="5386" width="14.7109375" style="96" customWidth="1"/>
    <col min="5387" max="5387" width="12.7109375" style="96" customWidth="1"/>
    <col min="5388" max="5388" width="14.7109375" style="96" customWidth="1"/>
    <col min="5389" max="5389" width="12.7109375" style="96" customWidth="1"/>
    <col min="5390" max="5390" width="14.7109375" style="96" customWidth="1"/>
    <col min="5391" max="5391" width="12.7109375" style="96" customWidth="1"/>
    <col min="5392" max="5392" width="14.7109375" style="96" customWidth="1"/>
    <col min="5393" max="5393" width="12.7109375" style="96" customWidth="1"/>
    <col min="5394" max="5394" width="14.7109375" style="96" customWidth="1"/>
    <col min="5395" max="5395" width="12.7109375" style="96" customWidth="1"/>
    <col min="5396" max="5398" width="14.7109375" style="96" customWidth="1"/>
    <col min="5399" max="5399" width="12.7109375" style="96" customWidth="1"/>
    <col min="5400" max="5400" width="14.7109375" style="96" customWidth="1"/>
    <col min="5401" max="5401" width="12.7109375" style="96" customWidth="1"/>
    <col min="5402" max="5402" width="14.7109375" style="96" customWidth="1"/>
    <col min="5403" max="5403" width="12.7109375" style="96" customWidth="1"/>
    <col min="5404" max="5404" width="14.7109375" style="96" customWidth="1"/>
    <col min="5405" max="5405" width="12.7109375" style="96" customWidth="1"/>
    <col min="5406" max="5406" width="14.7109375" style="96" customWidth="1"/>
    <col min="5407" max="5407" width="12.7109375" style="96" customWidth="1"/>
    <col min="5408" max="5415" width="14.7109375" style="96" customWidth="1"/>
    <col min="5416" max="5416" width="19.28515625" style="96" customWidth="1"/>
    <col min="5417" max="5417" width="27" style="96" customWidth="1"/>
    <col min="5418" max="5633" width="211.42578125" style="96"/>
    <col min="5634" max="5634" width="64" style="96" customWidth="1"/>
    <col min="5635" max="5636" width="14.7109375" style="96" customWidth="1"/>
    <col min="5637" max="5637" width="12.7109375" style="96" customWidth="1"/>
    <col min="5638" max="5638" width="14.7109375" style="96" customWidth="1"/>
    <col min="5639" max="5639" width="12.7109375" style="96" customWidth="1"/>
    <col min="5640" max="5640" width="14.7109375" style="96" customWidth="1"/>
    <col min="5641" max="5641" width="12.7109375" style="96" customWidth="1"/>
    <col min="5642" max="5642" width="14.7109375" style="96" customWidth="1"/>
    <col min="5643" max="5643" width="12.7109375" style="96" customWidth="1"/>
    <col min="5644" max="5644" width="14.7109375" style="96" customWidth="1"/>
    <col min="5645" max="5645" width="12.7109375" style="96" customWidth="1"/>
    <col min="5646" max="5646" width="14.7109375" style="96" customWidth="1"/>
    <col min="5647" max="5647" width="12.7109375" style="96" customWidth="1"/>
    <col min="5648" max="5648" width="14.7109375" style="96" customWidth="1"/>
    <col min="5649" max="5649" width="12.7109375" style="96" customWidth="1"/>
    <col min="5650" max="5650" width="14.7109375" style="96" customWidth="1"/>
    <col min="5651" max="5651" width="12.7109375" style="96" customWidth="1"/>
    <col min="5652" max="5654" width="14.7109375" style="96" customWidth="1"/>
    <col min="5655" max="5655" width="12.7109375" style="96" customWidth="1"/>
    <col min="5656" max="5656" width="14.7109375" style="96" customWidth="1"/>
    <col min="5657" max="5657" width="12.7109375" style="96" customWidth="1"/>
    <col min="5658" max="5658" width="14.7109375" style="96" customWidth="1"/>
    <col min="5659" max="5659" width="12.7109375" style="96" customWidth="1"/>
    <col min="5660" max="5660" width="14.7109375" style="96" customWidth="1"/>
    <col min="5661" max="5661" width="12.7109375" style="96" customWidth="1"/>
    <col min="5662" max="5662" width="14.7109375" style="96" customWidth="1"/>
    <col min="5663" max="5663" width="12.7109375" style="96" customWidth="1"/>
    <col min="5664" max="5671" width="14.7109375" style="96" customWidth="1"/>
    <col min="5672" max="5672" width="19.28515625" style="96" customWidth="1"/>
    <col min="5673" max="5673" width="27" style="96" customWidth="1"/>
    <col min="5674" max="5889" width="211.42578125" style="96"/>
    <col min="5890" max="5890" width="64" style="96" customWidth="1"/>
    <col min="5891" max="5892" width="14.7109375" style="96" customWidth="1"/>
    <col min="5893" max="5893" width="12.7109375" style="96" customWidth="1"/>
    <col min="5894" max="5894" width="14.7109375" style="96" customWidth="1"/>
    <col min="5895" max="5895" width="12.7109375" style="96" customWidth="1"/>
    <col min="5896" max="5896" width="14.7109375" style="96" customWidth="1"/>
    <col min="5897" max="5897" width="12.7109375" style="96" customWidth="1"/>
    <col min="5898" max="5898" width="14.7109375" style="96" customWidth="1"/>
    <col min="5899" max="5899" width="12.7109375" style="96" customWidth="1"/>
    <col min="5900" max="5900" width="14.7109375" style="96" customWidth="1"/>
    <col min="5901" max="5901" width="12.7109375" style="96" customWidth="1"/>
    <col min="5902" max="5902" width="14.7109375" style="96" customWidth="1"/>
    <col min="5903" max="5903" width="12.7109375" style="96" customWidth="1"/>
    <col min="5904" max="5904" width="14.7109375" style="96" customWidth="1"/>
    <col min="5905" max="5905" width="12.7109375" style="96" customWidth="1"/>
    <col min="5906" max="5906" width="14.7109375" style="96" customWidth="1"/>
    <col min="5907" max="5907" width="12.7109375" style="96" customWidth="1"/>
    <col min="5908" max="5910" width="14.7109375" style="96" customWidth="1"/>
    <col min="5911" max="5911" width="12.7109375" style="96" customWidth="1"/>
    <col min="5912" max="5912" width="14.7109375" style="96" customWidth="1"/>
    <col min="5913" max="5913" width="12.7109375" style="96" customWidth="1"/>
    <col min="5914" max="5914" width="14.7109375" style="96" customWidth="1"/>
    <col min="5915" max="5915" width="12.7109375" style="96" customWidth="1"/>
    <col min="5916" max="5916" width="14.7109375" style="96" customWidth="1"/>
    <col min="5917" max="5917" width="12.7109375" style="96" customWidth="1"/>
    <col min="5918" max="5918" width="14.7109375" style="96" customWidth="1"/>
    <col min="5919" max="5919" width="12.7109375" style="96" customWidth="1"/>
    <col min="5920" max="5927" width="14.7109375" style="96" customWidth="1"/>
    <col min="5928" max="5928" width="19.28515625" style="96" customWidth="1"/>
    <col min="5929" max="5929" width="27" style="96" customWidth="1"/>
    <col min="5930" max="6145" width="211.42578125" style="96"/>
    <col min="6146" max="6146" width="64" style="96" customWidth="1"/>
    <col min="6147" max="6148" width="14.7109375" style="96" customWidth="1"/>
    <col min="6149" max="6149" width="12.7109375" style="96" customWidth="1"/>
    <col min="6150" max="6150" width="14.7109375" style="96" customWidth="1"/>
    <col min="6151" max="6151" width="12.7109375" style="96" customWidth="1"/>
    <col min="6152" max="6152" width="14.7109375" style="96" customWidth="1"/>
    <col min="6153" max="6153" width="12.7109375" style="96" customWidth="1"/>
    <col min="6154" max="6154" width="14.7109375" style="96" customWidth="1"/>
    <col min="6155" max="6155" width="12.7109375" style="96" customWidth="1"/>
    <col min="6156" max="6156" width="14.7109375" style="96" customWidth="1"/>
    <col min="6157" max="6157" width="12.7109375" style="96" customWidth="1"/>
    <col min="6158" max="6158" width="14.7109375" style="96" customWidth="1"/>
    <col min="6159" max="6159" width="12.7109375" style="96" customWidth="1"/>
    <col min="6160" max="6160" width="14.7109375" style="96" customWidth="1"/>
    <col min="6161" max="6161" width="12.7109375" style="96" customWidth="1"/>
    <col min="6162" max="6162" width="14.7109375" style="96" customWidth="1"/>
    <col min="6163" max="6163" width="12.7109375" style="96" customWidth="1"/>
    <col min="6164" max="6166" width="14.7109375" style="96" customWidth="1"/>
    <col min="6167" max="6167" width="12.7109375" style="96" customWidth="1"/>
    <col min="6168" max="6168" width="14.7109375" style="96" customWidth="1"/>
    <col min="6169" max="6169" width="12.7109375" style="96" customWidth="1"/>
    <col min="6170" max="6170" width="14.7109375" style="96" customWidth="1"/>
    <col min="6171" max="6171" width="12.7109375" style="96" customWidth="1"/>
    <col min="6172" max="6172" width="14.7109375" style="96" customWidth="1"/>
    <col min="6173" max="6173" width="12.7109375" style="96" customWidth="1"/>
    <col min="6174" max="6174" width="14.7109375" style="96" customWidth="1"/>
    <col min="6175" max="6175" width="12.7109375" style="96" customWidth="1"/>
    <col min="6176" max="6183" width="14.7109375" style="96" customWidth="1"/>
    <col min="6184" max="6184" width="19.28515625" style="96" customWidth="1"/>
    <col min="6185" max="6185" width="27" style="96" customWidth="1"/>
    <col min="6186" max="6401" width="211.42578125" style="96"/>
    <col min="6402" max="6402" width="64" style="96" customWidth="1"/>
    <col min="6403" max="6404" width="14.7109375" style="96" customWidth="1"/>
    <col min="6405" max="6405" width="12.7109375" style="96" customWidth="1"/>
    <col min="6406" max="6406" width="14.7109375" style="96" customWidth="1"/>
    <col min="6407" max="6407" width="12.7109375" style="96" customWidth="1"/>
    <col min="6408" max="6408" width="14.7109375" style="96" customWidth="1"/>
    <col min="6409" max="6409" width="12.7109375" style="96" customWidth="1"/>
    <col min="6410" max="6410" width="14.7109375" style="96" customWidth="1"/>
    <col min="6411" max="6411" width="12.7109375" style="96" customWidth="1"/>
    <col min="6412" max="6412" width="14.7109375" style="96" customWidth="1"/>
    <col min="6413" max="6413" width="12.7109375" style="96" customWidth="1"/>
    <col min="6414" max="6414" width="14.7109375" style="96" customWidth="1"/>
    <col min="6415" max="6415" width="12.7109375" style="96" customWidth="1"/>
    <col min="6416" max="6416" width="14.7109375" style="96" customWidth="1"/>
    <col min="6417" max="6417" width="12.7109375" style="96" customWidth="1"/>
    <col min="6418" max="6418" width="14.7109375" style="96" customWidth="1"/>
    <col min="6419" max="6419" width="12.7109375" style="96" customWidth="1"/>
    <col min="6420" max="6422" width="14.7109375" style="96" customWidth="1"/>
    <col min="6423" max="6423" width="12.7109375" style="96" customWidth="1"/>
    <col min="6424" max="6424" width="14.7109375" style="96" customWidth="1"/>
    <col min="6425" max="6425" width="12.7109375" style="96" customWidth="1"/>
    <col min="6426" max="6426" width="14.7109375" style="96" customWidth="1"/>
    <col min="6427" max="6427" width="12.7109375" style="96" customWidth="1"/>
    <col min="6428" max="6428" width="14.7109375" style="96" customWidth="1"/>
    <col min="6429" max="6429" width="12.7109375" style="96" customWidth="1"/>
    <col min="6430" max="6430" width="14.7109375" style="96" customWidth="1"/>
    <col min="6431" max="6431" width="12.7109375" style="96" customWidth="1"/>
    <col min="6432" max="6439" width="14.7109375" style="96" customWidth="1"/>
    <col min="6440" max="6440" width="19.28515625" style="96" customWidth="1"/>
    <col min="6441" max="6441" width="27" style="96" customWidth="1"/>
    <col min="6442" max="6657" width="211.42578125" style="96"/>
    <col min="6658" max="6658" width="64" style="96" customWidth="1"/>
    <col min="6659" max="6660" width="14.7109375" style="96" customWidth="1"/>
    <col min="6661" max="6661" width="12.7109375" style="96" customWidth="1"/>
    <col min="6662" max="6662" width="14.7109375" style="96" customWidth="1"/>
    <col min="6663" max="6663" width="12.7109375" style="96" customWidth="1"/>
    <col min="6664" max="6664" width="14.7109375" style="96" customWidth="1"/>
    <col min="6665" max="6665" width="12.7109375" style="96" customWidth="1"/>
    <col min="6666" max="6666" width="14.7109375" style="96" customWidth="1"/>
    <col min="6667" max="6667" width="12.7109375" style="96" customWidth="1"/>
    <col min="6668" max="6668" width="14.7109375" style="96" customWidth="1"/>
    <col min="6669" max="6669" width="12.7109375" style="96" customWidth="1"/>
    <col min="6670" max="6670" width="14.7109375" style="96" customWidth="1"/>
    <col min="6671" max="6671" width="12.7109375" style="96" customWidth="1"/>
    <col min="6672" max="6672" width="14.7109375" style="96" customWidth="1"/>
    <col min="6673" max="6673" width="12.7109375" style="96" customWidth="1"/>
    <col min="6674" max="6674" width="14.7109375" style="96" customWidth="1"/>
    <col min="6675" max="6675" width="12.7109375" style="96" customWidth="1"/>
    <col min="6676" max="6678" width="14.7109375" style="96" customWidth="1"/>
    <col min="6679" max="6679" width="12.7109375" style="96" customWidth="1"/>
    <col min="6680" max="6680" width="14.7109375" style="96" customWidth="1"/>
    <col min="6681" max="6681" width="12.7109375" style="96" customWidth="1"/>
    <col min="6682" max="6682" width="14.7109375" style="96" customWidth="1"/>
    <col min="6683" max="6683" width="12.7109375" style="96" customWidth="1"/>
    <col min="6684" max="6684" width="14.7109375" style="96" customWidth="1"/>
    <col min="6685" max="6685" width="12.7109375" style="96" customWidth="1"/>
    <col min="6686" max="6686" width="14.7109375" style="96" customWidth="1"/>
    <col min="6687" max="6687" width="12.7109375" style="96" customWidth="1"/>
    <col min="6688" max="6695" width="14.7109375" style="96" customWidth="1"/>
    <col min="6696" max="6696" width="19.28515625" style="96" customWidth="1"/>
    <col min="6697" max="6697" width="27" style="96" customWidth="1"/>
    <col min="6698" max="6913" width="211.42578125" style="96"/>
    <col min="6914" max="6914" width="64" style="96" customWidth="1"/>
    <col min="6915" max="6916" width="14.7109375" style="96" customWidth="1"/>
    <col min="6917" max="6917" width="12.7109375" style="96" customWidth="1"/>
    <col min="6918" max="6918" width="14.7109375" style="96" customWidth="1"/>
    <col min="6919" max="6919" width="12.7109375" style="96" customWidth="1"/>
    <col min="6920" max="6920" width="14.7109375" style="96" customWidth="1"/>
    <col min="6921" max="6921" width="12.7109375" style="96" customWidth="1"/>
    <col min="6922" max="6922" width="14.7109375" style="96" customWidth="1"/>
    <col min="6923" max="6923" width="12.7109375" style="96" customWidth="1"/>
    <col min="6924" max="6924" width="14.7109375" style="96" customWidth="1"/>
    <col min="6925" max="6925" width="12.7109375" style="96" customWidth="1"/>
    <col min="6926" max="6926" width="14.7109375" style="96" customWidth="1"/>
    <col min="6927" max="6927" width="12.7109375" style="96" customWidth="1"/>
    <col min="6928" max="6928" width="14.7109375" style="96" customWidth="1"/>
    <col min="6929" max="6929" width="12.7109375" style="96" customWidth="1"/>
    <col min="6930" max="6930" width="14.7109375" style="96" customWidth="1"/>
    <col min="6931" max="6931" width="12.7109375" style="96" customWidth="1"/>
    <col min="6932" max="6934" width="14.7109375" style="96" customWidth="1"/>
    <col min="6935" max="6935" width="12.7109375" style="96" customWidth="1"/>
    <col min="6936" max="6936" width="14.7109375" style="96" customWidth="1"/>
    <col min="6937" max="6937" width="12.7109375" style="96" customWidth="1"/>
    <col min="6938" max="6938" width="14.7109375" style="96" customWidth="1"/>
    <col min="6939" max="6939" width="12.7109375" style="96" customWidth="1"/>
    <col min="6940" max="6940" width="14.7109375" style="96" customWidth="1"/>
    <col min="6941" max="6941" width="12.7109375" style="96" customWidth="1"/>
    <col min="6942" max="6942" width="14.7109375" style="96" customWidth="1"/>
    <col min="6943" max="6943" width="12.7109375" style="96" customWidth="1"/>
    <col min="6944" max="6951" width="14.7109375" style="96" customWidth="1"/>
    <col min="6952" max="6952" width="19.28515625" style="96" customWidth="1"/>
    <col min="6953" max="6953" width="27" style="96" customWidth="1"/>
    <col min="6954" max="7169" width="211.42578125" style="96"/>
    <col min="7170" max="7170" width="64" style="96" customWidth="1"/>
    <col min="7171" max="7172" width="14.7109375" style="96" customWidth="1"/>
    <col min="7173" max="7173" width="12.7109375" style="96" customWidth="1"/>
    <col min="7174" max="7174" width="14.7109375" style="96" customWidth="1"/>
    <col min="7175" max="7175" width="12.7109375" style="96" customWidth="1"/>
    <col min="7176" max="7176" width="14.7109375" style="96" customWidth="1"/>
    <col min="7177" max="7177" width="12.7109375" style="96" customWidth="1"/>
    <col min="7178" max="7178" width="14.7109375" style="96" customWidth="1"/>
    <col min="7179" max="7179" width="12.7109375" style="96" customWidth="1"/>
    <col min="7180" max="7180" width="14.7109375" style="96" customWidth="1"/>
    <col min="7181" max="7181" width="12.7109375" style="96" customWidth="1"/>
    <col min="7182" max="7182" width="14.7109375" style="96" customWidth="1"/>
    <col min="7183" max="7183" width="12.7109375" style="96" customWidth="1"/>
    <col min="7184" max="7184" width="14.7109375" style="96" customWidth="1"/>
    <col min="7185" max="7185" width="12.7109375" style="96" customWidth="1"/>
    <col min="7186" max="7186" width="14.7109375" style="96" customWidth="1"/>
    <col min="7187" max="7187" width="12.7109375" style="96" customWidth="1"/>
    <col min="7188" max="7190" width="14.7109375" style="96" customWidth="1"/>
    <col min="7191" max="7191" width="12.7109375" style="96" customWidth="1"/>
    <col min="7192" max="7192" width="14.7109375" style="96" customWidth="1"/>
    <col min="7193" max="7193" width="12.7109375" style="96" customWidth="1"/>
    <col min="7194" max="7194" width="14.7109375" style="96" customWidth="1"/>
    <col min="7195" max="7195" width="12.7109375" style="96" customWidth="1"/>
    <col min="7196" max="7196" width="14.7109375" style="96" customWidth="1"/>
    <col min="7197" max="7197" width="12.7109375" style="96" customWidth="1"/>
    <col min="7198" max="7198" width="14.7109375" style="96" customWidth="1"/>
    <col min="7199" max="7199" width="12.7109375" style="96" customWidth="1"/>
    <col min="7200" max="7207" width="14.7109375" style="96" customWidth="1"/>
    <col min="7208" max="7208" width="19.28515625" style="96" customWidth="1"/>
    <col min="7209" max="7209" width="27" style="96" customWidth="1"/>
    <col min="7210" max="7425" width="211.42578125" style="96"/>
    <col min="7426" max="7426" width="64" style="96" customWidth="1"/>
    <col min="7427" max="7428" width="14.7109375" style="96" customWidth="1"/>
    <col min="7429" max="7429" width="12.7109375" style="96" customWidth="1"/>
    <col min="7430" max="7430" width="14.7109375" style="96" customWidth="1"/>
    <col min="7431" max="7431" width="12.7109375" style="96" customWidth="1"/>
    <col min="7432" max="7432" width="14.7109375" style="96" customWidth="1"/>
    <col min="7433" max="7433" width="12.7109375" style="96" customWidth="1"/>
    <col min="7434" max="7434" width="14.7109375" style="96" customWidth="1"/>
    <col min="7435" max="7435" width="12.7109375" style="96" customWidth="1"/>
    <col min="7436" max="7436" width="14.7109375" style="96" customWidth="1"/>
    <col min="7437" max="7437" width="12.7109375" style="96" customWidth="1"/>
    <col min="7438" max="7438" width="14.7109375" style="96" customWidth="1"/>
    <col min="7439" max="7439" width="12.7109375" style="96" customWidth="1"/>
    <col min="7440" max="7440" width="14.7109375" style="96" customWidth="1"/>
    <col min="7441" max="7441" width="12.7109375" style="96" customWidth="1"/>
    <col min="7442" max="7442" width="14.7109375" style="96" customWidth="1"/>
    <col min="7443" max="7443" width="12.7109375" style="96" customWidth="1"/>
    <col min="7444" max="7446" width="14.7109375" style="96" customWidth="1"/>
    <col min="7447" max="7447" width="12.7109375" style="96" customWidth="1"/>
    <col min="7448" max="7448" width="14.7109375" style="96" customWidth="1"/>
    <col min="7449" max="7449" width="12.7109375" style="96" customWidth="1"/>
    <col min="7450" max="7450" width="14.7109375" style="96" customWidth="1"/>
    <col min="7451" max="7451" width="12.7109375" style="96" customWidth="1"/>
    <col min="7452" max="7452" width="14.7109375" style="96" customWidth="1"/>
    <col min="7453" max="7453" width="12.7109375" style="96" customWidth="1"/>
    <col min="7454" max="7454" width="14.7109375" style="96" customWidth="1"/>
    <col min="7455" max="7455" width="12.7109375" style="96" customWidth="1"/>
    <col min="7456" max="7463" width="14.7109375" style="96" customWidth="1"/>
    <col min="7464" max="7464" width="19.28515625" style="96" customWidth="1"/>
    <col min="7465" max="7465" width="27" style="96" customWidth="1"/>
    <col min="7466" max="7681" width="211.42578125" style="96"/>
    <col min="7682" max="7682" width="64" style="96" customWidth="1"/>
    <col min="7683" max="7684" width="14.7109375" style="96" customWidth="1"/>
    <col min="7685" max="7685" width="12.7109375" style="96" customWidth="1"/>
    <col min="7686" max="7686" width="14.7109375" style="96" customWidth="1"/>
    <col min="7687" max="7687" width="12.7109375" style="96" customWidth="1"/>
    <col min="7688" max="7688" width="14.7109375" style="96" customWidth="1"/>
    <col min="7689" max="7689" width="12.7109375" style="96" customWidth="1"/>
    <col min="7690" max="7690" width="14.7109375" style="96" customWidth="1"/>
    <col min="7691" max="7691" width="12.7109375" style="96" customWidth="1"/>
    <col min="7692" max="7692" width="14.7109375" style="96" customWidth="1"/>
    <col min="7693" max="7693" width="12.7109375" style="96" customWidth="1"/>
    <col min="7694" max="7694" width="14.7109375" style="96" customWidth="1"/>
    <col min="7695" max="7695" width="12.7109375" style="96" customWidth="1"/>
    <col min="7696" max="7696" width="14.7109375" style="96" customWidth="1"/>
    <col min="7697" max="7697" width="12.7109375" style="96" customWidth="1"/>
    <col min="7698" max="7698" width="14.7109375" style="96" customWidth="1"/>
    <col min="7699" max="7699" width="12.7109375" style="96" customWidth="1"/>
    <col min="7700" max="7702" width="14.7109375" style="96" customWidth="1"/>
    <col min="7703" max="7703" width="12.7109375" style="96" customWidth="1"/>
    <col min="7704" max="7704" width="14.7109375" style="96" customWidth="1"/>
    <col min="7705" max="7705" width="12.7109375" style="96" customWidth="1"/>
    <col min="7706" max="7706" width="14.7109375" style="96" customWidth="1"/>
    <col min="7707" max="7707" width="12.7109375" style="96" customWidth="1"/>
    <col min="7708" max="7708" width="14.7109375" style="96" customWidth="1"/>
    <col min="7709" max="7709" width="12.7109375" style="96" customWidth="1"/>
    <col min="7710" max="7710" width="14.7109375" style="96" customWidth="1"/>
    <col min="7711" max="7711" width="12.7109375" style="96" customWidth="1"/>
    <col min="7712" max="7719" width="14.7109375" style="96" customWidth="1"/>
    <col min="7720" max="7720" width="19.28515625" style="96" customWidth="1"/>
    <col min="7721" max="7721" width="27" style="96" customWidth="1"/>
    <col min="7722" max="7937" width="211.42578125" style="96"/>
    <col min="7938" max="7938" width="64" style="96" customWidth="1"/>
    <col min="7939" max="7940" width="14.7109375" style="96" customWidth="1"/>
    <col min="7941" max="7941" width="12.7109375" style="96" customWidth="1"/>
    <col min="7942" max="7942" width="14.7109375" style="96" customWidth="1"/>
    <col min="7943" max="7943" width="12.7109375" style="96" customWidth="1"/>
    <col min="7944" max="7944" width="14.7109375" style="96" customWidth="1"/>
    <col min="7945" max="7945" width="12.7109375" style="96" customWidth="1"/>
    <col min="7946" max="7946" width="14.7109375" style="96" customWidth="1"/>
    <col min="7947" max="7947" width="12.7109375" style="96" customWidth="1"/>
    <col min="7948" max="7948" width="14.7109375" style="96" customWidth="1"/>
    <col min="7949" max="7949" width="12.7109375" style="96" customWidth="1"/>
    <col min="7950" max="7950" width="14.7109375" style="96" customWidth="1"/>
    <col min="7951" max="7951" width="12.7109375" style="96" customWidth="1"/>
    <col min="7952" max="7952" width="14.7109375" style="96" customWidth="1"/>
    <col min="7953" max="7953" width="12.7109375" style="96" customWidth="1"/>
    <col min="7954" max="7954" width="14.7109375" style="96" customWidth="1"/>
    <col min="7955" max="7955" width="12.7109375" style="96" customWidth="1"/>
    <col min="7956" max="7958" width="14.7109375" style="96" customWidth="1"/>
    <col min="7959" max="7959" width="12.7109375" style="96" customWidth="1"/>
    <col min="7960" max="7960" width="14.7109375" style="96" customWidth="1"/>
    <col min="7961" max="7961" width="12.7109375" style="96" customWidth="1"/>
    <col min="7962" max="7962" width="14.7109375" style="96" customWidth="1"/>
    <col min="7963" max="7963" width="12.7109375" style="96" customWidth="1"/>
    <col min="7964" max="7964" width="14.7109375" style="96" customWidth="1"/>
    <col min="7965" max="7965" width="12.7109375" style="96" customWidth="1"/>
    <col min="7966" max="7966" width="14.7109375" style="96" customWidth="1"/>
    <col min="7967" max="7967" width="12.7109375" style="96" customWidth="1"/>
    <col min="7968" max="7975" width="14.7109375" style="96" customWidth="1"/>
    <col min="7976" max="7976" width="19.28515625" style="96" customWidth="1"/>
    <col min="7977" max="7977" width="27" style="96" customWidth="1"/>
    <col min="7978" max="8193" width="211.42578125" style="96"/>
    <col min="8194" max="8194" width="64" style="96" customWidth="1"/>
    <col min="8195" max="8196" width="14.7109375" style="96" customWidth="1"/>
    <col min="8197" max="8197" width="12.7109375" style="96" customWidth="1"/>
    <col min="8198" max="8198" width="14.7109375" style="96" customWidth="1"/>
    <col min="8199" max="8199" width="12.7109375" style="96" customWidth="1"/>
    <col min="8200" max="8200" width="14.7109375" style="96" customWidth="1"/>
    <col min="8201" max="8201" width="12.7109375" style="96" customWidth="1"/>
    <col min="8202" max="8202" width="14.7109375" style="96" customWidth="1"/>
    <col min="8203" max="8203" width="12.7109375" style="96" customWidth="1"/>
    <col min="8204" max="8204" width="14.7109375" style="96" customWidth="1"/>
    <col min="8205" max="8205" width="12.7109375" style="96" customWidth="1"/>
    <col min="8206" max="8206" width="14.7109375" style="96" customWidth="1"/>
    <col min="8207" max="8207" width="12.7109375" style="96" customWidth="1"/>
    <col min="8208" max="8208" width="14.7109375" style="96" customWidth="1"/>
    <col min="8209" max="8209" width="12.7109375" style="96" customWidth="1"/>
    <col min="8210" max="8210" width="14.7109375" style="96" customWidth="1"/>
    <col min="8211" max="8211" width="12.7109375" style="96" customWidth="1"/>
    <col min="8212" max="8214" width="14.7109375" style="96" customWidth="1"/>
    <col min="8215" max="8215" width="12.7109375" style="96" customWidth="1"/>
    <col min="8216" max="8216" width="14.7109375" style="96" customWidth="1"/>
    <col min="8217" max="8217" width="12.7109375" style="96" customWidth="1"/>
    <col min="8218" max="8218" width="14.7109375" style="96" customWidth="1"/>
    <col min="8219" max="8219" width="12.7109375" style="96" customWidth="1"/>
    <col min="8220" max="8220" width="14.7109375" style="96" customWidth="1"/>
    <col min="8221" max="8221" width="12.7109375" style="96" customWidth="1"/>
    <col min="8222" max="8222" width="14.7109375" style="96" customWidth="1"/>
    <col min="8223" max="8223" width="12.7109375" style="96" customWidth="1"/>
    <col min="8224" max="8231" width="14.7109375" style="96" customWidth="1"/>
    <col min="8232" max="8232" width="19.28515625" style="96" customWidth="1"/>
    <col min="8233" max="8233" width="27" style="96" customWidth="1"/>
    <col min="8234" max="8449" width="211.42578125" style="96"/>
    <col min="8450" max="8450" width="64" style="96" customWidth="1"/>
    <col min="8451" max="8452" width="14.7109375" style="96" customWidth="1"/>
    <col min="8453" max="8453" width="12.7109375" style="96" customWidth="1"/>
    <col min="8454" max="8454" width="14.7109375" style="96" customWidth="1"/>
    <col min="8455" max="8455" width="12.7109375" style="96" customWidth="1"/>
    <col min="8456" max="8456" width="14.7109375" style="96" customWidth="1"/>
    <col min="8457" max="8457" width="12.7109375" style="96" customWidth="1"/>
    <col min="8458" max="8458" width="14.7109375" style="96" customWidth="1"/>
    <col min="8459" max="8459" width="12.7109375" style="96" customWidth="1"/>
    <col min="8460" max="8460" width="14.7109375" style="96" customWidth="1"/>
    <col min="8461" max="8461" width="12.7109375" style="96" customWidth="1"/>
    <col min="8462" max="8462" width="14.7109375" style="96" customWidth="1"/>
    <col min="8463" max="8463" width="12.7109375" style="96" customWidth="1"/>
    <col min="8464" max="8464" width="14.7109375" style="96" customWidth="1"/>
    <col min="8465" max="8465" width="12.7109375" style="96" customWidth="1"/>
    <col min="8466" max="8466" width="14.7109375" style="96" customWidth="1"/>
    <col min="8467" max="8467" width="12.7109375" style="96" customWidth="1"/>
    <col min="8468" max="8470" width="14.7109375" style="96" customWidth="1"/>
    <col min="8471" max="8471" width="12.7109375" style="96" customWidth="1"/>
    <col min="8472" max="8472" width="14.7109375" style="96" customWidth="1"/>
    <col min="8473" max="8473" width="12.7109375" style="96" customWidth="1"/>
    <col min="8474" max="8474" width="14.7109375" style="96" customWidth="1"/>
    <col min="8475" max="8475" width="12.7109375" style="96" customWidth="1"/>
    <col min="8476" max="8476" width="14.7109375" style="96" customWidth="1"/>
    <col min="8477" max="8477" width="12.7109375" style="96" customWidth="1"/>
    <col min="8478" max="8478" width="14.7109375" style="96" customWidth="1"/>
    <col min="8479" max="8479" width="12.7109375" style="96" customWidth="1"/>
    <col min="8480" max="8487" width="14.7109375" style="96" customWidth="1"/>
    <col min="8488" max="8488" width="19.28515625" style="96" customWidth="1"/>
    <col min="8489" max="8489" width="27" style="96" customWidth="1"/>
    <col min="8490" max="8705" width="211.42578125" style="96"/>
    <col min="8706" max="8706" width="64" style="96" customWidth="1"/>
    <col min="8707" max="8708" width="14.7109375" style="96" customWidth="1"/>
    <col min="8709" max="8709" width="12.7109375" style="96" customWidth="1"/>
    <col min="8710" max="8710" width="14.7109375" style="96" customWidth="1"/>
    <col min="8711" max="8711" width="12.7109375" style="96" customWidth="1"/>
    <col min="8712" max="8712" width="14.7109375" style="96" customWidth="1"/>
    <col min="8713" max="8713" width="12.7109375" style="96" customWidth="1"/>
    <col min="8714" max="8714" width="14.7109375" style="96" customWidth="1"/>
    <col min="8715" max="8715" width="12.7109375" style="96" customWidth="1"/>
    <col min="8716" max="8716" width="14.7109375" style="96" customWidth="1"/>
    <col min="8717" max="8717" width="12.7109375" style="96" customWidth="1"/>
    <col min="8718" max="8718" width="14.7109375" style="96" customWidth="1"/>
    <col min="8719" max="8719" width="12.7109375" style="96" customWidth="1"/>
    <col min="8720" max="8720" width="14.7109375" style="96" customWidth="1"/>
    <col min="8721" max="8721" width="12.7109375" style="96" customWidth="1"/>
    <col min="8722" max="8722" width="14.7109375" style="96" customWidth="1"/>
    <col min="8723" max="8723" width="12.7109375" style="96" customWidth="1"/>
    <col min="8724" max="8726" width="14.7109375" style="96" customWidth="1"/>
    <col min="8727" max="8727" width="12.7109375" style="96" customWidth="1"/>
    <col min="8728" max="8728" width="14.7109375" style="96" customWidth="1"/>
    <col min="8729" max="8729" width="12.7109375" style="96" customWidth="1"/>
    <col min="8730" max="8730" width="14.7109375" style="96" customWidth="1"/>
    <col min="8731" max="8731" width="12.7109375" style="96" customWidth="1"/>
    <col min="8732" max="8732" width="14.7109375" style="96" customWidth="1"/>
    <col min="8733" max="8733" width="12.7109375" style="96" customWidth="1"/>
    <col min="8734" max="8734" width="14.7109375" style="96" customWidth="1"/>
    <col min="8735" max="8735" width="12.7109375" style="96" customWidth="1"/>
    <col min="8736" max="8743" width="14.7109375" style="96" customWidth="1"/>
    <col min="8744" max="8744" width="19.28515625" style="96" customWidth="1"/>
    <col min="8745" max="8745" width="27" style="96" customWidth="1"/>
    <col min="8746" max="8961" width="211.42578125" style="96"/>
    <col min="8962" max="8962" width="64" style="96" customWidth="1"/>
    <col min="8963" max="8964" width="14.7109375" style="96" customWidth="1"/>
    <col min="8965" max="8965" width="12.7109375" style="96" customWidth="1"/>
    <col min="8966" max="8966" width="14.7109375" style="96" customWidth="1"/>
    <col min="8967" max="8967" width="12.7109375" style="96" customWidth="1"/>
    <col min="8968" max="8968" width="14.7109375" style="96" customWidth="1"/>
    <col min="8969" max="8969" width="12.7109375" style="96" customWidth="1"/>
    <col min="8970" max="8970" width="14.7109375" style="96" customWidth="1"/>
    <col min="8971" max="8971" width="12.7109375" style="96" customWidth="1"/>
    <col min="8972" max="8972" width="14.7109375" style="96" customWidth="1"/>
    <col min="8973" max="8973" width="12.7109375" style="96" customWidth="1"/>
    <col min="8974" max="8974" width="14.7109375" style="96" customWidth="1"/>
    <col min="8975" max="8975" width="12.7109375" style="96" customWidth="1"/>
    <col min="8976" max="8976" width="14.7109375" style="96" customWidth="1"/>
    <col min="8977" max="8977" width="12.7109375" style="96" customWidth="1"/>
    <col min="8978" max="8978" width="14.7109375" style="96" customWidth="1"/>
    <col min="8979" max="8979" width="12.7109375" style="96" customWidth="1"/>
    <col min="8980" max="8982" width="14.7109375" style="96" customWidth="1"/>
    <col min="8983" max="8983" width="12.7109375" style="96" customWidth="1"/>
    <col min="8984" max="8984" width="14.7109375" style="96" customWidth="1"/>
    <col min="8985" max="8985" width="12.7109375" style="96" customWidth="1"/>
    <col min="8986" max="8986" width="14.7109375" style="96" customWidth="1"/>
    <col min="8987" max="8987" width="12.7109375" style="96" customWidth="1"/>
    <col min="8988" max="8988" width="14.7109375" style="96" customWidth="1"/>
    <col min="8989" max="8989" width="12.7109375" style="96" customWidth="1"/>
    <col min="8990" max="8990" width="14.7109375" style="96" customWidth="1"/>
    <col min="8991" max="8991" width="12.7109375" style="96" customWidth="1"/>
    <col min="8992" max="8999" width="14.7109375" style="96" customWidth="1"/>
    <col min="9000" max="9000" width="19.28515625" style="96" customWidth="1"/>
    <col min="9001" max="9001" width="27" style="96" customWidth="1"/>
    <col min="9002" max="9217" width="211.42578125" style="96"/>
    <col min="9218" max="9218" width="64" style="96" customWidth="1"/>
    <col min="9219" max="9220" width="14.7109375" style="96" customWidth="1"/>
    <col min="9221" max="9221" width="12.7109375" style="96" customWidth="1"/>
    <col min="9222" max="9222" width="14.7109375" style="96" customWidth="1"/>
    <col min="9223" max="9223" width="12.7109375" style="96" customWidth="1"/>
    <col min="9224" max="9224" width="14.7109375" style="96" customWidth="1"/>
    <col min="9225" max="9225" width="12.7109375" style="96" customWidth="1"/>
    <col min="9226" max="9226" width="14.7109375" style="96" customWidth="1"/>
    <col min="9227" max="9227" width="12.7109375" style="96" customWidth="1"/>
    <col min="9228" max="9228" width="14.7109375" style="96" customWidth="1"/>
    <col min="9229" max="9229" width="12.7109375" style="96" customWidth="1"/>
    <col min="9230" max="9230" width="14.7109375" style="96" customWidth="1"/>
    <col min="9231" max="9231" width="12.7109375" style="96" customWidth="1"/>
    <col min="9232" max="9232" width="14.7109375" style="96" customWidth="1"/>
    <col min="9233" max="9233" width="12.7109375" style="96" customWidth="1"/>
    <col min="9234" max="9234" width="14.7109375" style="96" customWidth="1"/>
    <col min="9235" max="9235" width="12.7109375" style="96" customWidth="1"/>
    <col min="9236" max="9238" width="14.7109375" style="96" customWidth="1"/>
    <col min="9239" max="9239" width="12.7109375" style="96" customWidth="1"/>
    <col min="9240" max="9240" width="14.7109375" style="96" customWidth="1"/>
    <col min="9241" max="9241" width="12.7109375" style="96" customWidth="1"/>
    <col min="9242" max="9242" width="14.7109375" style="96" customWidth="1"/>
    <col min="9243" max="9243" width="12.7109375" style="96" customWidth="1"/>
    <col min="9244" max="9244" width="14.7109375" style="96" customWidth="1"/>
    <col min="9245" max="9245" width="12.7109375" style="96" customWidth="1"/>
    <col min="9246" max="9246" width="14.7109375" style="96" customWidth="1"/>
    <col min="9247" max="9247" width="12.7109375" style="96" customWidth="1"/>
    <col min="9248" max="9255" width="14.7109375" style="96" customWidth="1"/>
    <col min="9256" max="9256" width="19.28515625" style="96" customWidth="1"/>
    <col min="9257" max="9257" width="27" style="96" customWidth="1"/>
    <col min="9258" max="9473" width="211.42578125" style="96"/>
    <col min="9474" max="9474" width="64" style="96" customWidth="1"/>
    <col min="9475" max="9476" width="14.7109375" style="96" customWidth="1"/>
    <col min="9477" max="9477" width="12.7109375" style="96" customWidth="1"/>
    <col min="9478" max="9478" width="14.7109375" style="96" customWidth="1"/>
    <col min="9479" max="9479" width="12.7109375" style="96" customWidth="1"/>
    <col min="9480" max="9480" width="14.7109375" style="96" customWidth="1"/>
    <col min="9481" max="9481" width="12.7109375" style="96" customWidth="1"/>
    <col min="9482" max="9482" width="14.7109375" style="96" customWidth="1"/>
    <col min="9483" max="9483" width="12.7109375" style="96" customWidth="1"/>
    <col min="9484" max="9484" width="14.7109375" style="96" customWidth="1"/>
    <col min="9485" max="9485" width="12.7109375" style="96" customWidth="1"/>
    <col min="9486" max="9486" width="14.7109375" style="96" customWidth="1"/>
    <col min="9487" max="9487" width="12.7109375" style="96" customWidth="1"/>
    <col min="9488" max="9488" width="14.7109375" style="96" customWidth="1"/>
    <col min="9489" max="9489" width="12.7109375" style="96" customWidth="1"/>
    <col min="9490" max="9490" width="14.7109375" style="96" customWidth="1"/>
    <col min="9491" max="9491" width="12.7109375" style="96" customWidth="1"/>
    <col min="9492" max="9494" width="14.7109375" style="96" customWidth="1"/>
    <col min="9495" max="9495" width="12.7109375" style="96" customWidth="1"/>
    <col min="9496" max="9496" width="14.7109375" style="96" customWidth="1"/>
    <col min="9497" max="9497" width="12.7109375" style="96" customWidth="1"/>
    <col min="9498" max="9498" width="14.7109375" style="96" customWidth="1"/>
    <col min="9499" max="9499" width="12.7109375" style="96" customWidth="1"/>
    <col min="9500" max="9500" width="14.7109375" style="96" customWidth="1"/>
    <col min="9501" max="9501" width="12.7109375" style="96" customWidth="1"/>
    <col min="9502" max="9502" width="14.7109375" style="96" customWidth="1"/>
    <col min="9503" max="9503" width="12.7109375" style="96" customWidth="1"/>
    <col min="9504" max="9511" width="14.7109375" style="96" customWidth="1"/>
    <col min="9512" max="9512" width="19.28515625" style="96" customWidth="1"/>
    <col min="9513" max="9513" width="27" style="96" customWidth="1"/>
    <col min="9514" max="9729" width="211.42578125" style="96"/>
    <col min="9730" max="9730" width="64" style="96" customWidth="1"/>
    <col min="9731" max="9732" width="14.7109375" style="96" customWidth="1"/>
    <col min="9733" max="9733" width="12.7109375" style="96" customWidth="1"/>
    <col min="9734" max="9734" width="14.7109375" style="96" customWidth="1"/>
    <col min="9735" max="9735" width="12.7109375" style="96" customWidth="1"/>
    <col min="9736" max="9736" width="14.7109375" style="96" customWidth="1"/>
    <col min="9737" max="9737" width="12.7109375" style="96" customWidth="1"/>
    <col min="9738" max="9738" width="14.7109375" style="96" customWidth="1"/>
    <col min="9739" max="9739" width="12.7109375" style="96" customWidth="1"/>
    <col min="9740" max="9740" width="14.7109375" style="96" customWidth="1"/>
    <col min="9741" max="9741" width="12.7109375" style="96" customWidth="1"/>
    <col min="9742" max="9742" width="14.7109375" style="96" customWidth="1"/>
    <col min="9743" max="9743" width="12.7109375" style="96" customWidth="1"/>
    <col min="9744" max="9744" width="14.7109375" style="96" customWidth="1"/>
    <col min="9745" max="9745" width="12.7109375" style="96" customWidth="1"/>
    <col min="9746" max="9746" width="14.7109375" style="96" customWidth="1"/>
    <col min="9747" max="9747" width="12.7109375" style="96" customWidth="1"/>
    <col min="9748" max="9750" width="14.7109375" style="96" customWidth="1"/>
    <col min="9751" max="9751" width="12.7109375" style="96" customWidth="1"/>
    <col min="9752" max="9752" width="14.7109375" style="96" customWidth="1"/>
    <col min="9753" max="9753" width="12.7109375" style="96" customWidth="1"/>
    <col min="9754" max="9754" width="14.7109375" style="96" customWidth="1"/>
    <col min="9755" max="9755" width="12.7109375" style="96" customWidth="1"/>
    <col min="9756" max="9756" width="14.7109375" style="96" customWidth="1"/>
    <col min="9757" max="9757" width="12.7109375" style="96" customWidth="1"/>
    <col min="9758" max="9758" width="14.7109375" style="96" customWidth="1"/>
    <col min="9759" max="9759" width="12.7109375" style="96" customWidth="1"/>
    <col min="9760" max="9767" width="14.7109375" style="96" customWidth="1"/>
    <col min="9768" max="9768" width="19.28515625" style="96" customWidth="1"/>
    <col min="9769" max="9769" width="27" style="96" customWidth="1"/>
    <col min="9770" max="9985" width="211.42578125" style="96"/>
    <col min="9986" max="9986" width="64" style="96" customWidth="1"/>
    <col min="9987" max="9988" width="14.7109375" style="96" customWidth="1"/>
    <col min="9989" max="9989" width="12.7109375" style="96" customWidth="1"/>
    <col min="9990" max="9990" width="14.7109375" style="96" customWidth="1"/>
    <col min="9991" max="9991" width="12.7109375" style="96" customWidth="1"/>
    <col min="9992" max="9992" width="14.7109375" style="96" customWidth="1"/>
    <col min="9993" max="9993" width="12.7109375" style="96" customWidth="1"/>
    <col min="9994" max="9994" width="14.7109375" style="96" customWidth="1"/>
    <col min="9995" max="9995" width="12.7109375" style="96" customWidth="1"/>
    <col min="9996" max="9996" width="14.7109375" style="96" customWidth="1"/>
    <col min="9997" max="9997" width="12.7109375" style="96" customWidth="1"/>
    <col min="9998" max="9998" width="14.7109375" style="96" customWidth="1"/>
    <col min="9999" max="9999" width="12.7109375" style="96" customWidth="1"/>
    <col min="10000" max="10000" width="14.7109375" style="96" customWidth="1"/>
    <col min="10001" max="10001" width="12.7109375" style="96" customWidth="1"/>
    <col min="10002" max="10002" width="14.7109375" style="96" customWidth="1"/>
    <col min="10003" max="10003" width="12.7109375" style="96" customWidth="1"/>
    <col min="10004" max="10006" width="14.7109375" style="96" customWidth="1"/>
    <col min="10007" max="10007" width="12.7109375" style="96" customWidth="1"/>
    <col min="10008" max="10008" width="14.7109375" style="96" customWidth="1"/>
    <col min="10009" max="10009" width="12.7109375" style="96" customWidth="1"/>
    <col min="10010" max="10010" width="14.7109375" style="96" customWidth="1"/>
    <col min="10011" max="10011" width="12.7109375" style="96" customWidth="1"/>
    <col min="10012" max="10012" width="14.7109375" style="96" customWidth="1"/>
    <col min="10013" max="10013" width="12.7109375" style="96" customWidth="1"/>
    <col min="10014" max="10014" width="14.7109375" style="96" customWidth="1"/>
    <col min="10015" max="10015" width="12.7109375" style="96" customWidth="1"/>
    <col min="10016" max="10023" width="14.7109375" style="96" customWidth="1"/>
    <col min="10024" max="10024" width="19.28515625" style="96" customWidth="1"/>
    <col min="10025" max="10025" width="27" style="96" customWidth="1"/>
    <col min="10026" max="10241" width="211.42578125" style="96"/>
    <col min="10242" max="10242" width="64" style="96" customWidth="1"/>
    <col min="10243" max="10244" width="14.7109375" style="96" customWidth="1"/>
    <col min="10245" max="10245" width="12.7109375" style="96" customWidth="1"/>
    <col min="10246" max="10246" width="14.7109375" style="96" customWidth="1"/>
    <col min="10247" max="10247" width="12.7109375" style="96" customWidth="1"/>
    <col min="10248" max="10248" width="14.7109375" style="96" customWidth="1"/>
    <col min="10249" max="10249" width="12.7109375" style="96" customWidth="1"/>
    <col min="10250" max="10250" width="14.7109375" style="96" customWidth="1"/>
    <col min="10251" max="10251" width="12.7109375" style="96" customWidth="1"/>
    <col min="10252" max="10252" width="14.7109375" style="96" customWidth="1"/>
    <col min="10253" max="10253" width="12.7109375" style="96" customWidth="1"/>
    <col min="10254" max="10254" width="14.7109375" style="96" customWidth="1"/>
    <col min="10255" max="10255" width="12.7109375" style="96" customWidth="1"/>
    <col min="10256" max="10256" width="14.7109375" style="96" customWidth="1"/>
    <col min="10257" max="10257" width="12.7109375" style="96" customWidth="1"/>
    <col min="10258" max="10258" width="14.7109375" style="96" customWidth="1"/>
    <col min="10259" max="10259" width="12.7109375" style="96" customWidth="1"/>
    <col min="10260" max="10262" width="14.7109375" style="96" customWidth="1"/>
    <col min="10263" max="10263" width="12.7109375" style="96" customWidth="1"/>
    <col min="10264" max="10264" width="14.7109375" style="96" customWidth="1"/>
    <col min="10265" max="10265" width="12.7109375" style="96" customWidth="1"/>
    <col min="10266" max="10266" width="14.7109375" style="96" customWidth="1"/>
    <col min="10267" max="10267" width="12.7109375" style="96" customWidth="1"/>
    <col min="10268" max="10268" width="14.7109375" style="96" customWidth="1"/>
    <col min="10269" max="10269" width="12.7109375" style="96" customWidth="1"/>
    <col min="10270" max="10270" width="14.7109375" style="96" customWidth="1"/>
    <col min="10271" max="10271" width="12.7109375" style="96" customWidth="1"/>
    <col min="10272" max="10279" width="14.7109375" style="96" customWidth="1"/>
    <col min="10280" max="10280" width="19.28515625" style="96" customWidth="1"/>
    <col min="10281" max="10281" width="27" style="96" customWidth="1"/>
    <col min="10282" max="10497" width="211.42578125" style="96"/>
    <col min="10498" max="10498" width="64" style="96" customWidth="1"/>
    <col min="10499" max="10500" width="14.7109375" style="96" customWidth="1"/>
    <col min="10501" max="10501" width="12.7109375" style="96" customWidth="1"/>
    <col min="10502" max="10502" width="14.7109375" style="96" customWidth="1"/>
    <col min="10503" max="10503" width="12.7109375" style="96" customWidth="1"/>
    <col min="10504" max="10504" width="14.7109375" style="96" customWidth="1"/>
    <col min="10505" max="10505" width="12.7109375" style="96" customWidth="1"/>
    <col min="10506" max="10506" width="14.7109375" style="96" customWidth="1"/>
    <col min="10507" max="10507" width="12.7109375" style="96" customWidth="1"/>
    <col min="10508" max="10508" width="14.7109375" style="96" customWidth="1"/>
    <col min="10509" max="10509" width="12.7109375" style="96" customWidth="1"/>
    <col min="10510" max="10510" width="14.7109375" style="96" customWidth="1"/>
    <col min="10511" max="10511" width="12.7109375" style="96" customWidth="1"/>
    <col min="10512" max="10512" width="14.7109375" style="96" customWidth="1"/>
    <col min="10513" max="10513" width="12.7109375" style="96" customWidth="1"/>
    <col min="10514" max="10514" width="14.7109375" style="96" customWidth="1"/>
    <col min="10515" max="10515" width="12.7109375" style="96" customWidth="1"/>
    <col min="10516" max="10518" width="14.7109375" style="96" customWidth="1"/>
    <col min="10519" max="10519" width="12.7109375" style="96" customWidth="1"/>
    <col min="10520" max="10520" width="14.7109375" style="96" customWidth="1"/>
    <col min="10521" max="10521" width="12.7109375" style="96" customWidth="1"/>
    <col min="10522" max="10522" width="14.7109375" style="96" customWidth="1"/>
    <col min="10523" max="10523" width="12.7109375" style="96" customWidth="1"/>
    <col min="10524" max="10524" width="14.7109375" style="96" customWidth="1"/>
    <col min="10525" max="10525" width="12.7109375" style="96" customWidth="1"/>
    <col min="10526" max="10526" width="14.7109375" style="96" customWidth="1"/>
    <col min="10527" max="10527" width="12.7109375" style="96" customWidth="1"/>
    <col min="10528" max="10535" width="14.7109375" style="96" customWidth="1"/>
    <col min="10536" max="10536" width="19.28515625" style="96" customWidth="1"/>
    <col min="10537" max="10537" width="27" style="96" customWidth="1"/>
    <col min="10538" max="10753" width="211.42578125" style="96"/>
    <col min="10754" max="10754" width="64" style="96" customWidth="1"/>
    <col min="10755" max="10756" width="14.7109375" style="96" customWidth="1"/>
    <col min="10757" max="10757" width="12.7109375" style="96" customWidth="1"/>
    <col min="10758" max="10758" width="14.7109375" style="96" customWidth="1"/>
    <col min="10759" max="10759" width="12.7109375" style="96" customWidth="1"/>
    <col min="10760" max="10760" width="14.7109375" style="96" customWidth="1"/>
    <col min="10761" max="10761" width="12.7109375" style="96" customWidth="1"/>
    <col min="10762" max="10762" width="14.7109375" style="96" customWidth="1"/>
    <col min="10763" max="10763" width="12.7109375" style="96" customWidth="1"/>
    <col min="10764" max="10764" width="14.7109375" style="96" customWidth="1"/>
    <col min="10765" max="10765" width="12.7109375" style="96" customWidth="1"/>
    <col min="10766" max="10766" width="14.7109375" style="96" customWidth="1"/>
    <col min="10767" max="10767" width="12.7109375" style="96" customWidth="1"/>
    <col min="10768" max="10768" width="14.7109375" style="96" customWidth="1"/>
    <col min="10769" max="10769" width="12.7109375" style="96" customWidth="1"/>
    <col min="10770" max="10770" width="14.7109375" style="96" customWidth="1"/>
    <col min="10771" max="10771" width="12.7109375" style="96" customWidth="1"/>
    <col min="10772" max="10774" width="14.7109375" style="96" customWidth="1"/>
    <col min="10775" max="10775" width="12.7109375" style="96" customWidth="1"/>
    <col min="10776" max="10776" width="14.7109375" style="96" customWidth="1"/>
    <col min="10777" max="10777" width="12.7109375" style="96" customWidth="1"/>
    <col min="10778" max="10778" width="14.7109375" style="96" customWidth="1"/>
    <col min="10779" max="10779" width="12.7109375" style="96" customWidth="1"/>
    <col min="10780" max="10780" width="14.7109375" style="96" customWidth="1"/>
    <col min="10781" max="10781" width="12.7109375" style="96" customWidth="1"/>
    <col min="10782" max="10782" width="14.7109375" style="96" customWidth="1"/>
    <col min="10783" max="10783" width="12.7109375" style="96" customWidth="1"/>
    <col min="10784" max="10791" width="14.7109375" style="96" customWidth="1"/>
    <col min="10792" max="10792" width="19.28515625" style="96" customWidth="1"/>
    <col min="10793" max="10793" width="27" style="96" customWidth="1"/>
    <col min="10794" max="11009" width="211.42578125" style="96"/>
    <col min="11010" max="11010" width="64" style="96" customWidth="1"/>
    <col min="11011" max="11012" width="14.7109375" style="96" customWidth="1"/>
    <col min="11013" max="11013" width="12.7109375" style="96" customWidth="1"/>
    <col min="11014" max="11014" width="14.7109375" style="96" customWidth="1"/>
    <col min="11015" max="11015" width="12.7109375" style="96" customWidth="1"/>
    <col min="11016" max="11016" width="14.7109375" style="96" customWidth="1"/>
    <col min="11017" max="11017" width="12.7109375" style="96" customWidth="1"/>
    <col min="11018" max="11018" width="14.7109375" style="96" customWidth="1"/>
    <col min="11019" max="11019" width="12.7109375" style="96" customWidth="1"/>
    <col min="11020" max="11020" width="14.7109375" style="96" customWidth="1"/>
    <col min="11021" max="11021" width="12.7109375" style="96" customWidth="1"/>
    <col min="11022" max="11022" width="14.7109375" style="96" customWidth="1"/>
    <col min="11023" max="11023" width="12.7109375" style="96" customWidth="1"/>
    <col min="11024" max="11024" width="14.7109375" style="96" customWidth="1"/>
    <col min="11025" max="11025" width="12.7109375" style="96" customWidth="1"/>
    <col min="11026" max="11026" width="14.7109375" style="96" customWidth="1"/>
    <col min="11027" max="11027" width="12.7109375" style="96" customWidth="1"/>
    <col min="11028" max="11030" width="14.7109375" style="96" customWidth="1"/>
    <col min="11031" max="11031" width="12.7109375" style="96" customWidth="1"/>
    <col min="11032" max="11032" width="14.7109375" style="96" customWidth="1"/>
    <col min="11033" max="11033" width="12.7109375" style="96" customWidth="1"/>
    <col min="11034" max="11034" width="14.7109375" style="96" customWidth="1"/>
    <col min="11035" max="11035" width="12.7109375" style="96" customWidth="1"/>
    <col min="11036" max="11036" width="14.7109375" style="96" customWidth="1"/>
    <col min="11037" max="11037" width="12.7109375" style="96" customWidth="1"/>
    <col min="11038" max="11038" width="14.7109375" style="96" customWidth="1"/>
    <col min="11039" max="11039" width="12.7109375" style="96" customWidth="1"/>
    <col min="11040" max="11047" width="14.7109375" style="96" customWidth="1"/>
    <col min="11048" max="11048" width="19.28515625" style="96" customWidth="1"/>
    <col min="11049" max="11049" width="27" style="96" customWidth="1"/>
    <col min="11050" max="11265" width="211.42578125" style="96"/>
    <col min="11266" max="11266" width="64" style="96" customWidth="1"/>
    <col min="11267" max="11268" width="14.7109375" style="96" customWidth="1"/>
    <col min="11269" max="11269" width="12.7109375" style="96" customWidth="1"/>
    <col min="11270" max="11270" width="14.7109375" style="96" customWidth="1"/>
    <col min="11271" max="11271" width="12.7109375" style="96" customWidth="1"/>
    <col min="11272" max="11272" width="14.7109375" style="96" customWidth="1"/>
    <col min="11273" max="11273" width="12.7109375" style="96" customWidth="1"/>
    <col min="11274" max="11274" width="14.7109375" style="96" customWidth="1"/>
    <col min="11275" max="11275" width="12.7109375" style="96" customWidth="1"/>
    <col min="11276" max="11276" width="14.7109375" style="96" customWidth="1"/>
    <col min="11277" max="11277" width="12.7109375" style="96" customWidth="1"/>
    <col min="11278" max="11278" width="14.7109375" style="96" customWidth="1"/>
    <col min="11279" max="11279" width="12.7109375" style="96" customWidth="1"/>
    <col min="11280" max="11280" width="14.7109375" style="96" customWidth="1"/>
    <col min="11281" max="11281" width="12.7109375" style="96" customWidth="1"/>
    <col min="11282" max="11282" width="14.7109375" style="96" customWidth="1"/>
    <col min="11283" max="11283" width="12.7109375" style="96" customWidth="1"/>
    <col min="11284" max="11286" width="14.7109375" style="96" customWidth="1"/>
    <col min="11287" max="11287" width="12.7109375" style="96" customWidth="1"/>
    <col min="11288" max="11288" width="14.7109375" style="96" customWidth="1"/>
    <col min="11289" max="11289" width="12.7109375" style="96" customWidth="1"/>
    <col min="11290" max="11290" width="14.7109375" style="96" customWidth="1"/>
    <col min="11291" max="11291" width="12.7109375" style="96" customWidth="1"/>
    <col min="11292" max="11292" width="14.7109375" style="96" customWidth="1"/>
    <col min="11293" max="11293" width="12.7109375" style="96" customWidth="1"/>
    <col min="11294" max="11294" width="14.7109375" style="96" customWidth="1"/>
    <col min="11295" max="11295" width="12.7109375" style="96" customWidth="1"/>
    <col min="11296" max="11303" width="14.7109375" style="96" customWidth="1"/>
    <col min="11304" max="11304" width="19.28515625" style="96" customWidth="1"/>
    <col min="11305" max="11305" width="27" style="96" customWidth="1"/>
    <col min="11306" max="11521" width="211.42578125" style="96"/>
    <col min="11522" max="11522" width="64" style="96" customWidth="1"/>
    <col min="11523" max="11524" width="14.7109375" style="96" customWidth="1"/>
    <col min="11525" max="11525" width="12.7109375" style="96" customWidth="1"/>
    <col min="11526" max="11526" width="14.7109375" style="96" customWidth="1"/>
    <col min="11527" max="11527" width="12.7109375" style="96" customWidth="1"/>
    <col min="11528" max="11528" width="14.7109375" style="96" customWidth="1"/>
    <col min="11529" max="11529" width="12.7109375" style="96" customWidth="1"/>
    <col min="11530" max="11530" width="14.7109375" style="96" customWidth="1"/>
    <col min="11531" max="11531" width="12.7109375" style="96" customWidth="1"/>
    <col min="11532" max="11532" width="14.7109375" style="96" customWidth="1"/>
    <col min="11533" max="11533" width="12.7109375" style="96" customWidth="1"/>
    <col min="11534" max="11534" width="14.7109375" style="96" customWidth="1"/>
    <col min="11535" max="11535" width="12.7109375" style="96" customWidth="1"/>
    <col min="11536" max="11536" width="14.7109375" style="96" customWidth="1"/>
    <col min="11537" max="11537" width="12.7109375" style="96" customWidth="1"/>
    <col min="11538" max="11538" width="14.7109375" style="96" customWidth="1"/>
    <col min="11539" max="11539" width="12.7109375" style="96" customWidth="1"/>
    <col min="11540" max="11542" width="14.7109375" style="96" customWidth="1"/>
    <col min="11543" max="11543" width="12.7109375" style="96" customWidth="1"/>
    <col min="11544" max="11544" width="14.7109375" style="96" customWidth="1"/>
    <col min="11545" max="11545" width="12.7109375" style="96" customWidth="1"/>
    <col min="11546" max="11546" width="14.7109375" style="96" customWidth="1"/>
    <col min="11547" max="11547" width="12.7109375" style="96" customWidth="1"/>
    <col min="11548" max="11548" width="14.7109375" style="96" customWidth="1"/>
    <col min="11549" max="11549" width="12.7109375" style="96" customWidth="1"/>
    <col min="11550" max="11550" width="14.7109375" style="96" customWidth="1"/>
    <col min="11551" max="11551" width="12.7109375" style="96" customWidth="1"/>
    <col min="11552" max="11559" width="14.7109375" style="96" customWidth="1"/>
    <col min="11560" max="11560" width="19.28515625" style="96" customWidth="1"/>
    <col min="11561" max="11561" width="27" style="96" customWidth="1"/>
    <col min="11562" max="11777" width="211.42578125" style="96"/>
    <col min="11778" max="11778" width="64" style="96" customWidth="1"/>
    <col min="11779" max="11780" width="14.7109375" style="96" customWidth="1"/>
    <col min="11781" max="11781" width="12.7109375" style="96" customWidth="1"/>
    <col min="11782" max="11782" width="14.7109375" style="96" customWidth="1"/>
    <col min="11783" max="11783" width="12.7109375" style="96" customWidth="1"/>
    <col min="11784" max="11784" width="14.7109375" style="96" customWidth="1"/>
    <col min="11785" max="11785" width="12.7109375" style="96" customWidth="1"/>
    <col min="11786" max="11786" width="14.7109375" style="96" customWidth="1"/>
    <col min="11787" max="11787" width="12.7109375" style="96" customWidth="1"/>
    <col min="11788" max="11788" width="14.7109375" style="96" customWidth="1"/>
    <col min="11789" max="11789" width="12.7109375" style="96" customWidth="1"/>
    <col min="11790" max="11790" width="14.7109375" style="96" customWidth="1"/>
    <col min="11791" max="11791" width="12.7109375" style="96" customWidth="1"/>
    <col min="11792" max="11792" width="14.7109375" style="96" customWidth="1"/>
    <col min="11793" max="11793" width="12.7109375" style="96" customWidth="1"/>
    <col min="11794" max="11794" width="14.7109375" style="96" customWidth="1"/>
    <col min="11795" max="11795" width="12.7109375" style="96" customWidth="1"/>
    <col min="11796" max="11798" width="14.7109375" style="96" customWidth="1"/>
    <col min="11799" max="11799" width="12.7109375" style="96" customWidth="1"/>
    <col min="11800" max="11800" width="14.7109375" style="96" customWidth="1"/>
    <col min="11801" max="11801" width="12.7109375" style="96" customWidth="1"/>
    <col min="11802" max="11802" width="14.7109375" style="96" customWidth="1"/>
    <col min="11803" max="11803" width="12.7109375" style="96" customWidth="1"/>
    <col min="11804" max="11804" width="14.7109375" style="96" customWidth="1"/>
    <col min="11805" max="11805" width="12.7109375" style="96" customWidth="1"/>
    <col min="11806" max="11806" width="14.7109375" style="96" customWidth="1"/>
    <col min="11807" max="11807" width="12.7109375" style="96" customWidth="1"/>
    <col min="11808" max="11815" width="14.7109375" style="96" customWidth="1"/>
    <col min="11816" max="11816" width="19.28515625" style="96" customWidth="1"/>
    <col min="11817" max="11817" width="27" style="96" customWidth="1"/>
    <col min="11818" max="12033" width="211.42578125" style="96"/>
    <col min="12034" max="12034" width="64" style="96" customWidth="1"/>
    <col min="12035" max="12036" width="14.7109375" style="96" customWidth="1"/>
    <col min="12037" max="12037" width="12.7109375" style="96" customWidth="1"/>
    <col min="12038" max="12038" width="14.7109375" style="96" customWidth="1"/>
    <col min="12039" max="12039" width="12.7109375" style="96" customWidth="1"/>
    <col min="12040" max="12040" width="14.7109375" style="96" customWidth="1"/>
    <col min="12041" max="12041" width="12.7109375" style="96" customWidth="1"/>
    <col min="12042" max="12042" width="14.7109375" style="96" customWidth="1"/>
    <col min="12043" max="12043" width="12.7109375" style="96" customWidth="1"/>
    <col min="12044" max="12044" width="14.7109375" style="96" customWidth="1"/>
    <col min="12045" max="12045" width="12.7109375" style="96" customWidth="1"/>
    <col min="12046" max="12046" width="14.7109375" style="96" customWidth="1"/>
    <col min="12047" max="12047" width="12.7109375" style="96" customWidth="1"/>
    <col min="12048" max="12048" width="14.7109375" style="96" customWidth="1"/>
    <col min="12049" max="12049" width="12.7109375" style="96" customWidth="1"/>
    <col min="12050" max="12050" width="14.7109375" style="96" customWidth="1"/>
    <col min="12051" max="12051" width="12.7109375" style="96" customWidth="1"/>
    <col min="12052" max="12054" width="14.7109375" style="96" customWidth="1"/>
    <col min="12055" max="12055" width="12.7109375" style="96" customWidth="1"/>
    <col min="12056" max="12056" width="14.7109375" style="96" customWidth="1"/>
    <col min="12057" max="12057" width="12.7109375" style="96" customWidth="1"/>
    <col min="12058" max="12058" width="14.7109375" style="96" customWidth="1"/>
    <col min="12059" max="12059" width="12.7109375" style="96" customWidth="1"/>
    <col min="12060" max="12060" width="14.7109375" style="96" customWidth="1"/>
    <col min="12061" max="12061" width="12.7109375" style="96" customWidth="1"/>
    <col min="12062" max="12062" width="14.7109375" style="96" customWidth="1"/>
    <col min="12063" max="12063" width="12.7109375" style="96" customWidth="1"/>
    <col min="12064" max="12071" width="14.7109375" style="96" customWidth="1"/>
    <col min="12072" max="12072" width="19.28515625" style="96" customWidth="1"/>
    <col min="12073" max="12073" width="27" style="96" customWidth="1"/>
    <col min="12074" max="12289" width="211.42578125" style="96"/>
    <col min="12290" max="12290" width="64" style="96" customWidth="1"/>
    <col min="12291" max="12292" width="14.7109375" style="96" customWidth="1"/>
    <col min="12293" max="12293" width="12.7109375" style="96" customWidth="1"/>
    <col min="12294" max="12294" width="14.7109375" style="96" customWidth="1"/>
    <col min="12295" max="12295" width="12.7109375" style="96" customWidth="1"/>
    <col min="12296" max="12296" width="14.7109375" style="96" customWidth="1"/>
    <col min="12297" max="12297" width="12.7109375" style="96" customWidth="1"/>
    <col min="12298" max="12298" width="14.7109375" style="96" customWidth="1"/>
    <col min="12299" max="12299" width="12.7109375" style="96" customWidth="1"/>
    <col min="12300" max="12300" width="14.7109375" style="96" customWidth="1"/>
    <col min="12301" max="12301" width="12.7109375" style="96" customWidth="1"/>
    <col min="12302" max="12302" width="14.7109375" style="96" customWidth="1"/>
    <col min="12303" max="12303" width="12.7109375" style="96" customWidth="1"/>
    <col min="12304" max="12304" width="14.7109375" style="96" customWidth="1"/>
    <col min="12305" max="12305" width="12.7109375" style="96" customWidth="1"/>
    <col min="12306" max="12306" width="14.7109375" style="96" customWidth="1"/>
    <col min="12307" max="12307" width="12.7109375" style="96" customWidth="1"/>
    <col min="12308" max="12310" width="14.7109375" style="96" customWidth="1"/>
    <col min="12311" max="12311" width="12.7109375" style="96" customWidth="1"/>
    <col min="12312" max="12312" width="14.7109375" style="96" customWidth="1"/>
    <col min="12313" max="12313" width="12.7109375" style="96" customWidth="1"/>
    <col min="12314" max="12314" width="14.7109375" style="96" customWidth="1"/>
    <col min="12315" max="12315" width="12.7109375" style="96" customWidth="1"/>
    <col min="12316" max="12316" width="14.7109375" style="96" customWidth="1"/>
    <col min="12317" max="12317" width="12.7109375" style="96" customWidth="1"/>
    <col min="12318" max="12318" width="14.7109375" style="96" customWidth="1"/>
    <col min="12319" max="12319" width="12.7109375" style="96" customWidth="1"/>
    <col min="12320" max="12327" width="14.7109375" style="96" customWidth="1"/>
    <col min="12328" max="12328" width="19.28515625" style="96" customWidth="1"/>
    <col min="12329" max="12329" width="27" style="96" customWidth="1"/>
    <col min="12330" max="12545" width="211.42578125" style="96"/>
    <col min="12546" max="12546" width="64" style="96" customWidth="1"/>
    <col min="12547" max="12548" width="14.7109375" style="96" customWidth="1"/>
    <col min="12549" max="12549" width="12.7109375" style="96" customWidth="1"/>
    <col min="12550" max="12550" width="14.7109375" style="96" customWidth="1"/>
    <col min="12551" max="12551" width="12.7109375" style="96" customWidth="1"/>
    <col min="12552" max="12552" width="14.7109375" style="96" customWidth="1"/>
    <col min="12553" max="12553" width="12.7109375" style="96" customWidth="1"/>
    <col min="12554" max="12554" width="14.7109375" style="96" customWidth="1"/>
    <col min="12555" max="12555" width="12.7109375" style="96" customWidth="1"/>
    <col min="12556" max="12556" width="14.7109375" style="96" customWidth="1"/>
    <col min="12557" max="12557" width="12.7109375" style="96" customWidth="1"/>
    <col min="12558" max="12558" width="14.7109375" style="96" customWidth="1"/>
    <col min="12559" max="12559" width="12.7109375" style="96" customWidth="1"/>
    <col min="12560" max="12560" width="14.7109375" style="96" customWidth="1"/>
    <col min="12561" max="12561" width="12.7109375" style="96" customWidth="1"/>
    <col min="12562" max="12562" width="14.7109375" style="96" customWidth="1"/>
    <col min="12563" max="12563" width="12.7109375" style="96" customWidth="1"/>
    <col min="12564" max="12566" width="14.7109375" style="96" customWidth="1"/>
    <col min="12567" max="12567" width="12.7109375" style="96" customWidth="1"/>
    <col min="12568" max="12568" width="14.7109375" style="96" customWidth="1"/>
    <col min="12569" max="12569" width="12.7109375" style="96" customWidth="1"/>
    <col min="12570" max="12570" width="14.7109375" style="96" customWidth="1"/>
    <col min="12571" max="12571" width="12.7109375" style="96" customWidth="1"/>
    <col min="12572" max="12572" width="14.7109375" style="96" customWidth="1"/>
    <col min="12573" max="12573" width="12.7109375" style="96" customWidth="1"/>
    <col min="12574" max="12574" width="14.7109375" style="96" customWidth="1"/>
    <col min="12575" max="12575" width="12.7109375" style="96" customWidth="1"/>
    <col min="12576" max="12583" width="14.7109375" style="96" customWidth="1"/>
    <col min="12584" max="12584" width="19.28515625" style="96" customWidth="1"/>
    <col min="12585" max="12585" width="27" style="96" customWidth="1"/>
    <col min="12586" max="12801" width="211.42578125" style="96"/>
    <col min="12802" max="12802" width="64" style="96" customWidth="1"/>
    <col min="12803" max="12804" width="14.7109375" style="96" customWidth="1"/>
    <col min="12805" max="12805" width="12.7109375" style="96" customWidth="1"/>
    <col min="12806" max="12806" width="14.7109375" style="96" customWidth="1"/>
    <col min="12807" max="12807" width="12.7109375" style="96" customWidth="1"/>
    <col min="12808" max="12808" width="14.7109375" style="96" customWidth="1"/>
    <col min="12809" max="12809" width="12.7109375" style="96" customWidth="1"/>
    <col min="12810" max="12810" width="14.7109375" style="96" customWidth="1"/>
    <col min="12811" max="12811" width="12.7109375" style="96" customWidth="1"/>
    <col min="12812" max="12812" width="14.7109375" style="96" customWidth="1"/>
    <col min="12813" max="12813" width="12.7109375" style="96" customWidth="1"/>
    <col min="12814" max="12814" width="14.7109375" style="96" customWidth="1"/>
    <col min="12815" max="12815" width="12.7109375" style="96" customWidth="1"/>
    <col min="12816" max="12816" width="14.7109375" style="96" customWidth="1"/>
    <col min="12817" max="12817" width="12.7109375" style="96" customWidth="1"/>
    <col min="12818" max="12818" width="14.7109375" style="96" customWidth="1"/>
    <col min="12819" max="12819" width="12.7109375" style="96" customWidth="1"/>
    <col min="12820" max="12822" width="14.7109375" style="96" customWidth="1"/>
    <col min="12823" max="12823" width="12.7109375" style="96" customWidth="1"/>
    <col min="12824" max="12824" width="14.7109375" style="96" customWidth="1"/>
    <col min="12825" max="12825" width="12.7109375" style="96" customWidth="1"/>
    <col min="12826" max="12826" width="14.7109375" style="96" customWidth="1"/>
    <col min="12827" max="12827" width="12.7109375" style="96" customWidth="1"/>
    <col min="12828" max="12828" width="14.7109375" style="96" customWidth="1"/>
    <col min="12829" max="12829" width="12.7109375" style="96" customWidth="1"/>
    <col min="12830" max="12830" width="14.7109375" style="96" customWidth="1"/>
    <col min="12831" max="12831" width="12.7109375" style="96" customWidth="1"/>
    <col min="12832" max="12839" width="14.7109375" style="96" customWidth="1"/>
    <col min="12840" max="12840" width="19.28515625" style="96" customWidth="1"/>
    <col min="12841" max="12841" width="27" style="96" customWidth="1"/>
    <col min="12842" max="13057" width="211.42578125" style="96"/>
    <col min="13058" max="13058" width="64" style="96" customWidth="1"/>
    <col min="13059" max="13060" width="14.7109375" style="96" customWidth="1"/>
    <col min="13061" max="13061" width="12.7109375" style="96" customWidth="1"/>
    <col min="13062" max="13062" width="14.7109375" style="96" customWidth="1"/>
    <col min="13063" max="13063" width="12.7109375" style="96" customWidth="1"/>
    <col min="13064" max="13064" width="14.7109375" style="96" customWidth="1"/>
    <col min="13065" max="13065" width="12.7109375" style="96" customWidth="1"/>
    <col min="13066" max="13066" width="14.7109375" style="96" customWidth="1"/>
    <col min="13067" max="13067" width="12.7109375" style="96" customWidth="1"/>
    <col min="13068" max="13068" width="14.7109375" style="96" customWidth="1"/>
    <col min="13069" max="13069" width="12.7109375" style="96" customWidth="1"/>
    <col min="13070" max="13070" width="14.7109375" style="96" customWidth="1"/>
    <col min="13071" max="13071" width="12.7109375" style="96" customWidth="1"/>
    <col min="13072" max="13072" width="14.7109375" style="96" customWidth="1"/>
    <col min="13073" max="13073" width="12.7109375" style="96" customWidth="1"/>
    <col min="13074" max="13074" width="14.7109375" style="96" customWidth="1"/>
    <col min="13075" max="13075" width="12.7109375" style="96" customWidth="1"/>
    <col min="13076" max="13078" width="14.7109375" style="96" customWidth="1"/>
    <col min="13079" max="13079" width="12.7109375" style="96" customWidth="1"/>
    <col min="13080" max="13080" width="14.7109375" style="96" customWidth="1"/>
    <col min="13081" max="13081" width="12.7109375" style="96" customWidth="1"/>
    <col min="13082" max="13082" width="14.7109375" style="96" customWidth="1"/>
    <col min="13083" max="13083" width="12.7109375" style="96" customWidth="1"/>
    <col min="13084" max="13084" width="14.7109375" style="96" customWidth="1"/>
    <col min="13085" max="13085" width="12.7109375" style="96" customWidth="1"/>
    <col min="13086" max="13086" width="14.7109375" style="96" customWidth="1"/>
    <col min="13087" max="13087" width="12.7109375" style="96" customWidth="1"/>
    <col min="13088" max="13095" width="14.7109375" style="96" customWidth="1"/>
    <col min="13096" max="13096" width="19.28515625" style="96" customWidth="1"/>
    <col min="13097" max="13097" width="27" style="96" customWidth="1"/>
    <col min="13098" max="13313" width="211.42578125" style="96"/>
    <col min="13314" max="13314" width="64" style="96" customWidth="1"/>
    <col min="13315" max="13316" width="14.7109375" style="96" customWidth="1"/>
    <col min="13317" max="13317" width="12.7109375" style="96" customWidth="1"/>
    <col min="13318" max="13318" width="14.7109375" style="96" customWidth="1"/>
    <col min="13319" max="13319" width="12.7109375" style="96" customWidth="1"/>
    <col min="13320" max="13320" width="14.7109375" style="96" customWidth="1"/>
    <col min="13321" max="13321" width="12.7109375" style="96" customWidth="1"/>
    <col min="13322" max="13322" width="14.7109375" style="96" customWidth="1"/>
    <col min="13323" max="13323" width="12.7109375" style="96" customWidth="1"/>
    <col min="13324" max="13324" width="14.7109375" style="96" customWidth="1"/>
    <col min="13325" max="13325" width="12.7109375" style="96" customWidth="1"/>
    <col min="13326" max="13326" width="14.7109375" style="96" customWidth="1"/>
    <col min="13327" max="13327" width="12.7109375" style="96" customWidth="1"/>
    <col min="13328" max="13328" width="14.7109375" style="96" customWidth="1"/>
    <col min="13329" max="13329" width="12.7109375" style="96" customWidth="1"/>
    <col min="13330" max="13330" width="14.7109375" style="96" customWidth="1"/>
    <col min="13331" max="13331" width="12.7109375" style="96" customWidth="1"/>
    <col min="13332" max="13334" width="14.7109375" style="96" customWidth="1"/>
    <col min="13335" max="13335" width="12.7109375" style="96" customWidth="1"/>
    <col min="13336" max="13336" width="14.7109375" style="96" customWidth="1"/>
    <col min="13337" max="13337" width="12.7109375" style="96" customWidth="1"/>
    <col min="13338" max="13338" width="14.7109375" style="96" customWidth="1"/>
    <col min="13339" max="13339" width="12.7109375" style="96" customWidth="1"/>
    <col min="13340" max="13340" width="14.7109375" style="96" customWidth="1"/>
    <col min="13341" max="13341" width="12.7109375" style="96" customWidth="1"/>
    <col min="13342" max="13342" width="14.7109375" style="96" customWidth="1"/>
    <col min="13343" max="13343" width="12.7109375" style="96" customWidth="1"/>
    <col min="13344" max="13351" width="14.7109375" style="96" customWidth="1"/>
    <col min="13352" max="13352" width="19.28515625" style="96" customWidth="1"/>
    <col min="13353" max="13353" width="27" style="96" customWidth="1"/>
    <col min="13354" max="13569" width="211.42578125" style="96"/>
    <col min="13570" max="13570" width="64" style="96" customWidth="1"/>
    <col min="13571" max="13572" width="14.7109375" style="96" customWidth="1"/>
    <col min="13573" max="13573" width="12.7109375" style="96" customWidth="1"/>
    <col min="13574" max="13574" width="14.7109375" style="96" customWidth="1"/>
    <col min="13575" max="13575" width="12.7109375" style="96" customWidth="1"/>
    <col min="13576" max="13576" width="14.7109375" style="96" customWidth="1"/>
    <col min="13577" max="13577" width="12.7109375" style="96" customWidth="1"/>
    <col min="13578" max="13578" width="14.7109375" style="96" customWidth="1"/>
    <col min="13579" max="13579" width="12.7109375" style="96" customWidth="1"/>
    <col min="13580" max="13580" width="14.7109375" style="96" customWidth="1"/>
    <col min="13581" max="13581" width="12.7109375" style="96" customWidth="1"/>
    <col min="13582" max="13582" width="14.7109375" style="96" customWidth="1"/>
    <col min="13583" max="13583" width="12.7109375" style="96" customWidth="1"/>
    <col min="13584" max="13584" width="14.7109375" style="96" customWidth="1"/>
    <col min="13585" max="13585" width="12.7109375" style="96" customWidth="1"/>
    <col min="13586" max="13586" width="14.7109375" style="96" customWidth="1"/>
    <col min="13587" max="13587" width="12.7109375" style="96" customWidth="1"/>
    <col min="13588" max="13590" width="14.7109375" style="96" customWidth="1"/>
    <col min="13591" max="13591" width="12.7109375" style="96" customWidth="1"/>
    <col min="13592" max="13592" width="14.7109375" style="96" customWidth="1"/>
    <col min="13593" max="13593" width="12.7109375" style="96" customWidth="1"/>
    <col min="13594" max="13594" width="14.7109375" style="96" customWidth="1"/>
    <col min="13595" max="13595" width="12.7109375" style="96" customWidth="1"/>
    <col min="13596" max="13596" width="14.7109375" style="96" customWidth="1"/>
    <col min="13597" max="13597" width="12.7109375" style="96" customWidth="1"/>
    <col min="13598" max="13598" width="14.7109375" style="96" customWidth="1"/>
    <col min="13599" max="13599" width="12.7109375" style="96" customWidth="1"/>
    <col min="13600" max="13607" width="14.7109375" style="96" customWidth="1"/>
    <col min="13608" max="13608" width="19.28515625" style="96" customWidth="1"/>
    <col min="13609" max="13609" width="27" style="96" customWidth="1"/>
    <col min="13610" max="13825" width="211.42578125" style="96"/>
    <col min="13826" max="13826" width="64" style="96" customWidth="1"/>
    <col min="13827" max="13828" width="14.7109375" style="96" customWidth="1"/>
    <col min="13829" max="13829" width="12.7109375" style="96" customWidth="1"/>
    <col min="13830" max="13830" width="14.7109375" style="96" customWidth="1"/>
    <col min="13831" max="13831" width="12.7109375" style="96" customWidth="1"/>
    <col min="13832" max="13832" width="14.7109375" style="96" customWidth="1"/>
    <col min="13833" max="13833" width="12.7109375" style="96" customWidth="1"/>
    <col min="13834" max="13834" width="14.7109375" style="96" customWidth="1"/>
    <col min="13835" max="13835" width="12.7109375" style="96" customWidth="1"/>
    <col min="13836" max="13836" width="14.7109375" style="96" customWidth="1"/>
    <col min="13837" max="13837" width="12.7109375" style="96" customWidth="1"/>
    <col min="13838" max="13838" width="14.7109375" style="96" customWidth="1"/>
    <col min="13839" max="13839" width="12.7109375" style="96" customWidth="1"/>
    <col min="13840" max="13840" width="14.7109375" style="96" customWidth="1"/>
    <col min="13841" max="13841" width="12.7109375" style="96" customWidth="1"/>
    <col min="13842" max="13842" width="14.7109375" style="96" customWidth="1"/>
    <col min="13843" max="13843" width="12.7109375" style="96" customWidth="1"/>
    <col min="13844" max="13846" width="14.7109375" style="96" customWidth="1"/>
    <col min="13847" max="13847" width="12.7109375" style="96" customWidth="1"/>
    <col min="13848" max="13848" width="14.7109375" style="96" customWidth="1"/>
    <col min="13849" max="13849" width="12.7109375" style="96" customWidth="1"/>
    <col min="13850" max="13850" width="14.7109375" style="96" customWidth="1"/>
    <col min="13851" max="13851" width="12.7109375" style="96" customWidth="1"/>
    <col min="13852" max="13852" width="14.7109375" style="96" customWidth="1"/>
    <col min="13853" max="13853" width="12.7109375" style="96" customWidth="1"/>
    <col min="13854" max="13854" width="14.7109375" style="96" customWidth="1"/>
    <col min="13855" max="13855" width="12.7109375" style="96" customWidth="1"/>
    <col min="13856" max="13863" width="14.7109375" style="96" customWidth="1"/>
    <col min="13864" max="13864" width="19.28515625" style="96" customWidth="1"/>
    <col min="13865" max="13865" width="27" style="96" customWidth="1"/>
    <col min="13866" max="14081" width="211.42578125" style="96"/>
    <col min="14082" max="14082" width="64" style="96" customWidth="1"/>
    <col min="14083" max="14084" width="14.7109375" style="96" customWidth="1"/>
    <col min="14085" max="14085" width="12.7109375" style="96" customWidth="1"/>
    <col min="14086" max="14086" width="14.7109375" style="96" customWidth="1"/>
    <col min="14087" max="14087" width="12.7109375" style="96" customWidth="1"/>
    <col min="14088" max="14088" width="14.7109375" style="96" customWidth="1"/>
    <col min="14089" max="14089" width="12.7109375" style="96" customWidth="1"/>
    <col min="14090" max="14090" width="14.7109375" style="96" customWidth="1"/>
    <col min="14091" max="14091" width="12.7109375" style="96" customWidth="1"/>
    <col min="14092" max="14092" width="14.7109375" style="96" customWidth="1"/>
    <col min="14093" max="14093" width="12.7109375" style="96" customWidth="1"/>
    <col min="14094" max="14094" width="14.7109375" style="96" customWidth="1"/>
    <col min="14095" max="14095" width="12.7109375" style="96" customWidth="1"/>
    <col min="14096" max="14096" width="14.7109375" style="96" customWidth="1"/>
    <col min="14097" max="14097" width="12.7109375" style="96" customWidth="1"/>
    <col min="14098" max="14098" width="14.7109375" style="96" customWidth="1"/>
    <col min="14099" max="14099" width="12.7109375" style="96" customWidth="1"/>
    <col min="14100" max="14102" width="14.7109375" style="96" customWidth="1"/>
    <col min="14103" max="14103" width="12.7109375" style="96" customWidth="1"/>
    <col min="14104" max="14104" width="14.7109375" style="96" customWidth="1"/>
    <col min="14105" max="14105" width="12.7109375" style="96" customWidth="1"/>
    <col min="14106" max="14106" width="14.7109375" style="96" customWidth="1"/>
    <col min="14107" max="14107" width="12.7109375" style="96" customWidth="1"/>
    <col min="14108" max="14108" width="14.7109375" style="96" customWidth="1"/>
    <col min="14109" max="14109" width="12.7109375" style="96" customWidth="1"/>
    <col min="14110" max="14110" width="14.7109375" style="96" customWidth="1"/>
    <col min="14111" max="14111" width="12.7109375" style="96" customWidth="1"/>
    <col min="14112" max="14119" width="14.7109375" style="96" customWidth="1"/>
    <col min="14120" max="14120" width="19.28515625" style="96" customWidth="1"/>
    <col min="14121" max="14121" width="27" style="96" customWidth="1"/>
    <col min="14122" max="14337" width="211.42578125" style="96"/>
    <col min="14338" max="14338" width="64" style="96" customWidth="1"/>
    <col min="14339" max="14340" width="14.7109375" style="96" customWidth="1"/>
    <col min="14341" max="14341" width="12.7109375" style="96" customWidth="1"/>
    <col min="14342" max="14342" width="14.7109375" style="96" customWidth="1"/>
    <col min="14343" max="14343" width="12.7109375" style="96" customWidth="1"/>
    <col min="14344" max="14344" width="14.7109375" style="96" customWidth="1"/>
    <col min="14345" max="14345" width="12.7109375" style="96" customWidth="1"/>
    <col min="14346" max="14346" width="14.7109375" style="96" customWidth="1"/>
    <col min="14347" max="14347" width="12.7109375" style="96" customWidth="1"/>
    <col min="14348" max="14348" width="14.7109375" style="96" customWidth="1"/>
    <col min="14349" max="14349" width="12.7109375" style="96" customWidth="1"/>
    <col min="14350" max="14350" width="14.7109375" style="96" customWidth="1"/>
    <col min="14351" max="14351" width="12.7109375" style="96" customWidth="1"/>
    <col min="14352" max="14352" width="14.7109375" style="96" customWidth="1"/>
    <col min="14353" max="14353" width="12.7109375" style="96" customWidth="1"/>
    <col min="14354" max="14354" width="14.7109375" style="96" customWidth="1"/>
    <col min="14355" max="14355" width="12.7109375" style="96" customWidth="1"/>
    <col min="14356" max="14358" width="14.7109375" style="96" customWidth="1"/>
    <col min="14359" max="14359" width="12.7109375" style="96" customWidth="1"/>
    <col min="14360" max="14360" width="14.7109375" style="96" customWidth="1"/>
    <col min="14361" max="14361" width="12.7109375" style="96" customWidth="1"/>
    <col min="14362" max="14362" width="14.7109375" style="96" customWidth="1"/>
    <col min="14363" max="14363" width="12.7109375" style="96" customWidth="1"/>
    <col min="14364" max="14364" width="14.7109375" style="96" customWidth="1"/>
    <col min="14365" max="14365" width="12.7109375" style="96" customWidth="1"/>
    <col min="14366" max="14366" width="14.7109375" style="96" customWidth="1"/>
    <col min="14367" max="14367" width="12.7109375" style="96" customWidth="1"/>
    <col min="14368" max="14375" width="14.7109375" style="96" customWidth="1"/>
    <col min="14376" max="14376" width="19.28515625" style="96" customWidth="1"/>
    <col min="14377" max="14377" width="27" style="96" customWidth="1"/>
    <col min="14378" max="14593" width="211.42578125" style="96"/>
    <col min="14594" max="14594" width="64" style="96" customWidth="1"/>
    <col min="14595" max="14596" width="14.7109375" style="96" customWidth="1"/>
    <col min="14597" max="14597" width="12.7109375" style="96" customWidth="1"/>
    <col min="14598" max="14598" width="14.7109375" style="96" customWidth="1"/>
    <col min="14599" max="14599" width="12.7109375" style="96" customWidth="1"/>
    <col min="14600" max="14600" width="14.7109375" style="96" customWidth="1"/>
    <col min="14601" max="14601" width="12.7109375" style="96" customWidth="1"/>
    <col min="14602" max="14602" width="14.7109375" style="96" customWidth="1"/>
    <col min="14603" max="14603" width="12.7109375" style="96" customWidth="1"/>
    <col min="14604" max="14604" width="14.7109375" style="96" customWidth="1"/>
    <col min="14605" max="14605" width="12.7109375" style="96" customWidth="1"/>
    <col min="14606" max="14606" width="14.7109375" style="96" customWidth="1"/>
    <col min="14607" max="14607" width="12.7109375" style="96" customWidth="1"/>
    <col min="14608" max="14608" width="14.7109375" style="96" customWidth="1"/>
    <col min="14609" max="14609" width="12.7109375" style="96" customWidth="1"/>
    <col min="14610" max="14610" width="14.7109375" style="96" customWidth="1"/>
    <col min="14611" max="14611" width="12.7109375" style="96" customWidth="1"/>
    <col min="14612" max="14614" width="14.7109375" style="96" customWidth="1"/>
    <col min="14615" max="14615" width="12.7109375" style="96" customWidth="1"/>
    <col min="14616" max="14616" width="14.7109375" style="96" customWidth="1"/>
    <col min="14617" max="14617" width="12.7109375" style="96" customWidth="1"/>
    <col min="14618" max="14618" width="14.7109375" style="96" customWidth="1"/>
    <col min="14619" max="14619" width="12.7109375" style="96" customWidth="1"/>
    <col min="14620" max="14620" width="14.7109375" style="96" customWidth="1"/>
    <col min="14621" max="14621" width="12.7109375" style="96" customWidth="1"/>
    <col min="14622" max="14622" width="14.7109375" style="96" customWidth="1"/>
    <col min="14623" max="14623" width="12.7109375" style="96" customWidth="1"/>
    <col min="14624" max="14631" width="14.7109375" style="96" customWidth="1"/>
    <col min="14632" max="14632" width="19.28515625" style="96" customWidth="1"/>
    <col min="14633" max="14633" width="27" style="96" customWidth="1"/>
    <col min="14634" max="14849" width="211.42578125" style="96"/>
    <col min="14850" max="14850" width="64" style="96" customWidth="1"/>
    <col min="14851" max="14852" width="14.7109375" style="96" customWidth="1"/>
    <col min="14853" max="14853" width="12.7109375" style="96" customWidth="1"/>
    <col min="14854" max="14854" width="14.7109375" style="96" customWidth="1"/>
    <col min="14855" max="14855" width="12.7109375" style="96" customWidth="1"/>
    <col min="14856" max="14856" width="14.7109375" style="96" customWidth="1"/>
    <col min="14857" max="14857" width="12.7109375" style="96" customWidth="1"/>
    <col min="14858" max="14858" width="14.7109375" style="96" customWidth="1"/>
    <col min="14859" max="14859" width="12.7109375" style="96" customWidth="1"/>
    <col min="14860" max="14860" width="14.7109375" style="96" customWidth="1"/>
    <col min="14861" max="14861" width="12.7109375" style="96" customWidth="1"/>
    <col min="14862" max="14862" width="14.7109375" style="96" customWidth="1"/>
    <col min="14863" max="14863" width="12.7109375" style="96" customWidth="1"/>
    <col min="14864" max="14864" width="14.7109375" style="96" customWidth="1"/>
    <col min="14865" max="14865" width="12.7109375" style="96" customWidth="1"/>
    <col min="14866" max="14866" width="14.7109375" style="96" customWidth="1"/>
    <col min="14867" max="14867" width="12.7109375" style="96" customWidth="1"/>
    <col min="14868" max="14870" width="14.7109375" style="96" customWidth="1"/>
    <col min="14871" max="14871" width="12.7109375" style="96" customWidth="1"/>
    <col min="14872" max="14872" width="14.7109375" style="96" customWidth="1"/>
    <col min="14873" max="14873" width="12.7109375" style="96" customWidth="1"/>
    <col min="14874" max="14874" width="14.7109375" style="96" customWidth="1"/>
    <col min="14875" max="14875" width="12.7109375" style="96" customWidth="1"/>
    <col min="14876" max="14876" width="14.7109375" style="96" customWidth="1"/>
    <col min="14877" max="14877" width="12.7109375" style="96" customWidth="1"/>
    <col min="14878" max="14878" width="14.7109375" style="96" customWidth="1"/>
    <col min="14879" max="14879" width="12.7109375" style="96" customWidth="1"/>
    <col min="14880" max="14887" width="14.7109375" style="96" customWidth="1"/>
    <col min="14888" max="14888" width="19.28515625" style="96" customWidth="1"/>
    <col min="14889" max="14889" width="27" style="96" customWidth="1"/>
    <col min="14890" max="15105" width="211.42578125" style="96"/>
    <col min="15106" max="15106" width="64" style="96" customWidth="1"/>
    <col min="15107" max="15108" width="14.7109375" style="96" customWidth="1"/>
    <col min="15109" max="15109" width="12.7109375" style="96" customWidth="1"/>
    <col min="15110" max="15110" width="14.7109375" style="96" customWidth="1"/>
    <col min="15111" max="15111" width="12.7109375" style="96" customWidth="1"/>
    <col min="15112" max="15112" width="14.7109375" style="96" customWidth="1"/>
    <col min="15113" max="15113" width="12.7109375" style="96" customWidth="1"/>
    <col min="15114" max="15114" width="14.7109375" style="96" customWidth="1"/>
    <col min="15115" max="15115" width="12.7109375" style="96" customWidth="1"/>
    <col min="15116" max="15116" width="14.7109375" style="96" customWidth="1"/>
    <col min="15117" max="15117" width="12.7109375" style="96" customWidth="1"/>
    <col min="15118" max="15118" width="14.7109375" style="96" customWidth="1"/>
    <col min="15119" max="15119" width="12.7109375" style="96" customWidth="1"/>
    <col min="15120" max="15120" width="14.7109375" style="96" customWidth="1"/>
    <col min="15121" max="15121" width="12.7109375" style="96" customWidth="1"/>
    <col min="15122" max="15122" width="14.7109375" style="96" customWidth="1"/>
    <col min="15123" max="15123" width="12.7109375" style="96" customWidth="1"/>
    <col min="15124" max="15126" width="14.7109375" style="96" customWidth="1"/>
    <col min="15127" max="15127" width="12.7109375" style="96" customWidth="1"/>
    <col min="15128" max="15128" width="14.7109375" style="96" customWidth="1"/>
    <col min="15129" max="15129" width="12.7109375" style="96" customWidth="1"/>
    <col min="15130" max="15130" width="14.7109375" style="96" customWidth="1"/>
    <col min="15131" max="15131" width="12.7109375" style="96" customWidth="1"/>
    <col min="15132" max="15132" width="14.7109375" style="96" customWidth="1"/>
    <col min="15133" max="15133" width="12.7109375" style="96" customWidth="1"/>
    <col min="15134" max="15134" width="14.7109375" style="96" customWidth="1"/>
    <col min="15135" max="15135" width="12.7109375" style="96" customWidth="1"/>
    <col min="15136" max="15143" width="14.7109375" style="96" customWidth="1"/>
    <col min="15144" max="15144" width="19.28515625" style="96" customWidth="1"/>
    <col min="15145" max="15145" width="27" style="96" customWidth="1"/>
    <col min="15146" max="15361" width="211.42578125" style="96"/>
    <col min="15362" max="15362" width="64" style="96" customWidth="1"/>
    <col min="15363" max="15364" width="14.7109375" style="96" customWidth="1"/>
    <col min="15365" max="15365" width="12.7109375" style="96" customWidth="1"/>
    <col min="15366" max="15366" width="14.7109375" style="96" customWidth="1"/>
    <col min="15367" max="15367" width="12.7109375" style="96" customWidth="1"/>
    <col min="15368" max="15368" width="14.7109375" style="96" customWidth="1"/>
    <col min="15369" max="15369" width="12.7109375" style="96" customWidth="1"/>
    <col min="15370" max="15370" width="14.7109375" style="96" customWidth="1"/>
    <col min="15371" max="15371" width="12.7109375" style="96" customWidth="1"/>
    <col min="15372" max="15372" width="14.7109375" style="96" customWidth="1"/>
    <col min="15373" max="15373" width="12.7109375" style="96" customWidth="1"/>
    <col min="15374" max="15374" width="14.7109375" style="96" customWidth="1"/>
    <col min="15375" max="15375" width="12.7109375" style="96" customWidth="1"/>
    <col min="15376" max="15376" width="14.7109375" style="96" customWidth="1"/>
    <col min="15377" max="15377" width="12.7109375" style="96" customWidth="1"/>
    <col min="15378" max="15378" width="14.7109375" style="96" customWidth="1"/>
    <col min="15379" max="15379" width="12.7109375" style="96" customWidth="1"/>
    <col min="15380" max="15382" width="14.7109375" style="96" customWidth="1"/>
    <col min="15383" max="15383" width="12.7109375" style="96" customWidth="1"/>
    <col min="15384" max="15384" width="14.7109375" style="96" customWidth="1"/>
    <col min="15385" max="15385" width="12.7109375" style="96" customWidth="1"/>
    <col min="15386" max="15386" width="14.7109375" style="96" customWidth="1"/>
    <col min="15387" max="15387" width="12.7109375" style="96" customWidth="1"/>
    <col min="15388" max="15388" width="14.7109375" style="96" customWidth="1"/>
    <col min="15389" max="15389" width="12.7109375" style="96" customWidth="1"/>
    <col min="15390" max="15390" width="14.7109375" style="96" customWidth="1"/>
    <col min="15391" max="15391" width="12.7109375" style="96" customWidth="1"/>
    <col min="15392" max="15399" width="14.7109375" style="96" customWidth="1"/>
    <col min="15400" max="15400" width="19.28515625" style="96" customWidth="1"/>
    <col min="15401" max="15401" width="27" style="96" customWidth="1"/>
    <col min="15402" max="15617" width="211.42578125" style="96"/>
    <col min="15618" max="15618" width="64" style="96" customWidth="1"/>
    <col min="15619" max="15620" width="14.7109375" style="96" customWidth="1"/>
    <col min="15621" max="15621" width="12.7109375" style="96" customWidth="1"/>
    <col min="15622" max="15622" width="14.7109375" style="96" customWidth="1"/>
    <col min="15623" max="15623" width="12.7109375" style="96" customWidth="1"/>
    <col min="15624" max="15624" width="14.7109375" style="96" customWidth="1"/>
    <col min="15625" max="15625" width="12.7109375" style="96" customWidth="1"/>
    <col min="15626" max="15626" width="14.7109375" style="96" customWidth="1"/>
    <col min="15627" max="15627" width="12.7109375" style="96" customWidth="1"/>
    <col min="15628" max="15628" width="14.7109375" style="96" customWidth="1"/>
    <col min="15629" max="15629" width="12.7109375" style="96" customWidth="1"/>
    <col min="15630" max="15630" width="14.7109375" style="96" customWidth="1"/>
    <col min="15631" max="15631" width="12.7109375" style="96" customWidth="1"/>
    <col min="15632" max="15632" width="14.7109375" style="96" customWidth="1"/>
    <col min="15633" max="15633" width="12.7109375" style="96" customWidth="1"/>
    <col min="15634" max="15634" width="14.7109375" style="96" customWidth="1"/>
    <col min="15635" max="15635" width="12.7109375" style="96" customWidth="1"/>
    <col min="15636" max="15638" width="14.7109375" style="96" customWidth="1"/>
    <col min="15639" max="15639" width="12.7109375" style="96" customWidth="1"/>
    <col min="15640" max="15640" width="14.7109375" style="96" customWidth="1"/>
    <col min="15641" max="15641" width="12.7109375" style="96" customWidth="1"/>
    <col min="15642" max="15642" width="14.7109375" style="96" customWidth="1"/>
    <col min="15643" max="15643" width="12.7109375" style="96" customWidth="1"/>
    <col min="15644" max="15644" width="14.7109375" style="96" customWidth="1"/>
    <col min="15645" max="15645" width="12.7109375" style="96" customWidth="1"/>
    <col min="15646" max="15646" width="14.7109375" style="96" customWidth="1"/>
    <col min="15647" max="15647" width="12.7109375" style="96" customWidth="1"/>
    <col min="15648" max="15655" width="14.7109375" style="96" customWidth="1"/>
    <col min="15656" max="15656" width="19.28515625" style="96" customWidth="1"/>
    <col min="15657" max="15657" width="27" style="96" customWidth="1"/>
    <col min="15658" max="15873" width="211.42578125" style="96"/>
    <col min="15874" max="15874" width="64" style="96" customWidth="1"/>
    <col min="15875" max="15876" width="14.7109375" style="96" customWidth="1"/>
    <col min="15877" max="15877" width="12.7109375" style="96" customWidth="1"/>
    <col min="15878" max="15878" width="14.7109375" style="96" customWidth="1"/>
    <col min="15879" max="15879" width="12.7109375" style="96" customWidth="1"/>
    <col min="15880" max="15880" width="14.7109375" style="96" customWidth="1"/>
    <col min="15881" max="15881" width="12.7109375" style="96" customWidth="1"/>
    <col min="15882" max="15882" width="14.7109375" style="96" customWidth="1"/>
    <col min="15883" max="15883" width="12.7109375" style="96" customWidth="1"/>
    <col min="15884" max="15884" width="14.7109375" style="96" customWidth="1"/>
    <col min="15885" max="15885" width="12.7109375" style="96" customWidth="1"/>
    <col min="15886" max="15886" width="14.7109375" style="96" customWidth="1"/>
    <col min="15887" max="15887" width="12.7109375" style="96" customWidth="1"/>
    <col min="15888" max="15888" width="14.7109375" style="96" customWidth="1"/>
    <col min="15889" max="15889" width="12.7109375" style="96" customWidth="1"/>
    <col min="15890" max="15890" width="14.7109375" style="96" customWidth="1"/>
    <col min="15891" max="15891" width="12.7109375" style="96" customWidth="1"/>
    <col min="15892" max="15894" width="14.7109375" style="96" customWidth="1"/>
    <col min="15895" max="15895" width="12.7109375" style="96" customWidth="1"/>
    <col min="15896" max="15896" width="14.7109375" style="96" customWidth="1"/>
    <col min="15897" max="15897" width="12.7109375" style="96" customWidth="1"/>
    <col min="15898" max="15898" width="14.7109375" style="96" customWidth="1"/>
    <col min="15899" max="15899" width="12.7109375" style="96" customWidth="1"/>
    <col min="15900" max="15900" width="14.7109375" style="96" customWidth="1"/>
    <col min="15901" max="15901" width="12.7109375" style="96" customWidth="1"/>
    <col min="15902" max="15902" width="14.7109375" style="96" customWidth="1"/>
    <col min="15903" max="15903" width="12.7109375" style="96" customWidth="1"/>
    <col min="15904" max="15911" width="14.7109375" style="96" customWidth="1"/>
    <col min="15912" max="15912" width="19.28515625" style="96" customWidth="1"/>
    <col min="15913" max="15913" width="27" style="96" customWidth="1"/>
    <col min="15914" max="16129" width="211.42578125" style="96"/>
    <col min="16130" max="16130" width="64" style="96" customWidth="1"/>
    <col min="16131" max="16132" width="14.7109375" style="96" customWidth="1"/>
    <col min="16133" max="16133" width="12.7109375" style="96" customWidth="1"/>
    <col min="16134" max="16134" width="14.7109375" style="96" customWidth="1"/>
    <col min="16135" max="16135" width="12.7109375" style="96" customWidth="1"/>
    <col min="16136" max="16136" width="14.7109375" style="96" customWidth="1"/>
    <col min="16137" max="16137" width="12.7109375" style="96" customWidth="1"/>
    <col min="16138" max="16138" width="14.7109375" style="96" customWidth="1"/>
    <col min="16139" max="16139" width="12.7109375" style="96" customWidth="1"/>
    <col min="16140" max="16140" width="14.7109375" style="96" customWidth="1"/>
    <col min="16141" max="16141" width="12.7109375" style="96" customWidth="1"/>
    <col min="16142" max="16142" width="14.7109375" style="96" customWidth="1"/>
    <col min="16143" max="16143" width="12.7109375" style="96" customWidth="1"/>
    <col min="16144" max="16144" width="14.7109375" style="96" customWidth="1"/>
    <col min="16145" max="16145" width="12.7109375" style="96" customWidth="1"/>
    <col min="16146" max="16146" width="14.7109375" style="96" customWidth="1"/>
    <col min="16147" max="16147" width="12.7109375" style="96" customWidth="1"/>
    <col min="16148" max="16150" width="14.7109375" style="96" customWidth="1"/>
    <col min="16151" max="16151" width="12.7109375" style="96" customWidth="1"/>
    <col min="16152" max="16152" width="14.7109375" style="96" customWidth="1"/>
    <col min="16153" max="16153" width="12.7109375" style="96" customWidth="1"/>
    <col min="16154" max="16154" width="14.7109375" style="96" customWidth="1"/>
    <col min="16155" max="16155" width="12.7109375" style="96" customWidth="1"/>
    <col min="16156" max="16156" width="14.7109375" style="96" customWidth="1"/>
    <col min="16157" max="16157" width="12.7109375" style="96" customWidth="1"/>
    <col min="16158" max="16158" width="14.7109375" style="96" customWidth="1"/>
    <col min="16159" max="16159" width="12.7109375" style="96" customWidth="1"/>
    <col min="16160" max="16167" width="14.7109375" style="96" customWidth="1"/>
    <col min="16168" max="16168" width="19.28515625" style="96" customWidth="1"/>
    <col min="16169" max="16169" width="27" style="96" customWidth="1"/>
    <col min="16170" max="16384" width="211.42578125" style="96"/>
  </cols>
  <sheetData>
    <row r="1" spans="1:41" ht="27.75" customHeight="1"/>
    <row r="2" spans="1:41" ht="27.75" customHeight="1">
      <c r="A2" s="379" t="s">
        <v>540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79"/>
      <c r="Q2" s="379"/>
      <c r="R2" s="379"/>
      <c r="S2" s="379"/>
      <c r="T2" s="379"/>
      <c r="U2" s="379"/>
      <c r="V2" s="379"/>
      <c r="W2" s="379"/>
      <c r="X2" s="379"/>
      <c r="Y2" s="379"/>
      <c r="Z2" s="379"/>
      <c r="AA2" s="379"/>
      <c r="AB2" s="379"/>
      <c r="AC2" s="379"/>
      <c r="AD2" s="379"/>
      <c r="AE2" s="379"/>
      <c r="AF2" s="379"/>
      <c r="AG2" s="379"/>
      <c r="AH2" s="379"/>
      <c r="AI2" s="379"/>
      <c r="AJ2" s="379"/>
      <c r="AK2" s="379"/>
      <c r="AL2" s="379"/>
      <c r="AM2" s="379"/>
      <c r="AN2" s="379"/>
      <c r="AO2" s="379"/>
    </row>
    <row r="3" spans="1:41" ht="27.75" customHeight="1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182" t="s">
        <v>275</v>
      </c>
    </row>
    <row r="4" spans="1:41" s="174" customFormat="1" ht="32.1" customHeight="1">
      <c r="A4" s="381" t="s">
        <v>0</v>
      </c>
      <c r="B4" s="383" t="s">
        <v>87</v>
      </c>
      <c r="C4" s="386" t="s">
        <v>282</v>
      </c>
      <c r="D4" s="377" t="s">
        <v>283</v>
      </c>
      <c r="E4" s="389"/>
      <c r="F4" s="389"/>
      <c r="G4" s="389"/>
      <c r="H4" s="389"/>
      <c r="I4" s="389"/>
      <c r="J4" s="389"/>
      <c r="K4" s="389"/>
      <c r="L4" s="389"/>
      <c r="M4" s="389"/>
      <c r="N4" s="389"/>
      <c r="O4" s="389"/>
      <c r="P4" s="389"/>
      <c r="Q4" s="389"/>
      <c r="R4" s="389"/>
      <c r="S4" s="389"/>
      <c r="T4" s="378"/>
      <c r="U4" s="377" t="s">
        <v>283</v>
      </c>
      <c r="V4" s="389"/>
      <c r="W4" s="389"/>
      <c r="X4" s="389"/>
      <c r="Y4" s="389"/>
      <c r="Z4" s="389"/>
      <c r="AA4" s="389"/>
      <c r="AB4" s="389"/>
      <c r="AC4" s="389"/>
      <c r="AD4" s="389"/>
      <c r="AE4" s="378"/>
      <c r="AF4" s="376" t="s">
        <v>298</v>
      </c>
      <c r="AG4" s="376"/>
      <c r="AH4" s="376"/>
      <c r="AI4" s="376"/>
      <c r="AJ4" s="376"/>
      <c r="AK4" s="376"/>
      <c r="AL4" s="376"/>
      <c r="AM4" s="376"/>
      <c r="AN4" s="376" t="s">
        <v>304</v>
      </c>
      <c r="AO4" s="376" t="s">
        <v>305</v>
      </c>
    </row>
    <row r="5" spans="1:41" s="174" customFormat="1" ht="26.45" customHeight="1">
      <c r="A5" s="382"/>
      <c r="B5" s="384"/>
      <c r="C5" s="387"/>
      <c r="D5" s="377" t="s">
        <v>284</v>
      </c>
      <c r="E5" s="389"/>
      <c r="F5" s="389"/>
      <c r="G5" s="389"/>
      <c r="H5" s="389"/>
      <c r="I5" s="389"/>
      <c r="J5" s="389"/>
      <c r="K5" s="389"/>
      <c r="L5" s="389"/>
      <c r="M5" s="389"/>
      <c r="N5" s="389"/>
      <c r="O5" s="389"/>
      <c r="P5" s="389"/>
      <c r="Q5" s="389"/>
      <c r="R5" s="389"/>
      <c r="S5" s="389"/>
      <c r="T5" s="378"/>
      <c r="U5" s="377" t="s">
        <v>296</v>
      </c>
      <c r="V5" s="389"/>
      <c r="W5" s="389"/>
      <c r="X5" s="389"/>
      <c r="Y5" s="389"/>
      <c r="Z5" s="389"/>
      <c r="AA5" s="389"/>
      <c r="AB5" s="389"/>
      <c r="AC5" s="389"/>
      <c r="AD5" s="389"/>
      <c r="AE5" s="378"/>
      <c r="AF5" s="376"/>
      <c r="AG5" s="376"/>
      <c r="AH5" s="376"/>
      <c r="AI5" s="376"/>
      <c r="AJ5" s="376"/>
      <c r="AK5" s="376"/>
      <c r="AL5" s="376"/>
      <c r="AM5" s="376"/>
      <c r="AN5" s="376"/>
      <c r="AO5" s="376"/>
    </row>
    <row r="6" spans="1:41" s="174" customFormat="1" ht="26.1" customHeight="1">
      <c r="A6" s="382"/>
      <c r="B6" s="384"/>
      <c r="C6" s="387"/>
      <c r="D6" s="376" t="s">
        <v>285</v>
      </c>
      <c r="E6" s="376"/>
      <c r="F6" s="377" t="s">
        <v>288</v>
      </c>
      <c r="G6" s="378"/>
      <c r="H6" s="377" t="s">
        <v>289</v>
      </c>
      <c r="I6" s="378"/>
      <c r="J6" s="376" t="s">
        <v>290</v>
      </c>
      <c r="K6" s="376"/>
      <c r="L6" s="376" t="s">
        <v>291</v>
      </c>
      <c r="M6" s="376"/>
      <c r="N6" s="376" t="s">
        <v>292</v>
      </c>
      <c r="O6" s="376"/>
      <c r="P6" s="376" t="s">
        <v>293</v>
      </c>
      <c r="Q6" s="376"/>
      <c r="R6" s="376" t="s">
        <v>294</v>
      </c>
      <c r="S6" s="376"/>
      <c r="T6" s="376" t="s">
        <v>295</v>
      </c>
      <c r="U6" s="376" t="s">
        <v>295</v>
      </c>
      <c r="V6" s="376" t="s">
        <v>285</v>
      </c>
      <c r="W6" s="376"/>
      <c r="X6" s="377" t="s">
        <v>288</v>
      </c>
      <c r="Y6" s="378"/>
      <c r="Z6" s="377" t="s">
        <v>289</v>
      </c>
      <c r="AA6" s="378"/>
      <c r="AB6" s="376" t="s">
        <v>290</v>
      </c>
      <c r="AC6" s="376"/>
      <c r="AD6" s="376" t="s">
        <v>297</v>
      </c>
      <c r="AE6" s="376"/>
      <c r="AF6" s="376" t="s">
        <v>295</v>
      </c>
      <c r="AG6" s="376" t="s">
        <v>285</v>
      </c>
      <c r="AH6" s="376" t="s">
        <v>288</v>
      </c>
      <c r="AI6" s="376" t="s">
        <v>299</v>
      </c>
      <c r="AJ6" s="376" t="s">
        <v>300</v>
      </c>
      <c r="AK6" s="376" t="s">
        <v>301</v>
      </c>
      <c r="AL6" s="376" t="s">
        <v>302</v>
      </c>
      <c r="AM6" s="376" t="s">
        <v>303</v>
      </c>
      <c r="AN6" s="376"/>
      <c r="AO6" s="376"/>
    </row>
    <row r="7" spans="1:41" s="174" customFormat="1" ht="25.5">
      <c r="A7" s="382"/>
      <c r="B7" s="385"/>
      <c r="C7" s="388"/>
      <c r="D7" s="171" t="s">
        <v>286</v>
      </c>
      <c r="E7" s="171" t="s">
        <v>287</v>
      </c>
      <c r="F7" s="171" t="s">
        <v>286</v>
      </c>
      <c r="G7" s="171" t="s">
        <v>287</v>
      </c>
      <c r="H7" s="171" t="s">
        <v>286</v>
      </c>
      <c r="I7" s="171" t="s">
        <v>287</v>
      </c>
      <c r="J7" s="171" t="s">
        <v>286</v>
      </c>
      <c r="K7" s="171" t="s">
        <v>287</v>
      </c>
      <c r="L7" s="171" t="s">
        <v>286</v>
      </c>
      <c r="M7" s="171" t="s">
        <v>287</v>
      </c>
      <c r="N7" s="171" t="s">
        <v>286</v>
      </c>
      <c r="O7" s="171" t="s">
        <v>287</v>
      </c>
      <c r="P7" s="171" t="s">
        <v>286</v>
      </c>
      <c r="Q7" s="171" t="s">
        <v>287</v>
      </c>
      <c r="R7" s="171" t="s">
        <v>286</v>
      </c>
      <c r="S7" s="171" t="s">
        <v>287</v>
      </c>
      <c r="T7" s="376"/>
      <c r="U7" s="376"/>
      <c r="V7" s="171" t="s">
        <v>286</v>
      </c>
      <c r="W7" s="171" t="s">
        <v>287</v>
      </c>
      <c r="X7" s="171" t="s">
        <v>286</v>
      </c>
      <c r="Y7" s="171" t="s">
        <v>287</v>
      </c>
      <c r="Z7" s="171" t="s">
        <v>286</v>
      </c>
      <c r="AA7" s="171" t="s">
        <v>287</v>
      </c>
      <c r="AB7" s="171" t="s">
        <v>286</v>
      </c>
      <c r="AC7" s="171" t="s">
        <v>287</v>
      </c>
      <c r="AD7" s="171" t="s">
        <v>286</v>
      </c>
      <c r="AE7" s="171" t="s">
        <v>287</v>
      </c>
      <c r="AF7" s="376"/>
      <c r="AG7" s="376"/>
      <c r="AH7" s="376"/>
      <c r="AI7" s="376"/>
      <c r="AJ7" s="376"/>
      <c r="AK7" s="376"/>
      <c r="AL7" s="376"/>
      <c r="AM7" s="376"/>
      <c r="AN7" s="376"/>
      <c r="AO7" s="376"/>
    </row>
    <row r="8" spans="1:41" s="177" customFormat="1" ht="12.75">
      <c r="A8" s="23">
        <v>1</v>
      </c>
      <c r="B8" s="167" t="s">
        <v>33</v>
      </c>
      <c r="C8" s="175">
        <v>14086457.527799349</v>
      </c>
      <c r="D8" s="176">
        <v>2656653.0115068485</v>
      </c>
      <c r="E8" s="176">
        <v>1731.625</v>
      </c>
      <c r="F8" s="176">
        <v>1312756.2625000002</v>
      </c>
      <c r="G8" s="176">
        <v>380</v>
      </c>
      <c r="H8" s="176">
        <v>813339.42999999993</v>
      </c>
      <c r="I8" s="176">
        <v>265</v>
      </c>
      <c r="J8" s="176">
        <v>449261.94751901901</v>
      </c>
      <c r="K8" s="176">
        <v>150</v>
      </c>
      <c r="L8" s="176">
        <v>285098.27</v>
      </c>
      <c r="M8" s="176">
        <v>164</v>
      </c>
      <c r="N8" s="176">
        <v>493241.91249999194</v>
      </c>
      <c r="O8" s="176">
        <v>27.451906884727247</v>
      </c>
      <c r="P8" s="176">
        <v>150822.72841662419</v>
      </c>
      <c r="Q8" s="176">
        <v>8</v>
      </c>
      <c r="R8" s="176">
        <v>116386.49496361011</v>
      </c>
      <c r="S8" s="176">
        <v>9</v>
      </c>
      <c r="T8" s="175">
        <v>6277560.0574060958</v>
      </c>
      <c r="U8" s="175">
        <v>6277560.0574060958</v>
      </c>
      <c r="V8" s="176">
        <v>3487302.9740068489</v>
      </c>
      <c r="W8" s="176">
        <v>1898.0769068847274</v>
      </c>
      <c r="X8" s="176">
        <v>1429385.97</v>
      </c>
      <c r="Y8" s="176">
        <v>307</v>
      </c>
      <c r="Z8" s="176">
        <v>952626.14248262905</v>
      </c>
      <c r="AA8" s="176">
        <v>230</v>
      </c>
      <c r="AB8" s="176">
        <v>263680.99249999202</v>
      </c>
      <c r="AC8" s="176">
        <v>138</v>
      </c>
      <c r="AD8" s="176">
        <v>144563.97841662428</v>
      </c>
      <c r="AE8" s="176">
        <v>160</v>
      </c>
      <c r="AF8" s="175">
        <v>7347776.6993287699</v>
      </c>
      <c r="AG8" s="176">
        <v>5851217.0081084045</v>
      </c>
      <c r="AH8" s="176">
        <v>1295633.4222622204</v>
      </c>
      <c r="AI8" s="176">
        <v>221825.60320971138</v>
      </c>
      <c r="AJ8" s="176">
        <v>32370.912406973028</v>
      </c>
      <c r="AK8" s="176">
        <v>-61240.173493551643</v>
      </c>
      <c r="AL8" s="176">
        <v>4209.2804272074054</v>
      </c>
      <c r="AM8" s="176">
        <v>3760.6464078029712</v>
      </c>
      <c r="AN8" s="176">
        <v>461120.77106448542</v>
      </c>
      <c r="AO8" s="176">
        <v>1087817.3734972654</v>
      </c>
    </row>
    <row r="9" spans="1:41" s="177" customFormat="1" ht="25.5">
      <c r="A9" s="155"/>
      <c r="B9" s="154" t="s">
        <v>88</v>
      </c>
      <c r="C9" s="175">
        <v>610055.20411378809</v>
      </c>
      <c r="D9" s="176">
        <v>30070.28</v>
      </c>
      <c r="E9" s="176">
        <v>9</v>
      </c>
      <c r="F9" s="176">
        <v>59950.83</v>
      </c>
      <c r="G9" s="176">
        <v>10</v>
      </c>
      <c r="H9" s="176">
        <v>71672.36</v>
      </c>
      <c r="I9" s="176">
        <v>9</v>
      </c>
      <c r="J9" s="176">
        <v>0</v>
      </c>
      <c r="K9" s="176">
        <v>0</v>
      </c>
      <c r="L9" s="176">
        <v>2500</v>
      </c>
      <c r="M9" s="176">
        <v>2</v>
      </c>
      <c r="N9" s="176">
        <v>175318.94</v>
      </c>
      <c r="O9" s="176">
        <v>9</v>
      </c>
      <c r="P9" s="176">
        <v>0</v>
      </c>
      <c r="Q9" s="176">
        <v>0</v>
      </c>
      <c r="R9" s="176">
        <v>83559.27</v>
      </c>
      <c r="S9" s="176">
        <v>1</v>
      </c>
      <c r="T9" s="175">
        <v>423071.67999999993</v>
      </c>
      <c r="U9" s="175">
        <v>423071.67999999993</v>
      </c>
      <c r="V9" s="176">
        <v>172434.72999999998</v>
      </c>
      <c r="W9" s="176">
        <v>19</v>
      </c>
      <c r="X9" s="176">
        <v>147617.60999999999</v>
      </c>
      <c r="Y9" s="176">
        <v>6</v>
      </c>
      <c r="Z9" s="176">
        <v>50539.020000000004</v>
      </c>
      <c r="AA9" s="176">
        <v>8</v>
      </c>
      <c r="AB9" s="176">
        <v>2500</v>
      </c>
      <c r="AC9" s="176">
        <v>2</v>
      </c>
      <c r="AD9" s="176">
        <v>49980.32</v>
      </c>
      <c r="AE9" s="176">
        <v>5</v>
      </c>
      <c r="AF9" s="175">
        <v>100859.14725644134</v>
      </c>
      <c r="AG9" s="176">
        <v>43003.11290912301</v>
      </c>
      <c r="AH9" s="176">
        <v>20474.350595673444</v>
      </c>
      <c r="AI9" s="176">
        <v>36413.5606760999</v>
      </c>
      <c r="AJ9" s="176">
        <v>184.29857014337341</v>
      </c>
      <c r="AK9" s="176">
        <v>677.47157540160595</v>
      </c>
      <c r="AL9" s="176">
        <v>49.89</v>
      </c>
      <c r="AM9" s="176">
        <v>56.462930000000142</v>
      </c>
      <c r="AN9" s="176">
        <v>86124.376857346695</v>
      </c>
      <c r="AO9" s="176">
        <v>57886.619999999995</v>
      </c>
    </row>
    <row r="10" spans="1:41" s="177" customFormat="1" ht="12.75">
      <c r="A10" s="23">
        <v>2</v>
      </c>
      <c r="B10" s="167" t="s">
        <v>35</v>
      </c>
      <c r="C10" s="175">
        <v>7823045.0413079001</v>
      </c>
      <c r="D10" s="176">
        <v>3634773.1850959063</v>
      </c>
      <c r="E10" s="176">
        <v>54874.166666666664</v>
      </c>
      <c r="F10" s="176">
        <v>95583.385591699989</v>
      </c>
      <c r="G10" s="176">
        <v>249</v>
      </c>
      <c r="H10" s="176">
        <v>3283.6</v>
      </c>
      <c r="I10" s="176">
        <v>21</v>
      </c>
      <c r="J10" s="176">
        <v>4888.4299999999994</v>
      </c>
      <c r="K10" s="176">
        <v>88</v>
      </c>
      <c r="L10" s="176">
        <v>15382.629999999997</v>
      </c>
      <c r="M10" s="176">
        <v>283</v>
      </c>
      <c r="N10" s="176">
        <v>493.76</v>
      </c>
      <c r="O10" s="176">
        <v>6</v>
      </c>
      <c r="P10" s="176">
        <v>721.38</v>
      </c>
      <c r="Q10" s="176">
        <v>12</v>
      </c>
      <c r="R10" s="176">
        <v>7263.66</v>
      </c>
      <c r="S10" s="176">
        <v>31</v>
      </c>
      <c r="T10" s="175">
        <v>3762390.030687606</v>
      </c>
      <c r="U10" s="175">
        <v>3762390.032595899</v>
      </c>
      <c r="V10" s="176">
        <v>3680150.9550958993</v>
      </c>
      <c r="W10" s="176">
        <v>54948.166666666664</v>
      </c>
      <c r="X10" s="176">
        <v>51683.947500000002</v>
      </c>
      <c r="Y10" s="176">
        <v>178</v>
      </c>
      <c r="Z10" s="176">
        <v>2028.27</v>
      </c>
      <c r="AA10" s="176">
        <v>19</v>
      </c>
      <c r="AB10" s="176">
        <v>16474.43</v>
      </c>
      <c r="AC10" s="176">
        <v>136</v>
      </c>
      <c r="AD10" s="176">
        <v>12052.429999999997</v>
      </c>
      <c r="AE10" s="176">
        <v>281</v>
      </c>
      <c r="AF10" s="175">
        <v>3800807.5135377916</v>
      </c>
      <c r="AG10" s="176">
        <v>3742821.8406015737</v>
      </c>
      <c r="AH10" s="176">
        <v>29626.382065356462</v>
      </c>
      <c r="AI10" s="176">
        <v>12067.722487846102</v>
      </c>
      <c r="AJ10" s="176">
        <v>8707.2111894586124</v>
      </c>
      <c r="AK10" s="176">
        <v>5305.9476368131582</v>
      </c>
      <c r="AL10" s="176">
        <v>1430.7634352932218</v>
      </c>
      <c r="AM10" s="176">
        <v>847.64612144997227</v>
      </c>
      <c r="AN10" s="176">
        <v>259847.49708250083</v>
      </c>
      <c r="AO10" s="176">
        <v>191321.81999999998</v>
      </c>
    </row>
    <row r="11" spans="1:41" s="177" customFormat="1" ht="12.75">
      <c r="A11" s="23">
        <v>3</v>
      </c>
      <c r="B11" s="167" t="s">
        <v>36</v>
      </c>
      <c r="C11" s="175">
        <v>152913537.92287073</v>
      </c>
      <c r="D11" s="176">
        <v>105064446.76396739</v>
      </c>
      <c r="E11" s="176">
        <v>122338.16355705589</v>
      </c>
      <c r="F11" s="176">
        <v>23333734.223132223</v>
      </c>
      <c r="G11" s="176">
        <v>38089.447028248105</v>
      </c>
      <c r="H11" s="176">
        <v>16290525.953022292</v>
      </c>
      <c r="I11" s="176">
        <v>29116.022535889319</v>
      </c>
      <c r="J11" s="176">
        <v>4031038.0454122918</v>
      </c>
      <c r="K11" s="176">
        <v>2311</v>
      </c>
      <c r="L11" s="176">
        <v>1189485.698181181</v>
      </c>
      <c r="M11" s="176">
        <v>83</v>
      </c>
      <c r="N11" s="176">
        <v>1161484.2402292809</v>
      </c>
      <c r="O11" s="176">
        <v>60</v>
      </c>
      <c r="P11" s="176">
        <v>419931.89246404043</v>
      </c>
      <c r="Q11" s="176">
        <v>31</v>
      </c>
      <c r="R11" s="176">
        <v>296471.05169998179</v>
      </c>
      <c r="S11" s="176">
        <v>28</v>
      </c>
      <c r="T11" s="175">
        <v>151787117.86810869</v>
      </c>
      <c r="U11" s="175">
        <v>151787117.86810869</v>
      </c>
      <c r="V11" s="176">
        <v>108169648.03651679</v>
      </c>
      <c r="W11" s="176">
        <v>122962.90272856146</v>
      </c>
      <c r="X11" s="176">
        <v>23706578.050772436</v>
      </c>
      <c r="Y11" s="176">
        <v>37932.707856742534</v>
      </c>
      <c r="Z11" s="176">
        <v>17009237.341981176</v>
      </c>
      <c r="AA11" s="176">
        <v>28899.022535889319</v>
      </c>
      <c r="AB11" s="176">
        <v>2083869.7751880656</v>
      </c>
      <c r="AC11" s="176">
        <v>2127</v>
      </c>
      <c r="AD11" s="176">
        <v>817784.66365022713</v>
      </c>
      <c r="AE11" s="176">
        <v>135</v>
      </c>
      <c r="AF11" s="175">
        <v>-3573506.6023053648</v>
      </c>
      <c r="AG11" s="176">
        <v>4166092.132211173</v>
      </c>
      <c r="AH11" s="176">
        <v>-2419880.69953785</v>
      </c>
      <c r="AI11" s="176">
        <v>-1944756.0431636972</v>
      </c>
      <c r="AJ11" s="176">
        <v>-1374745.721296615</v>
      </c>
      <c r="AK11" s="176">
        <v>-899545.43971644854</v>
      </c>
      <c r="AL11" s="176">
        <v>-636812.60181619111</v>
      </c>
      <c r="AM11" s="176">
        <v>-463858.22898573539</v>
      </c>
      <c r="AN11" s="176">
        <v>4699926.6570674414</v>
      </c>
      <c r="AO11" s="176">
        <v>18781391.553680703</v>
      </c>
    </row>
    <row r="12" spans="1:41" s="177" customFormat="1" ht="12.75">
      <c r="A12" s="23">
        <v>4</v>
      </c>
      <c r="B12" s="167" t="s">
        <v>37</v>
      </c>
      <c r="C12" s="175">
        <v>1578173.8129211017</v>
      </c>
      <c r="D12" s="176">
        <v>788864.62</v>
      </c>
      <c r="E12" s="176">
        <v>37</v>
      </c>
      <c r="F12" s="176">
        <v>489966</v>
      </c>
      <c r="G12" s="176">
        <v>12</v>
      </c>
      <c r="H12" s="176">
        <v>146800.1</v>
      </c>
      <c r="I12" s="176">
        <v>10</v>
      </c>
      <c r="J12" s="176">
        <v>6500</v>
      </c>
      <c r="K12" s="176">
        <v>4</v>
      </c>
      <c r="L12" s="176">
        <v>3000</v>
      </c>
      <c r="M12" s="176">
        <v>1</v>
      </c>
      <c r="N12" s="176">
        <v>0</v>
      </c>
      <c r="O12" s="176">
        <v>0</v>
      </c>
      <c r="P12" s="176">
        <v>0</v>
      </c>
      <c r="Q12" s="176">
        <v>0</v>
      </c>
      <c r="R12" s="176">
        <v>0</v>
      </c>
      <c r="S12" s="176">
        <v>0</v>
      </c>
      <c r="T12" s="175">
        <v>1435130.72</v>
      </c>
      <c r="U12" s="175">
        <v>1435130.72</v>
      </c>
      <c r="V12" s="176">
        <v>805864.62</v>
      </c>
      <c r="W12" s="176">
        <v>43</v>
      </c>
      <c r="X12" s="176">
        <v>491966</v>
      </c>
      <c r="Y12" s="176">
        <v>12</v>
      </c>
      <c r="Z12" s="176">
        <v>134300.1</v>
      </c>
      <c r="AA12" s="176">
        <v>8</v>
      </c>
      <c r="AB12" s="176">
        <v>0</v>
      </c>
      <c r="AC12" s="176">
        <v>0</v>
      </c>
      <c r="AD12" s="176">
        <v>3000</v>
      </c>
      <c r="AE12" s="176">
        <v>1</v>
      </c>
      <c r="AF12" s="175">
        <v>113357.96767308365</v>
      </c>
      <c r="AG12" s="176">
        <v>50708.731029812188</v>
      </c>
      <c r="AH12" s="176">
        <v>64698.630394950567</v>
      </c>
      <c r="AI12" s="176">
        <v>2289.1688569517573</v>
      </c>
      <c r="AJ12" s="176">
        <v>-3984.8509236988612</v>
      </c>
      <c r="AK12" s="176">
        <v>-353.71168493200094</v>
      </c>
      <c r="AL12" s="176">
        <v>0</v>
      </c>
      <c r="AM12" s="176">
        <v>0</v>
      </c>
      <c r="AN12" s="176">
        <v>29685.125248018168</v>
      </c>
      <c r="AO12" s="176">
        <v>611633.71016000002</v>
      </c>
    </row>
    <row r="13" spans="1:41" s="177" customFormat="1" ht="12.75">
      <c r="A13" s="23">
        <v>5</v>
      </c>
      <c r="B13" s="167" t="s">
        <v>38</v>
      </c>
      <c r="C13" s="175">
        <v>1898180.3576166991</v>
      </c>
      <c r="D13" s="176">
        <v>873995</v>
      </c>
      <c r="E13" s="176">
        <v>1</v>
      </c>
      <c r="F13" s="176">
        <v>95935.67</v>
      </c>
      <c r="G13" s="176">
        <v>2</v>
      </c>
      <c r="H13" s="176">
        <v>17961.716854400001</v>
      </c>
      <c r="I13" s="176">
        <v>1</v>
      </c>
      <c r="J13" s="176">
        <v>0</v>
      </c>
      <c r="K13" s="176">
        <v>0</v>
      </c>
      <c r="L13" s="176">
        <v>486801</v>
      </c>
      <c r="M13" s="176">
        <v>1</v>
      </c>
      <c r="N13" s="176">
        <v>9.0000000000000011E-2</v>
      </c>
      <c r="O13" s="176">
        <v>2</v>
      </c>
      <c r="P13" s="176">
        <v>8739.6099999999988</v>
      </c>
      <c r="Q13" s="176">
        <v>3</v>
      </c>
      <c r="R13" s="176">
        <v>32529.789999999997</v>
      </c>
      <c r="S13" s="176">
        <v>15</v>
      </c>
      <c r="T13" s="175">
        <v>1515962.8768544002</v>
      </c>
      <c r="U13" s="175">
        <v>1515962.8768544002</v>
      </c>
      <c r="V13" s="176">
        <v>874513.55</v>
      </c>
      <c r="W13" s="176">
        <v>3</v>
      </c>
      <c r="X13" s="176">
        <v>582636.67000000004</v>
      </c>
      <c r="Y13" s="176">
        <v>2</v>
      </c>
      <c r="Z13" s="176">
        <v>17961.716854400001</v>
      </c>
      <c r="AA13" s="176">
        <v>1</v>
      </c>
      <c r="AB13" s="176">
        <v>7.0000000000000007E-2</v>
      </c>
      <c r="AC13" s="176">
        <v>1</v>
      </c>
      <c r="AD13" s="176">
        <v>40850.869999999988</v>
      </c>
      <c r="AE13" s="176">
        <v>18</v>
      </c>
      <c r="AF13" s="175">
        <v>374666.01076229924</v>
      </c>
      <c r="AG13" s="176">
        <v>315353.48414351942</v>
      </c>
      <c r="AH13" s="176">
        <v>31714.857878642673</v>
      </c>
      <c r="AI13" s="176">
        <v>20531.972400638871</v>
      </c>
      <c r="AJ13" s="176">
        <v>3648.6353849909133</v>
      </c>
      <c r="AK13" s="176">
        <v>1534.4746265074084</v>
      </c>
      <c r="AL13" s="176">
        <v>883.12</v>
      </c>
      <c r="AM13" s="176">
        <v>999.46632800000043</v>
      </c>
      <c r="AN13" s="176">
        <v>7551.47</v>
      </c>
      <c r="AO13" s="176">
        <v>1566479.2753321326</v>
      </c>
    </row>
    <row r="14" spans="1:41" s="177" customFormat="1" ht="12.75">
      <c r="A14" s="23">
        <v>6</v>
      </c>
      <c r="B14" s="167" t="s">
        <v>39</v>
      </c>
      <c r="C14" s="175">
        <v>5102921.9561202964</v>
      </c>
      <c r="D14" s="176">
        <v>746488.64852440008</v>
      </c>
      <c r="E14" s="176">
        <v>35.684714843532028</v>
      </c>
      <c r="F14" s="176">
        <v>51638.69</v>
      </c>
      <c r="G14" s="176">
        <v>12</v>
      </c>
      <c r="H14" s="176">
        <v>268155.83</v>
      </c>
      <c r="I14" s="176">
        <v>15</v>
      </c>
      <c r="J14" s="176">
        <v>892192.75</v>
      </c>
      <c r="K14" s="176">
        <v>5</v>
      </c>
      <c r="L14" s="176">
        <v>111076.8230991</v>
      </c>
      <c r="M14" s="176">
        <v>4</v>
      </c>
      <c r="N14" s="176">
        <v>136456.30326999997</v>
      </c>
      <c r="O14" s="176">
        <v>2</v>
      </c>
      <c r="P14" s="176">
        <v>958460.19558319997</v>
      </c>
      <c r="Q14" s="176">
        <v>6</v>
      </c>
      <c r="R14" s="176">
        <v>1659791.7776071001</v>
      </c>
      <c r="S14" s="176">
        <v>5</v>
      </c>
      <c r="T14" s="175">
        <v>4824261.0180838006</v>
      </c>
      <c r="U14" s="175">
        <v>4824261.0180838006</v>
      </c>
      <c r="V14" s="176">
        <v>2403392.9828428999</v>
      </c>
      <c r="W14" s="176">
        <v>38.684714843532028</v>
      </c>
      <c r="X14" s="176">
        <v>51638.69</v>
      </c>
      <c r="Y14" s="176">
        <v>12</v>
      </c>
      <c r="Z14" s="176">
        <v>269835.83</v>
      </c>
      <c r="AA14" s="176">
        <v>16</v>
      </c>
      <c r="AB14" s="176">
        <v>890512.75</v>
      </c>
      <c r="AC14" s="176">
        <v>4</v>
      </c>
      <c r="AD14" s="176">
        <v>1208880.7652408998</v>
      </c>
      <c r="AE14" s="176">
        <v>14</v>
      </c>
      <c r="AF14" s="175">
        <v>183168.24593147193</v>
      </c>
      <c r="AG14" s="176">
        <v>185781.34768524443</v>
      </c>
      <c r="AH14" s="176">
        <v>59142.725777162472</v>
      </c>
      <c r="AI14" s="176">
        <v>-3133.1974452582635</v>
      </c>
      <c r="AJ14" s="176">
        <v>-2986.7005645699264</v>
      </c>
      <c r="AK14" s="176">
        <v>-55774.986241106773</v>
      </c>
      <c r="AL14" s="176">
        <v>65.23</v>
      </c>
      <c r="AM14" s="176">
        <v>73.826720000000023</v>
      </c>
      <c r="AN14" s="176">
        <v>95492.692105025781</v>
      </c>
      <c r="AO14" s="176">
        <v>2014800.2013516633</v>
      </c>
    </row>
    <row r="15" spans="1:41" s="177" customFormat="1" ht="12.75">
      <c r="A15" s="23">
        <v>7</v>
      </c>
      <c r="B15" s="167" t="s">
        <v>40</v>
      </c>
      <c r="C15" s="175">
        <v>8079985.482652708</v>
      </c>
      <c r="D15" s="176">
        <v>1210924.1400305927</v>
      </c>
      <c r="E15" s="176">
        <v>228</v>
      </c>
      <c r="F15" s="176">
        <v>1277915.4798575449</v>
      </c>
      <c r="G15" s="176">
        <v>141</v>
      </c>
      <c r="H15" s="176">
        <v>823716.46315951669</v>
      </c>
      <c r="I15" s="176">
        <v>139</v>
      </c>
      <c r="J15" s="176">
        <v>218831.0103147738</v>
      </c>
      <c r="K15" s="176">
        <v>44</v>
      </c>
      <c r="L15" s="176">
        <v>141238.81093662718</v>
      </c>
      <c r="M15" s="176">
        <v>13</v>
      </c>
      <c r="N15" s="176">
        <v>1472810.3575970554</v>
      </c>
      <c r="O15" s="176">
        <v>9</v>
      </c>
      <c r="P15" s="176">
        <v>0</v>
      </c>
      <c r="Q15" s="176">
        <v>0</v>
      </c>
      <c r="R15" s="176">
        <v>797992.29289552942</v>
      </c>
      <c r="S15" s="176">
        <v>8</v>
      </c>
      <c r="T15" s="175">
        <v>5943428.5547916405</v>
      </c>
      <c r="U15" s="175">
        <v>5943428.5547916405</v>
      </c>
      <c r="V15" s="176">
        <v>1858388.1363180405</v>
      </c>
      <c r="W15" s="176">
        <v>263</v>
      </c>
      <c r="X15" s="176">
        <v>888103.67029409227</v>
      </c>
      <c r="Y15" s="176">
        <v>133</v>
      </c>
      <c r="Z15" s="176">
        <v>1160048.5771464903</v>
      </c>
      <c r="AA15" s="176">
        <v>142</v>
      </c>
      <c r="AB15" s="176">
        <v>56352.150668280919</v>
      </c>
      <c r="AC15" s="176">
        <v>23</v>
      </c>
      <c r="AD15" s="176">
        <v>1980536.0203647357</v>
      </c>
      <c r="AE15" s="176">
        <v>21</v>
      </c>
      <c r="AF15" s="175">
        <v>1625275.0802092608</v>
      </c>
      <c r="AG15" s="176">
        <v>1316735.4966817151</v>
      </c>
      <c r="AH15" s="176">
        <v>278073.16157865518</v>
      </c>
      <c r="AI15" s="176">
        <v>-100189.95647358542</v>
      </c>
      <c r="AJ15" s="176">
        <v>6844.7246180173534</v>
      </c>
      <c r="AK15" s="176">
        <v>18907.364429809561</v>
      </c>
      <c r="AL15" s="176">
        <v>104827.91681464875</v>
      </c>
      <c r="AM15" s="176">
        <v>76.372560000000021</v>
      </c>
      <c r="AN15" s="176">
        <v>511281.84765180683</v>
      </c>
      <c r="AO15" s="176">
        <v>2887786.1876902799</v>
      </c>
    </row>
    <row r="16" spans="1:41" s="177" customFormat="1" ht="12.75">
      <c r="A16" s="23">
        <v>8</v>
      </c>
      <c r="B16" s="167" t="s">
        <v>41</v>
      </c>
      <c r="C16" s="175">
        <v>184780583.25114799</v>
      </c>
      <c r="D16" s="176">
        <v>64258218.851689249</v>
      </c>
      <c r="E16" s="176">
        <v>5815.7753262095748</v>
      </c>
      <c r="F16" s="176">
        <v>6501353.7219376992</v>
      </c>
      <c r="G16" s="176">
        <v>2441</v>
      </c>
      <c r="H16" s="176">
        <v>68262825.475471735</v>
      </c>
      <c r="I16" s="176">
        <v>2092</v>
      </c>
      <c r="J16" s="176">
        <v>6238135.3668999095</v>
      </c>
      <c r="K16" s="176">
        <v>78</v>
      </c>
      <c r="L16" s="176">
        <v>1603678.8099954925</v>
      </c>
      <c r="M16" s="176">
        <v>30</v>
      </c>
      <c r="N16" s="176">
        <v>2622070.5620997576</v>
      </c>
      <c r="O16" s="176">
        <v>24.050632911392405</v>
      </c>
      <c r="P16" s="176">
        <v>56394.066500000008</v>
      </c>
      <c r="Q16" s="176">
        <v>4</v>
      </c>
      <c r="R16" s="176">
        <v>16847089.813722838</v>
      </c>
      <c r="S16" s="176">
        <v>34.121398758480211</v>
      </c>
      <c r="T16" s="175">
        <v>166389766.66831666</v>
      </c>
      <c r="U16" s="175">
        <v>166389766.66831669</v>
      </c>
      <c r="V16" s="176">
        <v>68651739.46066469</v>
      </c>
      <c r="W16" s="176">
        <v>5983.8967249680554</v>
      </c>
      <c r="X16" s="176">
        <v>7363430.6560323182</v>
      </c>
      <c r="Y16" s="176">
        <v>2403</v>
      </c>
      <c r="Z16" s="176">
        <v>68502078.567101344</v>
      </c>
      <c r="AA16" s="176">
        <v>2001</v>
      </c>
      <c r="AB16" s="176">
        <v>3963972.3161954922</v>
      </c>
      <c r="AC16" s="176">
        <v>63</v>
      </c>
      <c r="AD16" s="176">
        <v>17908545.668322839</v>
      </c>
      <c r="AE16" s="176">
        <v>67.050632911392398</v>
      </c>
      <c r="AF16" s="175">
        <v>15555932.391532928</v>
      </c>
      <c r="AG16" s="176">
        <v>11708164.307012079</v>
      </c>
      <c r="AH16" s="176">
        <v>2167686.6436865423</v>
      </c>
      <c r="AI16" s="176">
        <v>123078.53194312182</v>
      </c>
      <c r="AJ16" s="176">
        <v>566873.53372764774</v>
      </c>
      <c r="AK16" s="176">
        <v>583526.95196007937</v>
      </c>
      <c r="AL16" s="176">
        <v>400382.06593090575</v>
      </c>
      <c r="AM16" s="176">
        <v>6220.3572725527074</v>
      </c>
      <c r="AN16" s="176">
        <v>2834884.1912984164</v>
      </c>
      <c r="AO16" s="176">
        <v>132707529.88897829</v>
      </c>
    </row>
    <row r="17" spans="1:41" s="177" customFormat="1" ht="12.75">
      <c r="A17" s="23"/>
      <c r="B17" s="154" t="s">
        <v>42</v>
      </c>
      <c r="C17" s="175">
        <v>131094036.7740061</v>
      </c>
      <c r="D17" s="176">
        <v>54849852.629812151</v>
      </c>
      <c r="E17" s="176">
        <v>1760</v>
      </c>
      <c r="F17" s="176">
        <v>3625816.9065467166</v>
      </c>
      <c r="G17" s="176">
        <v>850</v>
      </c>
      <c r="H17" s="176">
        <v>35535599.662192091</v>
      </c>
      <c r="I17" s="176">
        <v>877</v>
      </c>
      <c r="J17" s="176">
        <v>5296809.7747</v>
      </c>
      <c r="K17" s="176">
        <v>26</v>
      </c>
      <c r="L17" s="176">
        <v>704508.55160000012</v>
      </c>
      <c r="M17" s="176">
        <v>11</v>
      </c>
      <c r="N17" s="176">
        <v>1693962.0787</v>
      </c>
      <c r="O17" s="176">
        <v>5</v>
      </c>
      <c r="P17" s="176">
        <v>10142.540300000001</v>
      </c>
      <c r="Q17" s="176">
        <v>1</v>
      </c>
      <c r="R17" s="176">
        <v>16067928.913722839</v>
      </c>
      <c r="S17" s="176">
        <v>11</v>
      </c>
      <c r="T17" s="175">
        <v>117784621.0575738</v>
      </c>
      <c r="U17" s="175">
        <v>117784621.05757381</v>
      </c>
      <c r="V17" s="176">
        <v>58188214.119012259</v>
      </c>
      <c r="W17" s="176">
        <v>1799</v>
      </c>
      <c r="X17" s="176">
        <v>4681053.8979587425</v>
      </c>
      <c r="Y17" s="176">
        <v>892</v>
      </c>
      <c r="Z17" s="176">
        <v>35542287.94097995</v>
      </c>
      <c r="AA17" s="176">
        <v>811</v>
      </c>
      <c r="AB17" s="176">
        <v>3148505.7996</v>
      </c>
      <c r="AC17" s="176">
        <v>22</v>
      </c>
      <c r="AD17" s="176">
        <v>16224559.30002284</v>
      </c>
      <c r="AE17" s="176">
        <v>16</v>
      </c>
      <c r="AF17" s="175">
        <v>11996328.348141188</v>
      </c>
      <c r="AG17" s="176">
        <v>9990913.557886485</v>
      </c>
      <c r="AH17" s="176">
        <v>1224268.2452779387</v>
      </c>
      <c r="AI17" s="176">
        <v>-312073.59930085001</v>
      </c>
      <c r="AJ17" s="176">
        <v>199567.09389759367</v>
      </c>
      <c r="AK17" s="176">
        <v>546648.6312236489</v>
      </c>
      <c r="AL17" s="176">
        <v>344506.39930217311</v>
      </c>
      <c r="AM17" s="176">
        <v>2498.0198542011403</v>
      </c>
      <c r="AN17" s="176">
        <v>1313087.368291151</v>
      </c>
      <c r="AO17" s="176">
        <v>88034410.043483496</v>
      </c>
    </row>
    <row r="18" spans="1:41" s="177" customFormat="1" ht="12.75">
      <c r="A18" s="23"/>
      <c r="B18" s="154" t="s">
        <v>43</v>
      </c>
      <c r="C18" s="175">
        <v>45633325.736489445</v>
      </c>
      <c r="D18" s="176">
        <v>6467840.7773827994</v>
      </c>
      <c r="E18" s="176">
        <v>3840.7669923237963</v>
      </c>
      <c r="F18" s="176">
        <v>1529966.6453909813</v>
      </c>
      <c r="G18" s="176">
        <v>1423</v>
      </c>
      <c r="H18" s="176">
        <v>32410746.092199981</v>
      </c>
      <c r="I18" s="176">
        <v>1147</v>
      </c>
      <c r="J18" s="176">
        <v>786771.39019991003</v>
      </c>
      <c r="K18" s="176">
        <v>48</v>
      </c>
      <c r="L18" s="176">
        <v>781988.65399999986</v>
      </c>
      <c r="M18" s="176">
        <v>17</v>
      </c>
      <c r="N18" s="176">
        <v>95259.508099999992</v>
      </c>
      <c r="O18" s="176">
        <v>11</v>
      </c>
      <c r="P18" s="176">
        <v>46251.526200000008</v>
      </c>
      <c r="Q18" s="176">
        <v>3</v>
      </c>
      <c r="R18" s="176">
        <v>768296.45000000007</v>
      </c>
      <c r="S18" s="176">
        <v>20.121398758480215</v>
      </c>
      <c r="T18" s="175">
        <v>42887121.043473676</v>
      </c>
      <c r="U18" s="175">
        <v>42887121.043473676</v>
      </c>
      <c r="V18" s="176">
        <v>6850907.4415797768</v>
      </c>
      <c r="W18" s="176">
        <v>3887.888391082276</v>
      </c>
      <c r="X18" s="176">
        <v>1560076.941193915</v>
      </c>
      <c r="Y18" s="176">
        <v>1403</v>
      </c>
      <c r="Z18" s="176">
        <v>32598974.72219998</v>
      </c>
      <c r="AA18" s="176">
        <v>1137</v>
      </c>
      <c r="AB18" s="176">
        <v>669861.09019999998</v>
      </c>
      <c r="AC18" s="176">
        <v>38</v>
      </c>
      <c r="AD18" s="176">
        <v>1207300.8482999997</v>
      </c>
      <c r="AE18" s="176">
        <v>43.999999999999993</v>
      </c>
      <c r="AF18" s="175">
        <v>1454317.5517471007</v>
      </c>
      <c r="AG18" s="176">
        <v>813417.47443506925</v>
      </c>
      <c r="AH18" s="176">
        <v>242221.78607166564</v>
      </c>
      <c r="AI18" s="176">
        <v>164839.67711894147</v>
      </c>
      <c r="AJ18" s="176">
        <v>172334.77885225834</v>
      </c>
      <c r="AK18" s="176">
        <v>20767.76875764511</v>
      </c>
      <c r="AL18" s="176">
        <v>39181.220196633956</v>
      </c>
      <c r="AM18" s="176">
        <v>1554.8463148870837</v>
      </c>
      <c r="AN18" s="176">
        <v>1291887.1412686701</v>
      </c>
      <c r="AO18" s="176">
        <v>42498855.199176982</v>
      </c>
    </row>
    <row r="19" spans="1:41" s="177" customFormat="1" ht="12.75">
      <c r="A19" s="155"/>
      <c r="B19" s="154" t="s">
        <v>44</v>
      </c>
      <c r="C19" s="175">
        <v>4107216.6471296027</v>
      </c>
      <c r="D19" s="176">
        <v>1061424.4454999999</v>
      </c>
      <c r="E19" s="176">
        <v>154</v>
      </c>
      <c r="F19" s="176">
        <v>783209.92</v>
      </c>
      <c r="G19" s="176">
        <v>145</v>
      </c>
      <c r="H19" s="176">
        <v>275843.20107966161</v>
      </c>
      <c r="I19" s="176">
        <v>61</v>
      </c>
      <c r="J19" s="176">
        <v>145210.492</v>
      </c>
      <c r="K19" s="176">
        <v>3</v>
      </c>
      <c r="L19" s="176">
        <v>1694.9343954923124</v>
      </c>
      <c r="M19" s="176">
        <v>1</v>
      </c>
      <c r="N19" s="176">
        <v>681850.26557833795</v>
      </c>
      <c r="O19" s="176">
        <v>5</v>
      </c>
      <c r="P19" s="176">
        <v>0</v>
      </c>
      <c r="Q19" s="176">
        <v>0</v>
      </c>
      <c r="R19" s="176">
        <v>100</v>
      </c>
      <c r="S19" s="176">
        <v>1</v>
      </c>
      <c r="T19" s="175">
        <v>2949333.2585534919</v>
      </c>
      <c r="U19" s="175">
        <v>2949333.2585534919</v>
      </c>
      <c r="V19" s="176">
        <v>1581864.861078338</v>
      </c>
      <c r="W19" s="176">
        <v>232</v>
      </c>
      <c r="X19" s="176">
        <v>691483.44687966164</v>
      </c>
      <c r="Y19" s="176">
        <v>87</v>
      </c>
      <c r="Z19" s="176">
        <v>171580.67419999998</v>
      </c>
      <c r="AA19" s="176">
        <v>44</v>
      </c>
      <c r="AB19" s="176">
        <v>145605.42639549231</v>
      </c>
      <c r="AC19" s="176">
        <v>3</v>
      </c>
      <c r="AD19" s="176">
        <v>358798.85</v>
      </c>
      <c r="AE19" s="176">
        <v>4</v>
      </c>
      <c r="AF19" s="175">
        <v>1000511.3074845952</v>
      </c>
      <c r="AG19" s="176">
        <v>649506.79619533627</v>
      </c>
      <c r="AH19" s="176">
        <v>288555.00091208727</v>
      </c>
      <c r="AI19" s="176">
        <v>33486.321288414627</v>
      </c>
      <c r="AJ19" s="176">
        <v>11080.149715442161</v>
      </c>
      <c r="AK19" s="176">
        <v>6764.7161760690715</v>
      </c>
      <c r="AL19" s="176">
        <v>10822.310586540063</v>
      </c>
      <c r="AM19" s="176">
        <v>296.01261070593375</v>
      </c>
      <c r="AN19" s="176">
        <v>157372.08109151563</v>
      </c>
      <c r="AO19" s="176">
        <v>1825437.2521771216</v>
      </c>
    </row>
    <row r="20" spans="1:41" s="177" customFormat="1" ht="12.75">
      <c r="A20" s="155"/>
      <c r="B20" s="154" t="s">
        <v>45</v>
      </c>
      <c r="C20" s="175">
        <v>3946004.093522843</v>
      </c>
      <c r="D20" s="176">
        <v>1879100.9989943004</v>
      </c>
      <c r="E20" s="176">
        <v>61.008333885778903</v>
      </c>
      <c r="F20" s="176">
        <v>562360.25</v>
      </c>
      <c r="G20" s="176">
        <v>23</v>
      </c>
      <c r="H20" s="176">
        <v>40636.520000000004</v>
      </c>
      <c r="I20" s="176">
        <v>7</v>
      </c>
      <c r="J20" s="176">
        <v>9343.7099999999991</v>
      </c>
      <c r="K20" s="176">
        <v>1</v>
      </c>
      <c r="L20" s="176">
        <v>115486.67</v>
      </c>
      <c r="M20" s="176">
        <v>1</v>
      </c>
      <c r="N20" s="176">
        <v>150998.70972141999</v>
      </c>
      <c r="O20" s="176">
        <v>3.0506329113924049</v>
      </c>
      <c r="P20" s="176">
        <v>0</v>
      </c>
      <c r="Q20" s="176">
        <v>0</v>
      </c>
      <c r="R20" s="176">
        <v>10764.45</v>
      </c>
      <c r="S20" s="176">
        <v>2</v>
      </c>
      <c r="T20" s="175">
        <v>2768691.3087157207</v>
      </c>
      <c r="U20" s="175">
        <v>2768691.3087157207</v>
      </c>
      <c r="V20" s="176">
        <v>2030753.0389943002</v>
      </c>
      <c r="W20" s="176">
        <v>65.00833388577891</v>
      </c>
      <c r="X20" s="176">
        <v>430816.37</v>
      </c>
      <c r="Y20" s="176">
        <v>21</v>
      </c>
      <c r="Z20" s="176">
        <v>189235.22972141998</v>
      </c>
      <c r="AA20" s="176">
        <v>9</v>
      </c>
      <c r="AB20" s="176">
        <v>0</v>
      </c>
      <c r="AC20" s="176">
        <v>0</v>
      </c>
      <c r="AD20" s="176">
        <v>117886.67</v>
      </c>
      <c r="AE20" s="176">
        <v>3.0506329113924049</v>
      </c>
      <c r="AF20" s="175">
        <v>1104775.1841600426</v>
      </c>
      <c r="AG20" s="176">
        <v>254326.47849518867</v>
      </c>
      <c r="AH20" s="176">
        <v>412641.611424851</v>
      </c>
      <c r="AI20" s="176">
        <v>236826.13283661572</v>
      </c>
      <c r="AJ20" s="176">
        <v>183891.51126235363</v>
      </c>
      <c r="AK20" s="176">
        <v>9345.8358027163467</v>
      </c>
      <c r="AL20" s="176">
        <v>5872.1358455586023</v>
      </c>
      <c r="AM20" s="176">
        <v>1871.4784927585497</v>
      </c>
      <c r="AN20" s="176">
        <v>72537.600647079904</v>
      </c>
      <c r="AO20" s="176">
        <v>348827.3941406972</v>
      </c>
    </row>
    <row r="21" spans="1:41" s="177" customFormat="1" ht="12.75">
      <c r="A21" s="155" t="s">
        <v>28</v>
      </c>
      <c r="B21" s="167" t="s">
        <v>46</v>
      </c>
      <c r="C21" s="175">
        <v>4888383.9103079196</v>
      </c>
      <c r="D21" s="176">
        <v>2017258.71</v>
      </c>
      <c r="E21" s="176">
        <v>585</v>
      </c>
      <c r="F21" s="176">
        <v>694530.59000000008</v>
      </c>
      <c r="G21" s="176">
        <v>247</v>
      </c>
      <c r="H21" s="176">
        <v>524874.40999999992</v>
      </c>
      <c r="I21" s="176">
        <v>234</v>
      </c>
      <c r="J21" s="176">
        <v>1560</v>
      </c>
      <c r="K21" s="176">
        <v>1</v>
      </c>
      <c r="L21" s="176">
        <v>49952.47</v>
      </c>
      <c r="M21" s="176">
        <v>1</v>
      </c>
      <c r="N21" s="176">
        <v>365124.22</v>
      </c>
      <c r="O21" s="176">
        <v>1</v>
      </c>
      <c r="P21" s="176">
        <v>-4.6100000000000002E-2</v>
      </c>
      <c r="Q21" s="176">
        <v>0</v>
      </c>
      <c r="R21" s="176">
        <v>1355.6</v>
      </c>
      <c r="S21" s="176">
        <v>2</v>
      </c>
      <c r="T21" s="175">
        <v>3654655.9539000001</v>
      </c>
      <c r="U21" s="175">
        <v>3654655.9539000001</v>
      </c>
      <c r="V21" s="176">
        <v>2022458.71</v>
      </c>
      <c r="W21" s="176">
        <v>588</v>
      </c>
      <c r="X21" s="176">
        <v>705730.59000000008</v>
      </c>
      <c r="Y21" s="176">
        <v>247</v>
      </c>
      <c r="Z21" s="176">
        <v>508474.41</v>
      </c>
      <c r="AA21" s="176">
        <v>231</v>
      </c>
      <c r="AB21" s="176">
        <v>51512.47</v>
      </c>
      <c r="AC21" s="176">
        <v>2</v>
      </c>
      <c r="AD21" s="176">
        <v>366479.77389999997</v>
      </c>
      <c r="AE21" s="176">
        <v>3</v>
      </c>
      <c r="AF21" s="175">
        <v>1106105.1592455094</v>
      </c>
      <c r="AG21" s="176">
        <v>707022.18792967778</v>
      </c>
      <c r="AH21" s="176">
        <v>297666.32633696153</v>
      </c>
      <c r="AI21" s="176">
        <v>113654.70895385221</v>
      </c>
      <c r="AJ21" s="176">
        <v>32788.380372534477</v>
      </c>
      <c r="AK21" s="176">
        <v>-47783.73765925756</v>
      </c>
      <c r="AL21" s="176">
        <v>1379.4056873333943</v>
      </c>
      <c r="AM21" s="176">
        <v>1377.8876244072828</v>
      </c>
      <c r="AN21" s="176">
        <v>127622.79716241045</v>
      </c>
      <c r="AO21" s="176">
        <v>1032734.9686572434</v>
      </c>
    </row>
    <row r="22" spans="1:41" s="177" customFormat="1" ht="12.75">
      <c r="A22" s="155"/>
      <c r="B22" s="154" t="s">
        <v>47</v>
      </c>
      <c r="C22" s="175">
        <v>4272467.9428152479</v>
      </c>
      <c r="D22" s="176">
        <v>1961171.31</v>
      </c>
      <c r="E22" s="176">
        <v>555</v>
      </c>
      <c r="F22" s="176">
        <v>687410.59000000008</v>
      </c>
      <c r="G22" s="176">
        <v>244</v>
      </c>
      <c r="H22" s="176">
        <v>516137.93</v>
      </c>
      <c r="I22" s="176">
        <v>229</v>
      </c>
      <c r="J22" s="176">
        <v>0</v>
      </c>
      <c r="K22" s="176">
        <v>0</v>
      </c>
      <c r="L22" s="176">
        <v>0</v>
      </c>
      <c r="M22" s="176">
        <v>0</v>
      </c>
      <c r="N22" s="176">
        <v>0</v>
      </c>
      <c r="O22" s="176">
        <v>0</v>
      </c>
      <c r="P22" s="176">
        <v>-4.6100000000000002E-2</v>
      </c>
      <c r="Q22" s="176">
        <v>0</v>
      </c>
      <c r="R22" s="176">
        <v>1355.6</v>
      </c>
      <c r="S22" s="176">
        <v>2</v>
      </c>
      <c r="T22" s="175">
        <v>3166075.3839000002</v>
      </c>
      <c r="U22" s="175">
        <v>3166075.3839000002</v>
      </c>
      <c r="V22" s="176">
        <v>1966371.31</v>
      </c>
      <c r="W22" s="176">
        <v>558</v>
      </c>
      <c r="X22" s="176">
        <v>698610.59000000008</v>
      </c>
      <c r="Y22" s="176">
        <v>244</v>
      </c>
      <c r="Z22" s="176">
        <v>499737.93</v>
      </c>
      <c r="AA22" s="176">
        <v>226</v>
      </c>
      <c r="AB22" s="176">
        <v>0</v>
      </c>
      <c r="AC22" s="176">
        <v>0</v>
      </c>
      <c r="AD22" s="176">
        <v>1355.5538999999999</v>
      </c>
      <c r="AE22" s="176">
        <v>2</v>
      </c>
      <c r="AF22" s="175">
        <v>1005328.4039486902</v>
      </c>
      <c r="AG22" s="176">
        <v>655437.84350357926</v>
      </c>
      <c r="AH22" s="176">
        <v>251615.19893566033</v>
      </c>
      <c r="AI22" s="176">
        <v>97847.636652531874</v>
      </c>
      <c r="AJ22" s="176">
        <v>31901.985461655288</v>
      </c>
      <c r="AK22" s="176">
        <v>-34110.700368181431</v>
      </c>
      <c r="AL22" s="176">
        <v>1258.552139037535</v>
      </c>
      <c r="AM22" s="176">
        <v>1377.8876244072828</v>
      </c>
      <c r="AN22" s="176">
        <v>101064.15496655779</v>
      </c>
      <c r="AO22" s="176">
        <v>1032734.9686572434</v>
      </c>
    </row>
    <row r="23" spans="1:41" s="177" customFormat="1" ht="12.75">
      <c r="A23" s="23"/>
      <c r="B23" s="154" t="s">
        <v>48</v>
      </c>
      <c r="C23" s="175">
        <v>615915.96749267157</v>
      </c>
      <c r="D23" s="176">
        <v>56087.4</v>
      </c>
      <c r="E23" s="176">
        <v>30</v>
      </c>
      <c r="F23" s="176">
        <v>7120</v>
      </c>
      <c r="G23" s="176">
        <v>3</v>
      </c>
      <c r="H23" s="176">
        <v>8736.48</v>
      </c>
      <c r="I23" s="176">
        <v>5</v>
      </c>
      <c r="J23" s="176">
        <v>1560</v>
      </c>
      <c r="K23" s="176">
        <v>1</v>
      </c>
      <c r="L23" s="176">
        <v>49952.47</v>
      </c>
      <c r="M23" s="176">
        <v>1</v>
      </c>
      <c r="N23" s="176">
        <v>365124.22</v>
      </c>
      <c r="O23" s="176">
        <v>1</v>
      </c>
      <c r="P23" s="176">
        <v>0</v>
      </c>
      <c r="Q23" s="176">
        <v>0</v>
      </c>
      <c r="R23" s="176">
        <v>0</v>
      </c>
      <c r="S23" s="176">
        <v>0</v>
      </c>
      <c r="T23" s="175">
        <v>488580.56999999995</v>
      </c>
      <c r="U23" s="175">
        <v>488580.56999999995</v>
      </c>
      <c r="V23" s="176">
        <v>56087.4</v>
      </c>
      <c r="W23" s="176">
        <v>30</v>
      </c>
      <c r="X23" s="176">
        <v>7120</v>
      </c>
      <c r="Y23" s="176">
        <v>3</v>
      </c>
      <c r="Z23" s="176">
        <v>8736.48</v>
      </c>
      <c r="AA23" s="176">
        <v>5</v>
      </c>
      <c r="AB23" s="176">
        <v>51512.47</v>
      </c>
      <c r="AC23" s="176">
        <v>2</v>
      </c>
      <c r="AD23" s="176">
        <v>365124.22</v>
      </c>
      <c r="AE23" s="176">
        <v>1</v>
      </c>
      <c r="AF23" s="175">
        <v>100776.75529681907</v>
      </c>
      <c r="AG23" s="176">
        <v>51584.344426098636</v>
      </c>
      <c r="AH23" s="176">
        <v>46051.12740130115</v>
      </c>
      <c r="AI23" s="176">
        <v>15807.072301320337</v>
      </c>
      <c r="AJ23" s="176">
        <v>886.39491087919419</v>
      </c>
      <c r="AK23" s="176">
        <v>-13673.037291076134</v>
      </c>
      <c r="AL23" s="176">
        <v>120.85354829585935</v>
      </c>
      <c r="AM23" s="176">
        <v>0</v>
      </c>
      <c r="AN23" s="176">
        <v>26558.642195852652</v>
      </c>
      <c r="AO23" s="176">
        <v>0</v>
      </c>
    </row>
    <row r="24" spans="1:41" s="177" customFormat="1" ht="12.75">
      <c r="A24" s="23">
        <v>10</v>
      </c>
      <c r="B24" s="166" t="s">
        <v>49</v>
      </c>
      <c r="C24" s="175">
        <v>1552832067.8319309</v>
      </c>
      <c r="D24" s="176">
        <v>145777761.62752998</v>
      </c>
      <c r="E24" s="176">
        <v>43015.890659949393</v>
      </c>
      <c r="F24" s="176">
        <v>111297072.38601737</v>
      </c>
      <c r="G24" s="176">
        <v>16833.675004263532</v>
      </c>
      <c r="H24" s="176">
        <v>110065320.63659634</v>
      </c>
      <c r="I24" s="176">
        <v>11046.181962237577</v>
      </c>
      <c r="J24" s="176">
        <v>77520435.076398686</v>
      </c>
      <c r="K24" s="176">
        <v>7677.006445709425</v>
      </c>
      <c r="L24" s="176">
        <v>72200663.786885276</v>
      </c>
      <c r="M24" s="176">
        <v>3879.7710485599209</v>
      </c>
      <c r="N24" s="176">
        <v>46458351.304635875</v>
      </c>
      <c r="O24" s="176">
        <v>1656.4280534976263</v>
      </c>
      <c r="P24" s="176">
        <v>42096543.391196884</v>
      </c>
      <c r="Q24" s="176">
        <v>1023.6724388309749</v>
      </c>
      <c r="R24" s="176">
        <v>69396314.945136115</v>
      </c>
      <c r="S24" s="176">
        <v>1179.1111094940538</v>
      </c>
      <c r="T24" s="175">
        <v>674812463.15439641</v>
      </c>
      <c r="U24" s="175">
        <v>674812463.15439153</v>
      </c>
      <c r="V24" s="176">
        <v>325857410.34623545</v>
      </c>
      <c r="W24" s="176">
        <v>52067.507418595698</v>
      </c>
      <c r="X24" s="176">
        <v>130314028.96707478</v>
      </c>
      <c r="Y24" s="176">
        <v>15820.886098472056</v>
      </c>
      <c r="Z24" s="176">
        <v>94402508.338860393</v>
      </c>
      <c r="AA24" s="176">
        <v>9092.6589633004114</v>
      </c>
      <c r="AB24" s="176">
        <v>48612161.149915695</v>
      </c>
      <c r="AC24" s="176">
        <v>5736.1080533478198</v>
      </c>
      <c r="AD24" s="176">
        <v>75626354.352305382</v>
      </c>
      <c r="AE24" s="176">
        <v>3594.5761888265583</v>
      </c>
      <c r="AF24" s="175">
        <v>851722931.53642392</v>
      </c>
      <c r="AG24" s="176">
        <v>454560692.08454216</v>
      </c>
      <c r="AH24" s="176">
        <v>162575717.99060088</v>
      </c>
      <c r="AI24" s="176">
        <v>107493648.79554082</v>
      </c>
      <c r="AJ24" s="176">
        <v>62736676.477104619</v>
      </c>
      <c r="AK24" s="176">
        <v>35559202.288445786</v>
      </c>
      <c r="AL24" s="176">
        <v>21287529.552835595</v>
      </c>
      <c r="AM24" s="176">
        <v>7509464.3473539297</v>
      </c>
      <c r="AN24" s="176">
        <v>26296673.141110577</v>
      </c>
      <c r="AO24" s="176">
        <v>827115545.46737587</v>
      </c>
    </row>
    <row r="25" spans="1:41" s="177" customFormat="1" ht="12.75">
      <c r="A25" s="23"/>
      <c r="B25" s="167" t="s">
        <v>50</v>
      </c>
      <c r="C25" s="175">
        <v>1518898880.0043652</v>
      </c>
      <c r="D25" s="176">
        <v>142639348.39083046</v>
      </c>
      <c r="E25" s="176">
        <v>42082.890659949393</v>
      </c>
      <c r="F25" s="176">
        <v>108617018.47513747</v>
      </c>
      <c r="G25" s="176">
        <v>16389.675004263532</v>
      </c>
      <c r="H25" s="176">
        <v>107431088.02725784</v>
      </c>
      <c r="I25" s="176">
        <v>10750.181962237577</v>
      </c>
      <c r="J25" s="176">
        <v>73346096.758588582</v>
      </c>
      <c r="K25" s="176">
        <v>7444.006445709425</v>
      </c>
      <c r="L25" s="176">
        <v>70854709.479844078</v>
      </c>
      <c r="M25" s="176">
        <v>3652.7710485599209</v>
      </c>
      <c r="N25" s="176">
        <v>46334063.046705872</v>
      </c>
      <c r="O25" s="176">
        <v>1646.4280534976263</v>
      </c>
      <c r="P25" s="176">
        <v>40459487.179921687</v>
      </c>
      <c r="Q25" s="176">
        <v>1006.6724388309749</v>
      </c>
      <c r="R25" s="176">
        <v>60930821.902351499</v>
      </c>
      <c r="S25" s="176">
        <v>1108.1111094940538</v>
      </c>
      <c r="T25" s="175">
        <v>650612633.2606374</v>
      </c>
      <c r="U25" s="175">
        <v>650612633.26063275</v>
      </c>
      <c r="V25" s="176">
        <v>317554086.4491275</v>
      </c>
      <c r="W25" s="176">
        <v>50962.507418595698</v>
      </c>
      <c r="X25" s="176">
        <v>127448112.19908236</v>
      </c>
      <c r="Y25" s="176">
        <v>15445.886098472056</v>
      </c>
      <c r="Z25" s="176">
        <v>87889164.816644311</v>
      </c>
      <c r="AA25" s="176">
        <v>8829.6589633004114</v>
      </c>
      <c r="AB25" s="176">
        <v>46565537.336412691</v>
      </c>
      <c r="AC25" s="176">
        <v>5502.1080533478198</v>
      </c>
      <c r="AD25" s="176">
        <v>71155732.459365875</v>
      </c>
      <c r="AE25" s="176">
        <v>3340.5761888265583</v>
      </c>
      <c r="AF25" s="175">
        <v>842448004.82194948</v>
      </c>
      <c r="AG25" s="176">
        <v>449751276.67982298</v>
      </c>
      <c r="AH25" s="176">
        <v>160957699.26113006</v>
      </c>
      <c r="AI25" s="176">
        <v>106211685.69488579</v>
      </c>
      <c r="AJ25" s="176">
        <v>62076910.936074398</v>
      </c>
      <c r="AK25" s="176">
        <v>35114991.125259794</v>
      </c>
      <c r="AL25" s="176">
        <v>21032250.975301102</v>
      </c>
      <c r="AM25" s="176">
        <v>7303190.1494752802</v>
      </c>
      <c r="AN25" s="176">
        <v>25838241.921778388</v>
      </c>
      <c r="AO25" s="176">
        <v>814779781.64772856</v>
      </c>
    </row>
    <row r="26" spans="1:41" s="177" customFormat="1" ht="12.75">
      <c r="A26" s="23"/>
      <c r="B26" s="153" t="s">
        <v>51</v>
      </c>
      <c r="C26" s="175">
        <v>8388710.5757137425</v>
      </c>
      <c r="D26" s="176">
        <v>0</v>
      </c>
      <c r="E26" s="176">
        <v>0</v>
      </c>
      <c r="F26" s="176">
        <v>11070</v>
      </c>
      <c r="G26" s="176">
        <v>4</v>
      </c>
      <c r="H26" s="176">
        <v>80491.010000000009</v>
      </c>
      <c r="I26" s="176">
        <v>12</v>
      </c>
      <c r="J26" s="176">
        <v>25834.57</v>
      </c>
      <c r="K26" s="176">
        <v>7</v>
      </c>
      <c r="L26" s="176">
        <v>15451.07</v>
      </c>
      <c r="M26" s="176">
        <v>5</v>
      </c>
      <c r="N26" s="176">
        <v>0</v>
      </c>
      <c r="O26" s="176">
        <v>0</v>
      </c>
      <c r="P26" s="176">
        <v>692754.99</v>
      </c>
      <c r="Q26" s="176">
        <v>5</v>
      </c>
      <c r="R26" s="176">
        <v>7387636.8598001013</v>
      </c>
      <c r="S26" s="176">
        <v>59</v>
      </c>
      <c r="T26" s="175">
        <v>8213238.4998001</v>
      </c>
      <c r="U26" s="175">
        <v>8213238.4998001</v>
      </c>
      <c r="V26" s="176">
        <v>3152910.9227201007</v>
      </c>
      <c r="W26" s="176">
        <v>28</v>
      </c>
      <c r="X26" s="176">
        <v>428167.38997999998</v>
      </c>
      <c r="Y26" s="176">
        <v>12</v>
      </c>
      <c r="Z26" s="176">
        <v>1982838.07</v>
      </c>
      <c r="AA26" s="176">
        <v>16</v>
      </c>
      <c r="AB26" s="176">
        <v>761013.47</v>
      </c>
      <c r="AC26" s="176">
        <v>9</v>
      </c>
      <c r="AD26" s="176">
        <v>1888308.6470999999</v>
      </c>
      <c r="AE26" s="176">
        <v>27</v>
      </c>
      <c r="AF26" s="175">
        <v>127786.7313004872</v>
      </c>
      <c r="AG26" s="176">
        <v>0</v>
      </c>
      <c r="AH26" s="176">
        <v>2090.6289061420894</v>
      </c>
      <c r="AI26" s="176">
        <v>95817.241865578297</v>
      </c>
      <c r="AJ26" s="176">
        <v>16689.450201643063</v>
      </c>
      <c r="AK26" s="176">
        <v>6713.246835493992</v>
      </c>
      <c r="AL26" s="176">
        <v>2662.0740959012883</v>
      </c>
      <c r="AM26" s="176">
        <v>3814.089395728457</v>
      </c>
      <c r="AN26" s="176">
        <v>47685.344613154666</v>
      </c>
      <c r="AO26" s="176">
        <v>1584944.1650547716</v>
      </c>
    </row>
    <row r="27" spans="1:41" s="177" customFormat="1" ht="12.75">
      <c r="A27" s="23"/>
      <c r="B27" s="152" t="s">
        <v>52</v>
      </c>
      <c r="C27" s="175">
        <v>9492443.3900771085</v>
      </c>
      <c r="D27" s="176">
        <v>140286.29500000001</v>
      </c>
      <c r="E27" s="176">
        <v>47</v>
      </c>
      <c r="F27" s="176">
        <v>113578.82999999999</v>
      </c>
      <c r="G27" s="176">
        <v>18</v>
      </c>
      <c r="H27" s="176">
        <v>14032.085999999999</v>
      </c>
      <c r="I27" s="176">
        <v>7</v>
      </c>
      <c r="J27" s="176">
        <v>2745574.83</v>
      </c>
      <c r="K27" s="176">
        <v>4</v>
      </c>
      <c r="L27" s="176">
        <v>300</v>
      </c>
      <c r="M27" s="176">
        <v>2</v>
      </c>
      <c r="N27" s="176">
        <v>80147.209999999992</v>
      </c>
      <c r="O27" s="176">
        <v>4</v>
      </c>
      <c r="P27" s="176">
        <v>95192.03</v>
      </c>
      <c r="Q27" s="176">
        <v>4</v>
      </c>
      <c r="R27" s="176">
        <v>6207.8899999999994</v>
      </c>
      <c r="S27" s="176">
        <v>2</v>
      </c>
      <c r="T27" s="175">
        <v>3195319.1710000001</v>
      </c>
      <c r="U27" s="175">
        <v>3195319.1710000001</v>
      </c>
      <c r="V27" s="176">
        <v>327287.73500000004</v>
      </c>
      <c r="W27" s="176">
        <v>59</v>
      </c>
      <c r="X27" s="176">
        <v>17803.259999999998</v>
      </c>
      <c r="Y27" s="176">
        <v>11</v>
      </c>
      <c r="Z27" s="176">
        <v>2781616.0759999999</v>
      </c>
      <c r="AA27" s="176">
        <v>7</v>
      </c>
      <c r="AB27" s="176">
        <v>5457</v>
      </c>
      <c r="AC27" s="176">
        <v>3</v>
      </c>
      <c r="AD27" s="176">
        <v>63155.1</v>
      </c>
      <c r="AE27" s="176">
        <v>8</v>
      </c>
      <c r="AF27" s="175">
        <v>6226522.3934903145</v>
      </c>
      <c r="AG27" s="176">
        <v>2488044.0370811787</v>
      </c>
      <c r="AH27" s="176">
        <v>1230912.8893102608</v>
      </c>
      <c r="AI27" s="176">
        <v>1060775.1767545622</v>
      </c>
      <c r="AJ27" s="176">
        <v>641578.82269563409</v>
      </c>
      <c r="AK27" s="176">
        <v>411540.30120994209</v>
      </c>
      <c r="AL27" s="176">
        <v>237554.38817651875</v>
      </c>
      <c r="AM27" s="176">
        <v>156116.77826221797</v>
      </c>
      <c r="AN27" s="176">
        <v>70601.825586795239</v>
      </c>
      <c r="AO27" s="176">
        <v>5568373.1814293927</v>
      </c>
    </row>
    <row r="28" spans="1:41" s="177" customFormat="1" ht="12.75">
      <c r="A28" s="23"/>
      <c r="B28" s="167" t="s">
        <v>53</v>
      </c>
      <c r="C28" s="175">
        <v>16052033.861774709</v>
      </c>
      <c r="D28" s="176">
        <v>2998126.9416994997</v>
      </c>
      <c r="E28" s="176">
        <v>886</v>
      </c>
      <c r="F28" s="176">
        <v>2555405.0808799001</v>
      </c>
      <c r="G28" s="176">
        <v>422</v>
      </c>
      <c r="H28" s="176">
        <v>2539709.5133385002</v>
      </c>
      <c r="I28" s="176">
        <v>277</v>
      </c>
      <c r="J28" s="176">
        <v>1402928.9178101001</v>
      </c>
      <c r="K28" s="176">
        <v>222</v>
      </c>
      <c r="L28" s="176">
        <v>1330203.2370412</v>
      </c>
      <c r="M28" s="176">
        <v>220</v>
      </c>
      <c r="N28" s="176">
        <v>44141.047929999993</v>
      </c>
      <c r="O28" s="176">
        <v>6</v>
      </c>
      <c r="P28" s="176">
        <v>849109.19127519988</v>
      </c>
      <c r="Q28" s="176">
        <v>8</v>
      </c>
      <c r="R28" s="176">
        <v>1071648.2929845001</v>
      </c>
      <c r="S28" s="176">
        <v>10</v>
      </c>
      <c r="T28" s="175">
        <v>12791272.2229589</v>
      </c>
      <c r="U28" s="175">
        <v>12791272.222958902</v>
      </c>
      <c r="V28" s="176">
        <v>4823125.2393879034</v>
      </c>
      <c r="W28" s="176">
        <v>1018</v>
      </c>
      <c r="X28" s="176">
        <v>2419946.1180124003</v>
      </c>
      <c r="Y28" s="176">
        <v>352</v>
      </c>
      <c r="Z28" s="176">
        <v>1748889.3762160998</v>
      </c>
      <c r="AA28" s="176">
        <v>240</v>
      </c>
      <c r="AB28" s="176">
        <v>1280153.343503</v>
      </c>
      <c r="AC28" s="176">
        <v>222</v>
      </c>
      <c r="AD28" s="176">
        <v>2519158.1458394998</v>
      </c>
      <c r="AE28" s="176">
        <v>219</v>
      </c>
      <c r="AF28" s="175">
        <v>2920617.5896835714</v>
      </c>
      <c r="AG28" s="176">
        <v>2321371.3676379691</v>
      </c>
      <c r="AH28" s="176">
        <v>385015.21125442837</v>
      </c>
      <c r="AI28" s="176">
        <v>125370.68203489836</v>
      </c>
      <c r="AJ28" s="176">
        <v>1497.2681329473708</v>
      </c>
      <c r="AK28" s="176">
        <v>25957.615140550966</v>
      </c>
      <c r="AL28" s="176">
        <v>15062.115262073228</v>
      </c>
      <c r="AM28" s="176">
        <v>46343.330220703938</v>
      </c>
      <c r="AN28" s="176">
        <v>340144.04913223768</v>
      </c>
      <c r="AO28" s="176">
        <v>5182446.473163004</v>
      </c>
    </row>
    <row r="29" spans="1:41" s="177" customFormat="1" ht="12.75">
      <c r="A29" s="23">
        <v>11</v>
      </c>
      <c r="B29" s="166" t="s">
        <v>54</v>
      </c>
      <c r="C29" s="175">
        <v>582513.83649630565</v>
      </c>
      <c r="D29" s="176">
        <v>0</v>
      </c>
      <c r="E29" s="176">
        <v>0</v>
      </c>
      <c r="F29" s="176">
        <v>284299.99</v>
      </c>
      <c r="G29" s="176">
        <v>1</v>
      </c>
      <c r="H29" s="176">
        <v>15426.75</v>
      </c>
      <c r="I29" s="176">
        <v>5</v>
      </c>
      <c r="J29" s="176">
        <v>121439.54722950001</v>
      </c>
      <c r="K29" s="176">
        <v>6</v>
      </c>
      <c r="L29" s="176">
        <v>13927.920000000002</v>
      </c>
      <c r="M29" s="176">
        <v>3</v>
      </c>
      <c r="N29" s="176">
        <v>15737.448462599999</v>
      </c>
      <c r="O29" s="176">
        <v>2</v>
      </c>
      <c r="P29" s="176">
        <v>0</v>
      </c>
      <c r="Q29" s="176">
        <v>0</v>
      </c>
      <c r="R29" s="176">
        <v>35234.120000000003</v>
      </c>
      <c r="S29" s="176">
        <v>2</v>
      </c>
      <c r="T29" s="175">
        <v>486065.77569209994</v>
      </c>
      <c r="U29" s="175">
        <v>486065.77569209994</v>
      </c>
      <c r="V29" s="176">
        <v>284299.99</v>
      </c>
      <c r="W29" s="176">
        <v>1</v>
      </c>
      <c r="X29" s="176">
        <v>9779.15</v>
      </c>
      <c r="Y29" s="176">
        <v>1</v>
      </c>
      <c r="Z29" s="176">
        <v>141015.06722950001</v>
      </c>
      <c r="AA29" s="176">
        <v>13</v>
      </c>
      <c r="AB29" s="176">
        <v>15737.448462599999</v>
      </c>
      <c r="AC29" s="176">
        <v>2</v>
      </c>
      <c r="AD29" s="176">
        <v>35234.120000000003</v>
      </c>
      <c r="AE29" s="176">
        <v>2</v>
      </c>
      <c r="AF29" s="175">
        <v>96448.060804205641</v>
      </c>
      <c r="AG29" s="176">
        <v>13201.56</v>
      </c>
      <c r="AH29" s="176">
        <v>63156.108241516115</v>
      </c>
      <c r="AI29" s="176">
        <v>6284.74</v>
      </c>
      <c r="AJ29" s="176">
        <v>5327.04</v>
      </c>
      <c r="AK29" s="176">
        <v>3770.38</v>
      </c>
      <c r="AL29" s="176">
        <v>2208.6739985612744</v>
      </c>
      <c r="AM29" s="176">
        <v>2499.5585641282523</v>
      </c>
      <c r="AN29" s="176">
        <v>0</v>
      </c>
      <c r="AO29" s="176">
        <v>209502.19669181999</v>
      </c>
    </row>
    <row r="30" spans="1:41" s="177" customFormat="1" ht="12.75">
      <c r="A30" s="23">
        <v>12</v>
      </c>
      <c r="B30" s="166" t="s">
        <v>55</v>
      </c>
      <c r="C30" s="175">
        <v>51672.209672384604</v>
      </c>
      <c r="D30" s="176">
        <v>12867.49</v>
      </c>
      <c r="E30" s="176">
        <v>3</v>
      </c>
      <c r="F30" s="176">
        <v>4955.83</v>
      </c>
      <c r="G30" s="176">
        <v>2</v>
      </c>
      <c r="H30" s="176">
        <v>9500</v>
      </c>
      <c r="I30" s="176">
        <v>3</v>
      </c>
      <c r="J30" s="176">
        <v>2581.6999999999998</v>
      </c>
      <c r="K30" s="176">
        <v>1</v>
      </c>
      <c r="L30" s="176">
        <v>0</v>
      </c>
      <c r="M30" s="176">
        <v>0</v>
      </c>
      <c r="N30" s="176">
        <v>0</v>
      </c>
      <c r="O30" s="176">
        <v>0</v>
      </c>
      <c r="P30" s="176">
        <v>0</v>
      </c>
      <c r="Q30" s="176">
        <v>0</v>
      </c>
      <c r="R30" s="176">
        <v>9779.15</v>
      </c>
      <c r="S30" s="176">
        <v>1</v>
      </c>
      <c r="T30" s="175">
        <v>39684.17</v>
      </c>
      <c r="U30" s="175">
        <v>39684.17</v>
      </c>
      <c r="V30" s="176">
        <v>12867.49</v>
      </c>
      <c r="W30" s="176">
        <v>3</v>
      </c>
      <c r="X30" s="176">
        <v>4955.83</v>
      </c>
      <c r="Y30" s="176">
        <v>2</v>
      </c>
      <c r="Z30" s="176">
        <v>9500</v>
      </c>
      <c r="AA30" s="176">
        <v>3</v>
      </c>
      <c r="AB30" s="176">
        <v>2581.6999999999998</v>
      </c>
      <c r="AC30" s="176">
        <v>1</v>
      </c>
      <c r="AD30" s="176">
        <v>9779.15</v>
      </c>
      <c r="AE30" s="176">
        <v>1</v>
      </c>
      <c r="AF30" s="175">
        <v>11844.238982384608</v>
      </c>
      <c r="AG30" s="176">
        <v>11468.581315898256</v>
      </c>
      <c r="AH30" s="176">
        <v>144.37636170085588</v>
      </c>
      <c r="AI30" s="176">
        <v>95.578039083956384</v>
      </c>
      <c r="AJ30" s="176">
        <v>80.538829706882694</v>
      </c>
      <c r="AK30" s="176">
        <v>-19.99777800534369</v>
      </c>
      <c r="AL30" s="176">
        <v>35.26</v>
      </c>
      <c r="AM30" s="176">
        <v>39.902214000000072</v>
      </c>
      <c r="AN30" s="176">
        <v>143.80068999999997</v>
      </c>
      <c r="AO30" s="176">
        <v>24461.774808812803</v>
      </c>
    </row>
    <row r="31" spans="1:41" s="177" customFormat="1" ht="12.75">
      <c r="A31" s="23">
        <v>13</v>
      </c>
      <c r="B31" s="166" t="s">
        <v>56</v>
      </c>
      <c r="C31" s="175">
        <v>51889321.244089089</v>
      </c>
      <c r="D31" s="176">
        <v>3323807.4151624362</v>
      </c>
      <c r="E31" s="176">
        <v>715.58175127175377</v>
      </c>
      <c r="F31" s="176">
        <v>4939830.8134540524</v>
      </c>
      <c r="G31" s="176">
        <v>419.31501457231894</v>
      </c>
      <c r="H31" s="176">
        <v>3792879.6144339424</v>
      </c>
      <c r="I31" s="176">
        <v>386</v>
      </c>
      <c r="J31" s="176">
        <v>5047346.5620767474</v>
      </c>
      <c r="K31" s="176">
        <v>265</v>
      </c>
      <c r="L31" s="176">
        <v>3550617.1268294128</v>
      </c>
      <c r="M31" s="176">
        <v>217</v>
      </c>
      <c r="N31" s="176">
        <v>5988109.698168193</v>
      </c>
      <c r="O31" s="176">
        <v>100</v>
      </c>
      <c r="P31" s="176">
        <v>3981815.9856982641</v>
      </c>
      <c r="Q31" s="176">
        <v>56</v>
      </c>
      <c r="R31" s="176">
        <v>8112263.8845890928</v>
      </c>
      <c r="S31" s="176">
        <v>123</v>
      </c>
      <c r="T31" s="175">
        <v>38736671.100412145</v>
      </c>
      <c r="U31" s="175">
        <v>38736671.100412145</v>
      </c>
      <c r="V31" s="176">
        <v>11706917.620884491</v>
      </c>
      <c r="W31" s="176">
        <v>953.89676584407266</v>
      </c>
      <c r="X31" s="176">
        <v>11487494.604510259</v>
      </c>
      <c r="Y31" s="176">
        <v>536</v>
      </c>
      <c r="Z31" s="176">
        <v>5551216.8617607616</v>
      </c>
      <c r="AA31" s="176">
        <v>330</v>
      </c>
      <c r="AB31" s="176">
        <v>3597374.8791812579</v>
      </c>
      <c r="AC31" s="176">
        <v>224</v>
      </c>
      <c r="AD31" s="176">
        <v>6393667.1340753688</v>
      </c>
      <c r="AE31" s="176">
        <v>238</v>
      </c>
      <c r="AF31" s="175">
        <v>11368380.984541349</v>
      </c>
      <c r="AG31" s="176">
        <v>6590972.9943072628</v>
      </c>
      <c r="AH31" s="176">
        <v>1617625.6738989244</v>
      </c>
      <c r="AI31" s="176">
        <v>1154178.8867767141</v>
      </c>
      <c r="AJ31" s="176">
        <v>721638.96104192885</v>
      </c>
      <c r="AK31" s="176">
        <v>403426.90962352703</v>
      </c>
      <c r="AL31" s="176">
        <v>-9986.573532459166</v>
      </c>
      <c r="AM31" s="176">
        <v>890524.13242545328</v>
      </c>
      <c r="AN31" s="176">
        <v>1784269.1591355805</v>
      </c>
      <c r="AO31" s="176">
        <v>14262889.38392988</v>
      </c>
    </row>
    <row r="32" spans="1:41" s="177" customFormat="1" ht="12.75">
      <c r="A32" s="23">
        <v>14</v>
      </c>
      <c r="B32" s="166" t="s">
        <v>57</v>
      </c>
      <c r="C32" s="175">
        <v>1620582.1707320099</v>
      </c>
      <c r="D32" s="176">
        <v>196479.96</v>
      </c>
      <c r="E32" s="176">
        <v>19</v>
      </c>
      <c r="F32" s="176">
        <v>0</v>
      </c>
      <c r="G32" s="176">
        <v>0</v>
      </c>
      <c r="H32" s="176">
        <v>0</v>
      </c>
      <c r="I32" s="176">
        <v>0</v>
      </c>
      <c r="J32" s="176">
        <v>0</v>
      </c>
      <c r="K32" s="176">
        <v>0</v>
      </c>
      <c r="L32" s="176">
        <v>58948.69</v>
      </c>
      <c r="M32" s="176">
        <v>1</v>
      </c>
      <c r="N32" s="176">
        <v>115000</v>
      </c>
      <c r="O32" s="176">
        <v>1</v>
      </c>
      <c r="P32" s="176">
        <v>0</v>
      </c>
      <c r="Q32" s="176">
        <v>0</v>
      </c>
      <c r="R32" s="176">
        <v>0</v>
      </c>
      <c r="S32" s="176">
        <v>0</v>
      </c>
      <c r="T32" s="175">
        <v>370428.65</v>
      </c>
      <c r="U32" s="175">
        <v>370428.65</v>
      </c>
      <c r="V32" s="176">
        <v>311479.95999999996</v>
      </c>
      <c r="W32" s="176">
        <v>20</v>
      </c>
      <c r="X32" s="176">
        <v>0</v>
      </c>
      <c r="Y32" s="176">
        <v>0</v>
      </c>
      <c r="Z32" s="176">
        <v>0</v>
      </c>
      <c r="AA32" s="176">
        <v>0</v>
      </c>
      <c r="AB32" s="176">
        <v>0</v>
      </c>
      <c r="AC32" s="176">
        <v>0</v>
      </c>
      <c r="AD32" s="176">
        <v>58948.69</v>
      </c>
      <c r="AE32" s="176">
        <v>1</v>
      </c>
      <c r="AF32" s="175">
        <v>1243611.0560847982</v>
      </c>
      <c r="AG32" s="176">
        <v>956334.30331106007</v>
      </c>
      <c r="AH32" s="176">
        <v>143294.6248035974</v>
      </c>
      <c r="AI32" s="176">
        <v>62478.159062741848</v>
      </c>
      <c r="AJ32" s="176">
        <v>74531.306933725486</v>
      </c>
      <c r="AK32" s="176">
        <v>6972.6619736733846</v>
      </c>
      <c r="AL32" s="176">
        <v>0</v>
      </c>
      <c r="AM32" s="176">
        <v>0</v>
      </c>
      <c r="AN32" s="176">
        <v>6542.4646472118002</v>
      </c>
      <c r="AO32" s="176">
        <v>741466.79</v>
      </c>
    </row>
    <row r="33" spans="1:41" s="177" customFormat="1" ht="12.75">
      <c r="A33" s="23">
        <v>15</v>
      </c>
      <c r="B33" s="166" t="s">
        <v>58</v>
      </c>
      <c r="C33" s="175">
        <v>24074873.864002556</v>
      </c>
      <c r="D33" s="176">
        <v>259727.35999999999</v>
      </c>
      <c r="E33" s="176">
        <v>19</v>
      </c>
      <c r="F33" s="176">
        <v>775543.62</v>
      </c>
      <c r="G33" s="176">
        <v>7</v>
      </c>
      <c r="H33" s="176">
        <v>14149912.949999999</v>
      </c>
      <c r="I33" s="176">
        <v>3</v>
      </c>
      <c r="J33" s="176">
        <v>0</v>
      </c>
      <c r="K33" s="176">
        <v>0</v>
      </c>
      <c r="L33" s="176">
        <v>1906179.3</v>
      </c>
      <c r="M33" s="176">
        <v>2</v>
      </c>
      <c r="N33" s="176">
        <v>0</v>
      </c>
      <c r="O33" s="176">
        <v>0</v>
      </c>
      <c r="P33" s="176">
        <v>0</v>
      </c>
      <c r="Q33" s="176">
        <v>0</v>
      </c>
      <c r="R33" s="176">
        <v>1745448.78</v>
      </c>
      <c r="S33" s="176">
        <v>61</v>
      </c>
      <c r="T33" s="175">
        <v>18836812.010000002</v>
      </c>
      <c r="U33" s="175">
        <v>18836812.010000002</v>
      </c>
      <c r="V33" s="176">
        <v>810711.95</v>
      </c>
      <c r="W33" s="176">
        <v>26</v>
      </c>
      <c r="X33" s="176">
        <v>4595321.9800000004</v>
      </c>
      <c r="Y33" s="176">
        <v>2</v>
      </c>
      <c r="Z33" s="176">
        <v>9779150</v>
      </c>
      <c r="AA33" s="176">
        <v>1</v>
      </c>
      <c r="AB33" s="176">
        <v>1906179.3</v>
      </c>
      <c r="AC33" s="176">
        <v>2</v>
      </c>
      <c r="AD33" s="176">
        <v>1745448.7799999998</v>
      </c>
      <c r="AE33" s="176">
        <v>61</v>
      </c>
      <c r="AF33" s="175">
        <v>4743855.4640286509</v>
      </c>
      <c r="AG33" s="176">
        <v>3682795.3436304117</v>
      </c>
      <c r="AH33" s="176">
        <v>1055421.9622382398</v>
      </c>
      <c r="AI33" s="176">
        <v>1763.76</v>
      </c>
      <c r="AJ33" s="176">
        <v>1494.99</v>
      </c>
      <c r="AK33" s="176">
        <v>1058.1300000000001</v>
      </c>
      <c r="AL33" s="176">
        <v>619.80999999999995</v>
      </c>
      <c r="AM33" s="176">
        <v>701.46815999999853</v>
      </c>
      <c r="AN33" s="176">
        <v>494206.3899739061</v>
      </c>
      <c r="AO33" s="176">
        <v>22957931.66</v>
      </c>
    </row>
    <row r="34" spans="1:41" s="177" customFormat="1" ht="12.75">
      <c r="A34" s="23">
        <v>16</v>
      </c>
      <c r="B34" s="166" t="s">
        <v>59</v>
      </c>
      <c r="C34" s="175">
        <v>1569526.7559707048</v>
      </c>
      <c r="D34" s="176">
        <v>764127.46275129996</v>
      </c>
      <c r="E34" s="176">
        <v>235</v>
      </c>
      <c r="F34" s="176">
        <v>-37952.400900000001</v>
      </c>
      <c r="G34" s="176">
        <v>117</v>
      </c>
      <c r="H34" s="176">
        <v>4130.7115000000013</v>
      </c>
      <c r="I34" s="176">
        <v>47</v>
      </c>
      <c r="J34" s="176">
        <v>39418.801400000004</v>
      </c>
      <c r="K34" s="176">
        <v>20</v>
      </c>
      <c r="L34" s="176">
        <v>10592.6361</v>
      </c>
      <c r="M34" s="176">
        <v>15</v>
      </c>
      <c r="N34" s="176">
        <v>11573.764300000001</v>
      </c>
      <c r="O34" s="176">
        <v>5</v>
      </c>
      <c r="P34" s="176">
        <v>5660.1767</v>
      </c>
      <c r="Q34" s="176">
        <v>2</v>
      </c>
      <c r="R34" s="176">
        <v>26457.518999999986</v>
      </c>
      <c r="S34" s="176">
        <v>10</v>
      </c>
      <c r="T34" s="175">
        <v>824008.6708513</v>
      </c>
      <c r="U34" s="175">
        <v>824008.6708513</v>
      </c>
      <c r="V34" s="176">
        <v>777086.51325129985</v>
      </c>
      <c r="W34" s="176">
        <v>271</v>
      </c>
      <c r="X34" s="176">
        <v>-46567.411400000005</v>
      </c>
      <c r="Y34" s="176">
        <v>91</v>
      </c>
      <c r="Z34" s="176">
        <v>2289.9209999999989</v>
      </c>
      <c r="AA34" s="176">
        <v>40</v>
      </c>
      <c r="AB34" s="176">
        <v>39593.651900000004</v>
      </c>
      <c r="AC34" s="176">
        <v>18</v>
      </c>
      <c r="AD34" s="176">
        <v>51605.996099999989</v>
      </c>
      <c r="AE34" s="176">
        <v>31</v>
      </c>
      <c r="AF34" s="175">
        <v>650579.09327187692</v>
      </c>
      <c r="AG34" s="176">
        <v>568073.91628248896</v>
      </c>
      <c r="AH34" s="176">
        <v>86139.056968128716</v>
      </c>
      <c r="AI34" s="176">
        <v>1069.9747620923699</v>
      </c>
      <c r="AJ34" s="176">
        <v>-8172.0443038757357</v>
      </c>
      <c r="AK34" s="176">
        <v>1025.9600712125282</v>
      </c>
      <c r="AL34" s="176">
        <v>609.4076300745096</v>
      </c>
      <c r="AM34" s="176">
        <v>1832.8218617555026</v>
      </c>
      <c r="AN34" s="176">
        <v>94938.991847527999</v>
      </c>
      <c r="AO34" s="176">
        <v>977.58513527922821</v>
      </c>
    </row>
    <row r="35" spans="1:41" s="177" customFormat="1" ht="12.75">
      <c r="A35" s="23">
        <v>17</v>
      </c>
      <c r="B35" s="166" t="s">
        <v>60</v>
      </c>
      <c r="C35" s="175">
        <v>17561.511841683088</v>
      </c>
      <c r="D35" s="176">
        <v>5867.49</v>
      </c>
      <c r="E35" s="176">
        <v>1</v>
      </c>
      <c r="F35" s="176">
        <v>0</v>
      </c>
      <c r="G35" s="176">
        <v>0</v>
      </c>
      <c r="H35" s="176">
        <v>0</v>
      </c>
      <c r="I35" s="176">
        <v>0</v>
      </c>
      <c r="J35" s="176">
        <v>0</v>
      </c>
      <c r="K35" s="176">
        <v>0</v>
      </c>
      <c r="L35" s="176">
        <v>0</v>
      </c>
      <c r="M35" s="176">
        <v>0</v>
      </c>
      <c r="N35" s="176">
        <v>0</v>
      </c>
      <c r="O35" s="176">
        <v>0</v>
      </c>
      <c r="P35" s="176">
        <v>0</v>
      </c>
      <c r="Q35" s="176">
        <v>0</v>
      </c>
      <c r="R35" s="176">
        <v>0</v>
      </c>
      <c r="S35" s="176">
        <v>0</v>
      </c>
      <c r="T35" s="175">
        <v>5867.49</v>
      </c>
      <c r="U35" s="175">
        <v>5867.49</v>
      </c>
      <c r="V35" s="176">
        <v>5867.49</v>
      </c>
      <c r="W35" s="176">
        <v>1</v>
      </c>
      <c r="X35" s="176">
        <v>0</v>
      </c>
      <c r="Y35" s="176">
        <v>0</v>
      </c>
      <c r="Z35" s="176">
        <v>0</v>
      </c>
      <c r="AA35" s="176">
        <v>0</v>
      </c>
      <c r="AB35" s="176">
        <v>0</v>
      </c>
      <c r="AC35" s="176">
        <v>0</v>
      </c>
      <c r="AD35" s="176">
        <v>0</v>
      </c>
      <c r="AE35" s="176">
        <v>0</v>
      </c>
      <c r="AF35" s="175">
        <v>9897.6318416830891</v>
      </c>
      <c r="AG35" s="176">
        <v>9897.6318416830891</v>
      </c>
      <c r="AH35" s="176">
        <v>0</v>
      </c>
      <c r="AI35" s="176">
        <v>0</v>
      </c>
      <c r="AJ35" s="176">
        <v>0</v>
      </c>
      <c r="AK35" s="176">
        <v>0</v>
      </c>
      <c r="AL35" s="176">
        <v>0</v>
      </c>
      <c r="AM35" s="176">
        <v>0</v>
      </c>
      <c r="AN35" s="176">
        <v>1796.39</v>
      </c>
      <c r="AO35" s="176">
        <v>0</v>
      </c>
    </row>
    <row r="36" spans="1:41" s="177" customFormat="1" ht="12.75">
      <c r="A36" s="23">
        <v>18</v>
      </c>
      <c r="B36" s="166" t="s">
        <v>61</v>
      </c>
      <c r="C36" s="175">
        <v>7048277.471071302</v>
      </c>
      <c r="D36" s="176">
        <v>2814804.4509384986</v>
      </c>
      <c r="E36" s="176">
        <v>5620.21729243955</v>
      </c>
      <c r="F36" s="176">
        <v>996591.67462610046</v>
      </c>
      <c r="G36" s="176">
        <v>1837.4764954136531</v>
      </c>
      <c r="H36" s="176">
        <v>594182.86001870013</v>
      </c>
      <c r="I36" s="176">
        <v>1076</v>
      </c>
      <c r="J36" s="176">
        <v>98004.191738000009</v>
      </c>
      <c r="K36" s="176">
        <v>266</v>
      </c>
      <c r="L36" s="176">
        <v>35573.889953600003</v>
      </c>
      <c r="M36" s="176">
        <v>66</v>
      </c>
      <c r="N36" s="176">
        <v>0</v>
      </c>
      <c r="O36" s="176">
        <v>0</v>
      </c>
      <c r="P36" s="176">
        <v>0</v>
      </c>
      <c r="Q36" s="176">
        <v>0</v>
      </c>
      <c r="R36" s="176">
        <v>40635.989035500061</v>
      </c>
      <c r="S36" s="176">
        <v>5</v>
      </c>
      <c r="T36" s="175">
        <v>4579793.0563103994</v>
      </c>
      <c r="U36" s="175">
        <v>4579793.0563103985</v>
      </c>
      <c r="V36" s="176">
        <v>2908081.0137120988</v>
      </c>
      <c r="W36" s="176">
        <v>5718.21729243955</v>
      </c>
      <c r="X36" s="176">
        <v>995131.66569190065</v>
      </c>
      <c r="Y36" s="176">
        <v>1804.4764954136531</v>
      </c>
      <c r="Z36" s="176">
        <v>555348.89909660001</v>
      </c>
      <c r="AA36" s="176">
        <v>1064</v>
      </c>
      <c r="AB36" s="176">
        <v>70317.611400300011</v>
      </c>
      <c r="AC36" s="176">
        <v>220</v>
      </c>
      <c r="AD36" s="176">
        <v>50913.866409500057</v>
      </c>
      <c r="AE36" s="176">
        <v>63</v>
      </c>
      <c r="AF36" s="175">
        <v>2198274.6612557624</v>
      </c>
      <c r="AG36" s="176">
        <v>2066750.5007761177</v>
      </c>
      <c r="AH36" s="176">
        <v>65374.794655717342</v>
      </c>
      <c r="AI36" s="176">
        <v>91718.73542198549</v>
      </c>
      <c r="AJ36" s="176">
        <v>-29549.201088917631</v>
      </c>
      <c r="AK36" s="176">
        <v>-2542.0470554629073</v>
      </c>
      <c r="AL36" s="176">
        <v>4178.4997481790697</v>
      </c>
      <c r="AM36" s="176">
        <v>2343.3787981441492</v>
      </c>
      <c r="AN36" s="176">
        <v>270209.75350514048</v>
      </c>
      <c r="AO36" s="176">
        <v>328.03147578555695</v>
      </c>
    </row>
    <row r="37" spans="1:41" s="178" customFormat="1" ht="12.75">
      <c r="B37" s="179" t="s">
        <v>32</v>
      </c>
      <c r="C37" s="180">
        <v>2020837666.1585515</v>
      </c>
      <c r="D37" s="181">
        <v>334407066.18719649</v>
      </c>
      <c r="E37" s="181">
        <v>235275.10496843635</v>
      </c>
      <c r="F37" s="181">
        <v>152113755.93621665</v>
      </c>
      <c r="G37" s="181">
        <v>60790.913542497612</v>
      </c>
      <c r="H37" s="181">
        <v>215782836.50105691</v>
      </c>
      <c r="I37" s="181">
        <v>44459.204498126892</v>
      </c>
      <c r="J37" s="181">
        <v>94671633.428988934</v>
      </c>
      <c r="K37" s="181">
        <v>10916.006445709425</v>
      </c>
      <c r="L37" s="181">
        <v>81662217.861980692</v>
      </c>
      <c r="M37" s="181">
        <v>4763.7710485599209</v>
      </c>
      <c r="N37" s="181">
        <v>58840453.661262758</v>
      </c>
      <c r="O37" s="181">
        <v>1895.9305932937459</v>
      </c>
      <c r="P37" s="181">
        <v>47679089.380459026</v>
      </c>
      <c r="Q37" s="181">
        <v>1145.6724388309749</v>
      </c>
      <c r="R37" s="181">
        <v>99125014.868649751</v>
      </c>
      <c r="S37" s="181">
        <v>1513.232508252534</v>
      </c>
      <c r="T37" s="180">
        <v>1084282067.8258111</v>
      </c>
      <c r="U37" s="180">
        <v>1084282067.8277147</v>
      </c>
      <c r="V37" s="181">
        <v>534628181.7995286</v>
      </c>
      <c r="W37" s="181">
        <v>245790.34921880375</v>
      </c>
      <c r="X37" s="181">
        <v>182631299.0304758</v>
      </c>
      <c r="Y37" s="181">
        <v>59484.070450628249</v>
      </c>
      <c r="Z37" s="181">
        <v>198997620.04351333</v>
      </c>
      <c r="AA37" s="181">
        <v>42090.681499189726</v>
      </c>
      <c r="AB37" s="181">
        <v>61570320.695411682</v>
      </c>
      <c r="AC37" s="181">
        <v>8697.1080533478198</v>
      </c>
      <c r="AD37" s="181">
        <v>106454646.25878558</v>
      </c>
      <c r="AE37" s="181">
        <v>4691.6268217379511</v>
      </c>
      <c r="AF37" s="180">
        <v>898579405.19315052</v>
      </c>
      <c r="AG37" s="181">
        <v>496504083.45141017</v>
      </c>
      <c r="AH37" s="181">
        <v>167411236.03821138</v>
      </c>
      <c r="AI37" s="181">
        <v>107256607.14037302</v>
      </c>
      <c r="AJ37" s="181">
        <v>62771544.193431921</v>
      </c>
      <c r="AK37" s="181">
        <v>35517470.975138634</v>
      </c>
      <c r="AL37" s="181">
        <v>21161559.811159149</v>
      </c>
      <c r="AM37" s="181">
        <v>7956903.5834258879</v>
      </c>
      <c r="AN37" s="181">
        <v>37976193.13959004</v>
      </c>
      <c r="AO37" s="181">
        <v>1026194597.8687651</v>
      </c>
    </row>
    <row r="38" spans="1:41" ht="22.5" customHeight="1">
      <c r="A38" s="380" t="s">
        <v>360</v>
      </c>
      <c r="B38" s="380"/>
      <c r="C38" s="380"/>
      <c r="D38" s="380"/>
      <c r="E38" s="380"/>
      <c r="F38" s="380"/>
      <c r="G38" s="380"/>
      <c r="H38" s="380"/>
      <c r="I38" s="380"/>
      <c r="J38" s="380"/>
      <c r="K38" s="380"/>
      <c r="L38" s="380"/>
      <c r="M38" s="380"/>
      <c r="N38" s="380"/>
      <c r="O38" s="380"/>
      <c r="P38" s="380"/>
      <c r="Q38" s="380"/>
      <c r="R38" s="380"/>
      <c r="S38" s="380"/>
      <c r="T38" s="380"/>
      <c r="U38" s="380"/>
      <c r="V38" s="380"/>
      <c r="W38" s="380"/>
      <c r="X38" s="380"/>
      <c r="Y38" s="380"/>
      <c r="Z38" s="380"/>
      <c r="AA38" s="380"/>
      <c r="AB38" s="380"/>
      <c r="AC38" s="380"/>
      <c r="AD38" s="380"/>
      <c r="AE38" s="380"/>
      <c r="AF38" s="380"/>
      <c r="AG38" s="380"/>
      <c r="AH38" s="380"/>
      <c r="AI38" s="380"/>
      <c r="AJ38" s="380"/>
      <c r="AK38" s="380"/>
      <c r="AL38" s="380"/>
      <c r="AM38" s="380"/>
      <c r="AN38" s="380"/>
      <c r="AO38" s="380"/>
    </row>
    <row r="39" spans="1:41" ht="23.25" customHeight="1">
      <c r="A39" s="324"/>
      <c r="B39" s="325"/>
      <c r="C39" s="323"/>
      <c r="D39" s="323"/>
      <c r="E39" s="323"/>
      <c r="F39" s="323"/>
      <c r="G39" s="323"/>
      <c r="H39" s="323"/>
      <c r="I39" s="323"/>
      <c r="J39" s="323"/>
      <c r="K39" s="178"/>
      <c r="L39" s="178"/>
      <c r="M39" s="178"/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  <c r="Y39" s="178"/>
      <c r="Z39" s="178"/>
      <c r="AA39" s="178"/>
      <c r="AB39" s="178"/>
      <c r="AC39" s="178"/>
      <c r="AD39" s="178"/>
      <c r="AE39" s="178"/>
      <c r="AF39" s="178"/>
      <c r="AG39" s="178"/>
      <c r="AH39" s="178"/>
      <c r="AI39" s="178"/>
      <c r="AJ39" s="178"/>
      <c r="AK39" s="178"/>
      <c r="AL39" s="178"/>
      <c r="AM39" s="178"/>
      <c r="AN39" s="178"/>
      <c r="AO39" s="178"/>
    </row>
  </sheetData>
  <mergeCells count="35">
    <mergeCell ref="A2:AO2"/>
    <mergeCell ref="A38:AO38"/>
    <mergeCell ref="A4:A7"/>
    <mergeCell ref="N6:O6"/>
    <mergeCell ref="B4:B7"/>
    <mergeCell ref="C4:C7"/>
    <mergeCell ref="D4:T4"/>
    <mergeCell ref="U4:AE4"/>
    <mergeCell ref="AF4:AM5"/>
    <mergeCell ref="AN4:AN7"/>
    <mergeCell ref="AO4:AO7"/>
    <mergeCell ref="D5:T5"/>
    <mergeCell ref="U5:AE5"/>
    <mergeCell ref="D6:E6"/>
    <mergeCell ref="F6:G6"/>
    <mergeCell ref="H6:I6"/>
    <mergeCell ref="J6:K6"/>
    <mergeCell ref="L6:M6"/>
    <mergeCell ref="P6:Q6"/>
    <mergeCell ref="R6:S6"/>
    <mergeCell ref="T6:T7"/>
    <mergeCell ref="U6:U7"/>
    <mergeCell ref="AL6:AL7"/>
    <mergeCell ref="AM6:AM7"/>
    <mergeCell ref="V6:W6"/>
    <mergeCell ref="Z6:AA6"/>
    <mergeCell ref="AB6:AC6"/>
    <mergeCell ref="AD6:AE6"/>
    <mergeCell ref="AF6:AF7"/>
    <mergeCell ref="AG6:AG7"/>
    <mergeCell ref="AH6:AH7"/>
    <mergeCell ref="X6:Y6"/>
    <mergeCell ref="AI6:AI7"/>
    <mergeCell ref="AJ6:AJ7"/>
    <mergeCell ref="AK6:AK7"/>
  </mergeCells>
  <printOptions horizontalCentered="1" verticalCentered="1"/>
  <pageMargins left="0.19685039370078741" right="0.19685039370078741" top="0.43307086614173229" bottom="0.51181102362204722" header="0.19685039370078741" footer="0.23622047244094491"/>
  <pageSetup paperSize="9" scale="38" orientation="landscape" r:id="rId1"/>
  <headerFooter alignWithMargins="0"/>
  <colBreaks count="1" manualBreakCount="1">
    <brk id="22" max="38" man="1"/>
  </colBreaks>
  <ignoredErrors>
    <ignoredError sqref="A21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8"/>
  <sheetViews>
    <sheetView view="pageBreakPreview" zoomScaleNormal="100" zoomScaleSheetLayoutView="100" workbookViewId="0">
      <selection activeCell="A2" sqref="A2:X2"/>
    </sheetView>
  </sheetViews>
  <sheetFormatPr defaultColWidth="8" defaultRowHeight="15.75"/>
  <cols>
    <col min="1" max="1" width="6.42578125" style="108" customWidth="1"/>
    <col min="2" max="2" width="46.7109375" style="99" customWidth="1"/>
    <col min="3" max="3" width="20.42578125" style="99" customWidth="1"/>
    <col min="4" max="4" width="18.42578125" style="99" customWidth="1"/>
    <col min="5" max="5" width="21.7109375" style="99" customWidth="1"/>
    <col min="6" max="6" width="25" style="99" customWidth="1"/>
    <col min="7" max="7" width="23.5703125" style="99" customWidth="1"/>
    <col min="8" max="8" width="34.28515625" style="99" customWidth="1"/>
    <col min="9" max="10" width="14.7109375" style="99" customWidth="1"/>
    <col min="11" max="11" width="15" style="99" customWidth="1"/>
    <col min="12" max="12" width="18.7109375" style="99" customWidth="1"/>
    <col min="13" max="13" width="21.5703125" style="99" customWidth="1"/>
    <col min="14" max="14" width="14.7109375" style="99" customWidth="1"/>
    <col min="15" max="15" width="20.85546875" style="99" customWidth="1"/>
    <col min="16" max="16" width="14.7109375" style="107" customWidth="1"/>
    <col min="17" max="20" width="16.85546875" style="99" customWidth="1"/>
    <col min="21" max="21" width="14.7109375" style="99" customWidth="1"/>
    <col min="22" max="24" width="16.85546875" style="99" customWidth="1"/>
    <col min="25" max="25" width="16.7109375" style="99" customWidth="1"/>
    <col min="26" max="256" width="8" style="99"/>
    <col min="257" max="257" width="64.85546875" style="99" customWidth="1"/>
    <col min="258" max="258" width="18.7109375" style="99" customWidth="1"/>
    <col min="259" max="259" width="20.42578125" style="99" customWidth="1"/>
    <col min="260" max="260" width="18.42578125" style="99" customWidth="1"/>
    <col min="261" max="261" width="21.7109375" style="99" customWidth="1"/>
    <col min="262" max="262" width="22.7109375" style="99" customWidth="1"/>
    <col min="263" max="263" width="23.5703125" style="99" customWidth="1"/>
    <col min="264" max="266" width="14.7109375" style="99" customWidth="1"/>
    <col min="267" max="267" width="15" style="99" customWidth="1"/>
    <col min="268" max="268" width="18.7109375" style="99" customWidth="1"/>
    <col min="269" max="269" width="21.5703125" style="99" customWidth="1"/>
    <col min="270" max="270" width="14.7109375" style="99" customWidth="1"/>
    <col min="271" max="271" width="20.85546875" style="99" customWidth="1"/>
    <col min="272" max="272" width="14.7109375" style="99" customWidth="1"/>
    <col min="273" max="276" width="16.85546875" style="99" customWidth="1"/>
    <col min="277" max="277" width="14.7109375" style="99" customWidth="1"/>
    <col min="278" max="280" width="16.85546875" style="99" customWidth="1"/>
    <col min="281" max="512" width="8" style="99"/>
    <col min="513" max="513" width="64.85546875" style="99" customWidth="1"/>
    <col min="514" max="514" width="18.7109375" style="99" customWidth="1"/>
    <col min="515" max="515" width="20.42578125" style="99" customWidth="1"/>
    <col min="516" max="516" width="18.42578125" style="99" customWidth="1"/>
    <col min="517" max="517" width="21.7109375" style="99" customWidth="1"/>
    <col min="518" max="518" width="22.7109375" style="99" customWidth="1"/>
    <col min="519" max="519" width="23.5703125" style="99" customWidth="1"/>
    <col min="520" max="522" width="14.7109375" style="99" customWidth="1"/>
    <col min="523" max="523" width="15" style="99" customWidth="1"/>
    <col min="524" max="524" width="18.7109375" style="99" customWidth="1"/>
    <col min="525" max="525" width="21.5703125" style="99" customWidth="1"/>
    <col min="526" max="526" width="14.7109375" style="99" customWidth="1"/>
    <col min="527" max="527" width="20.85546875" style="99" customWidth="1"/>
    <col min="528" max="528" width="14.7109375" style="99" customWidth="1"/>
    <col min="529" max="532" width="16.85546875" style="99" customWidth="1"/>
    <col min="533" max="533" width="14.7109375" style="99" customWidth="1"/>
    <col min="534" max="536" width="16.85546875" style="99" customWidth="1"/>
    <col min="537" max="768" width="8" style="99"/>
    <col min="769" max="769" width="64.85546875" style="99" customWidth="1"/>
    <col min="770" max="770" width="18.7109375" style="99" customWidth="1"/>
    <col min="771" max="771" width="20.42578125" style="99" customWidth="1"/>
    <col min="772" max="772" width="18.42578125" style="99" customWidth="1"/>
    <col min="773" max="773" width="21.7109375" style="99" customWidth="1"/>
    <col min="774" max="774" width="22.7109375" style="99" customWidth="1"/>
    <col min="775" max="775" width="23.5703125" style="99" customWidth="1"/>
    <col min="776" max="778" width="14.7109375" style="99" customWidth="1"/>
    <col min="779" max="779" width="15" style="99" customWidth="1"/>
    <col min="780" max="780" width="18.7109375" style="99" customWidth="1"/>
    <col min="781" max="781" width="21.5703125" style="99" customWidth="1"/>
    <col min="782" max="782" width="14.7109375" style="99" customWidth="1"/>
    <col min="783" max="783" width="20.85546875" style="99" customWidth="1"/>
    <col min="784" max="784" width="14.7109375" style="99" customWidth="1"/>
    <col min="785" max="788" width="16.85546875" style="99" customWidth="1"/>
    <col min="789" max="789" width="14.7109375" style="99" customWidth="1"/>
    <col min="790" max="792" width="16.85546875" style="99" customWidth="1"/>
    <col min="793" max="1024" width="8" style="99"/>
    <col min="1025" max="1025" width="64.85546875" style="99" customWidth="1"/>
    <col min="1026" max="1026" width="18.7109375" style="99" customWidth="1"/>
    <col min="1027" max="1027" width="20.42578125" style="99" customWidth="1"/>
    <col min="1028" max="1028" width="18.42578125" style="99" customWidth="1"/>
    <col min="1029" max="1029" width="21.7109375" style="99" customWidth="1"/>
    <col min="1030" max="1030" width="22.7109375" style="99" customWidth="1"/>
    <col min="1031" max="1031" width="23.5703125" style="99" customWidth="1"/>
    <col min="1032" max="1034" width="14.7109375" style="99" customWidth="1"/>
    <col min="1035" max="1035" width="15" style="99" customWidth="1"/>
    <col min="1036" max="1036" width="18.7109375" style="99" customWidth="1"/>
    <col min="1037" max="1037" width="21.5703125" style="99" customWidth="1"/>
    <col min="1038" max="1038" width="14.7109375" style="99" customWidth="1"/>
    <col min="1039" max="1039" width="20.85546875" style="99" customWidth="1"/>
    <col min="1040" max="1040" width="14.7109375" style="99" customWidth="1"/>
    <col min="1041" max="1044" width="16.85546875" style="99" customWidth="1"/>
    <col min="1045" max="1045" width="14.7109375" style="99" customWidth="1"/>
    <col min="1046" max="1048" width="16.85546875" style="99" customWidth="1"/>
    <col min="1049" max="1280" width="8" style="99"/>
    <col min="1281" max="1281" width="64.85546875" style="99" customWidth="1"/>
    <col min="1282" max="1282" width="18.7109375" style="99" customWidth="1"/>
    <col min="1283" max="1283" width="20.42578125" style="99" customWidth="1"/>
    <col min="1284" max="1284" width="18.42578125" style="99" customWidth="1"/>
    <col min="1285" max="1285" width="21.7109375" style="99" customWidth="1"/>
    <col min="1286" max="1286" width="22.7109375" style="99" customWidth="1"/>
    <col min="1287" max="1287" width="23.5703125" style="99" customWidth="1"/>
    <col min="1288" max="1290" width="14.7109375" style="99" customWidth="1"/>
    <col min="1291" max="1291" width="15" style="99" customWidth="1"/>
    <col min="1292" max="1292" width="18.7109375" style="99" customWidth="1"/>
    <col min="1293" max="1293" width="21.5703125" style="99" customWidth="1"/>
    <col min="1294" max="1294" width="14.7109375" style="99" customWidth="1"/>
    <col min="1295" max="1295" width="20.85546875" style="99" customWidth="1"/>
    <col min="1296" max="1296" width="14.7109375" style="99" customWidth="1"/>
    <col min="1297" max="1300" width="16.85546875" style="99" customWidth="1"/>
    <col min="1301" max="1301" width="14.7109375" style="99" customWidth="1"/>
    <col min="1302" max="1304" width="16.85546875" style="99" customWidth="1"/>
    <col min="1305" max="1536" width="8" style="99"/>
    <col min="1537" max="1537" width="64.85546875" style="99" customWidth="1"/>
    <col min="1538" max="1538" width="18.7109375" style="99" customWidth="1"/>
    <col min="1539" max="1539" width="20.42578125" style="99" customWidth="1"/>
    <col min="1540" max="1540" width="18.42578125" style="99" customWidth="1"/>
    <col min="1541" max="1541" width="21.7109375" style="99" customWidth="1"/>
    <col min="1542" max="1542" width="22.7109375" style="99" customWidth="1"/>
    <col min="1543" max="1543" width="23.5703125" style="99" customWidth="1"/>
    <col min="1544" max="1546" width="14.7109375" style="99" customWidth="1"/>
    <col min="1547" max="1547" width="15" style="99" customWidth="1"/>
    <col min="1548" max="1548" width="18.7109375" style="99" customWidth="1"/>
    <col min="1549" max="1549" width="21.5703125" style="99" customWidth="1"/>
    <col min="1550" max="1550" width="14.7109375" style="99" customWidth="1"/>
    <col min="1551" max="1551" width="20.85546875" style="99" customWidth="1"/>
    <col min="1552" max="1552" width="14.7109375" style="99" customWidth="1"/>
    <col min="1553" max="1556" width="16.85546875" style="99" customWidth="1"/>
    <col min="1557" max="1557" width="14.7109375" style="99" customWidth="1"/>
    <col min="1558" max="1560" width="16.85546875" style="99" customWidth="1"/>
    <col min="1561" max="1792" width="8" style="99"/>
    <col min="1793" max="1793" width="64.85546875" style="99" customWidth="1"/>
    <col min="1794" max="1794" width="18.7109375" style="99" customWidth="1"/>
    <col min="1795" max="1795" width="20.42578125" style="99" customWidth="1"/>
    <col min="1796" max="1796" width="18.42578125" style="99" customWidth="1"/>
    <col min="1797" max="1797" width="21.7109375" style="99" customWidth="1"/>
    <col min="1798" max="1798" width="22.7109375" style="99" customWidth="1"/>
    <col min="1799" max="1799" width="23.5703125" style="99" customWidth="1"/>
    <col min="1800" max="1802" width="14.7109375" style="99" customWidth="1"/>
    <col min="1803" max="1803" width="15" style="99" customWidth="1"/>
    <col min="1804" max="1804" width="18.7109375" style="99" customWidth="1"/>
    <col min="1805" max="1805" width="21.5703125" style="99" customWidth="1"/>
    <col min="1806" max="1806" width="14.7109375" style="99" customWidth="1"/>
    <col min="1807" max="1807" width="20.85546875" style="99" customWidth="1"/>
    <col min="1808" max="1808" width="14.7109375" style="99" customWidth="1"/>
    <col min="1809" max="1812" width="16.85546875" style="99" customWidth="1"/>
    <col min="1813" max="1813" width="14.7109375" style="99" customWidth="1"/>
    <col min="1814" max="1816" width="16.85546875" style="99" customWidth="1"/>
    <col min="1817" max="2048" width="8" style="99"/>
    <col min="2049" max="2049" width="64.85546875" style="99" customWidth="1"/>
    <col min="2050" max="2050" width="18.7109375" style="99" customWidth="1"/>
    <col min="2051" max="2051" width="20.42578125" style="99" customWidth="1"/>
    <col min="2052" max="2052" width="18.42578125" style="99" customWidth="1"/>
    <col min="2053" max="2053" width="21.7109375" style="99" customWidth="1"/>
    <col min="2054" max="2054" width="22.7109375" style="99" customWidth="1"/>
    <col min="2055" max="2055" width="23.5703125" style="99" customWidth="1"/>
    <col min="2056" max="2058" width="14.7109375" style="99" customWidth="1"/>
    <col min="2059" max="2059" width="15" style="99" customWidth="1"/>
    <col min="2060" max="2060" width="18.7109375" style="99" customWidth="1"/>
    <col min="2061" max="2061" width="21.5703125" style="99" customWidth="1"/>
    <col min="2062" max="2062" width="14.7109375" style="99" customWidth="1"/>
    <col min="2063" max="2063" width="20.85546875" style="99" customWidth="1"/>
    <col min="2064" max="2064" width="14.7109375" style="99" customWidth="1"/>
    <col min="2065" max="2068" width="16.85546875" style="99" customWidth="1"/>
    <col min="2069" max="2069" width="14.7109375" style="99" customWidth="1"/>
    <col min="2070" max="2072" width="16.85546875" style="99" customWidth="1"/>
    <col min="2073" max="2304" width="8" style="99"/>
    <col min="2305" max="2305" width="64.85546875" style="99" customWidth="1"/>
    <col min="2306" max="2306" width="18.7109375" style="99" customWidth="1"/>
    <col min="2307" max="2307" width="20.42578125" style="99" customWidth="1"/>
    <col min="2308" max="2308" width="18.42578125" style="99" customWidth="1"/>
    <col min="2309" max="2309" width="21.7109375" style="99" customWidth="1"/>
    <col min="2310" max="2310" width="22.7109375" style="99" customWidth="1"/>
    <col min="2311" max="2311" width="23.5703125" style="99" customWidth="1"/>
    <col min="2312" max="2314" width="14.7109375" style="99" customWidth="1"/>
    <col min="2315" max="2315" width="15" style="99" customWidth="1"/>
    <col min="2316" max="2316" width="18.7109375" style="99" customWidth="1"/>
    <col min="2317" max="2317" width="21.5703125" style="99" customWidth="1"/>
    <col min="2318" max="2318" width="14.7109375" style="99" customWidth="1"/>
    <col min="2319" max="2319" width="20.85546875" style="99" customWidth="1"/>
    <col min="2320" max="2320" width="14.7109375" style="99" customWidth="1"/>
    <col min="2321" max="2324" width="16.85546875" style="99" customWidth="1"/>
    <col min="2325" max="2325" width="14.7109375" style="99" customWidth="1"/>
    <col min="2326" max="2328" width="16.85546875" style="99" customWidth="1"/>
    <col min="2329" max="2560" width="8" style="99"/>
    <col min="2561" max="2561" width="64.85546875" style="99" customWidth="1"/>
    <col min="2562" max="2562" width="18.7109375" style="99" customWidth="1"/>
    <col min="2563" max="2563" width="20.42578125" style="99" customWidth="1"/>
    <col min="2564" max="2564" width="18.42578125" style="99" customWidth="1"/>
    <col min="2565" max="2565" width="21.7109375" style="99" customWidth="1"/>
    <col min="2566" max="2566" width="22.7109375" style="99" customWidth="1"/>
    <col min="2567" max="2567" width="23.5703125" style="99" customWidth="1"/>
    <col min="2568" max="2570" width="14.7109375" style="99" customWidth="1"/>
    <col min="2571" max="2571" width="15" style="99" customWidth="1"/>
    <col min="2572" max="2572" width="18.7109375" style="99" customWidth="1"/>
    <col min="2573" max="2573" width="21.5703125" style="99" customWidth="1"/>
    <col min="2574" max="2574" width="14.7109375" style="99" customWidth="1"/>
    <col min="2575" max="2575" width="20.85546875" style="99" customWidth="1"/>
    <col min="2576" max="2576" width="14.7109375" style="99" customWidth="1"/>
    <col min="2577" max="2580" width="16.85546875" style="99" customWidth="1"/>
    <col min="2581" max="2581" width="14.7109375" style="99" customWidth="1"/>
    <col min="2582" max="2584" width="16.85546875" style="99" customWidth="1"/>
    <col min="2585" max="2816" width="8" style="99"/>
    <col min="2817" max="2817" width="64.85546875" style="99" customWidth="1"/>
    <col min="2818" max="2818" width="18.7109375" style="99" customWidth="1"/>
    <col min="2819" max="2819" width="20.42578125" style="99" customWidth="1"/>
    <col min="2820" max="2820" width="18.42578125" style="99" customWidth="1"/>
    <col min="2821" max="2821" width="21.7109375" style="99" customWidth="1"/>
    <col min="2822" max="2822" width="22.7109375" style="99" customWidth="1"/>
    <col min="2823" max="2823" width="23.5703125" style="99" customWidth="1"/>
    <col min="2824" max="2826" width="14.7109375" style="99" customWidth="1"/>
    <col min="2827" max="2827" width="15" style="99" customWidth="1"/>
    <col min="2828" max="2828" width="18.7109375" style="99" customWidth="1"/>
    <col min="2829" max="2829" width="21.5703125" style="99" customWidth="1"/>
    <col min="2830" max="2830" width="14.7109375" style="99" customWidth="1"/>
    <col min="2831" max="2831" width="20.85546875" style="99" customWidth="1"/>
    <col min="2832" max="2832" width="14.7109375" style="99" customWidth="1"/>
    <col min="2833" max="2836" width="16.85546875" style="99" customWidth="1"/>
    <col min="2837" max="2837" width="14.7109375" style="99" customWidth="1"/>
    <col min="2838" max="2840" width="16.85546875" style="99" customWidth="1"/>
    <col min="2841" max="3072" width="8" style="99"/>
    <col min="3073" max="3073" width="64.85546875" style="99" customWidth="1"/>
    <col min="3074" max="3074" width="18.7109375" style="99" customWidth="1"/>
    <col min="3075" max="3075" width="20.42578125" style="99" customWidth="1"/>
    <col min="3076" max="3076" width="18.42578125" style="99" customWidth="1"/>
    <col min="3077" max="3077" width="21.7109375" style="99" customWidth="1"/>
    <col min="3078" max="3078" width="22.7109375" style="99" customWidth="1"/>
    <col min="3079" max="3079" width="23.5703125" style="99" customWidth="1"/>
    <col min="3080" max="3082" width="14.7109375" style="99" customWidth="1"/>
    <col min="3083" max="3083" width="15" style="99" customWidth="1"/>
    <col min="3084" max="3084" width="18.7109375" style="99" customWidth="1"/>
    <col min="3085" max="3085" width="21.5703125" style="99" customWidth="1"/>
    <col min="3086" max="3086" width="14.7109375" style="99" customWidth="1"/>
    <col min="3087" max="3087" width="20.85546875" style="99" customWidth="1"/>
    <col min="3088" max="3088" width="14.7109375" style="99" customWidth="1"/>
    <col min="3089" max="3092" width="16.85546875" style="99" customWidth="1"/>
    <col min="3093" max="3093" width="14.7109375" style="99" customWidth="1"/>
    <col min="3094" max="3096" width="16.85546875" style="99" customWidth="1"/>
    <col min="3097" max="3328" width="8" style="99"/>
    <col min="3329" max="3329" width="64.85546875" style="99" customWidth="1"/>
    <col min="3330" max="3330" width="18.7109375" style="99" customWidth="1"/>
    <col min="3331" max="3331" width="20.42578125" style="99" customWidth="1"/>
    <col min="3332" max="3332" width="18.42578125" style="99" customWidth="1"/>
    <col min="3333" max="3333" width="21.7109375" style="99" customWidth="1"/>
    <col min="3334" max="3334" width="22.7109375" style="99" customWidth="1"/>
    <col min="3335" max="3335" width="23.5703125" style="99" customWidth="1"/>
    <col min="3336" max="3338" width="14.7109375" style="99" customWidth="1"/>
    <col min="3339" max="3339" width="15" style="99" customWidth="1"/>
    <col min="3340" max="3340" width="18.7109375" style="99" customWidth="1"/>
    <col min="3341" max="3341" width="21.5703125" style="99" customWidth="1"/>
    <col min="3342" max="3342" width="14.7109375" style="99" customWidth="1"/>
    <col min="3343" max="3343" width="20.85546875" style="99" customWidth="1"/>
    <col min="3344" max="3344" width="14.7109375" style="99" customWidth="1"/>
    <col min="3345" max="3348" width="16.85546875" style="99" customWidth="1"/>
    <col min="3349" max="3349" width="14.7109375" style="99" customWidth="1"/>
    <col min="3350" max="3352" width="16.85546875" style="99" customWidth="1"/>
    <col min="3353" max="3584" width="8" style="99"/>
    <col min="3585" max="3585" width="64.85546875" style="99" customWidth="1"/>
    <col min="3586" max="3586" width="18.7109375" style="99" customWidth="1"/>
    <col min="3587" max="3587" width="20.42578125" style="99" customWidth="1"/>
    <col min="3588" max="3588" width="18.42578125" style="99" customWidth="1"/>
    <col min="3589" max="3589" width="21.7109375" style="99" customWidth="1"/>
    <col min="3590" max="3590" width="22.7109375" style="99" customWidth="1"/>
    <col min="3591" max="3591" width="23.5703125" style="99" customWidth="1"/>
    <col min="3592" max="3594" width="14.7109375" style="99" customWidth="1"/>
    <col min="3595" max="3595" width="15" style="99" customWidth="1"/>
    <col min="3596" max="3596" width="18.7109375" style="99" customWidth="1"/>
    <col min="3597" max="3597" width="21.5703125" style="99" customWidth="1"/>
    <col min="3598" max="3598" width="14.7109375" style="99" customWidth="1"/>
    <col min="3599" max="3599" width="20.85546875" style="99" customWidth="1"/>
    <col min="3600" max="3600" width="14.7109375" style="99" customWidth="1"/>
    <col min="3601" max="3604" width="16.85546875" style="99" customWidth="1"/>
    <col min="3605" max="3605" width="14.7109375" style="99" customWidth="1"/>
    <col min="3606" max="3608" width="16.85546875" style="99" customWidth="1"/>
    <col min="3609" max="3840" width="8" style="99"/>
    <col min="3841" max="3841" width="64.85546875" style="99" customWidth="1"/>
    <col min="3842" max="3842" width="18.7109375" style="99" customWidth="1"/>
    <col min="3843" max="3843" width="20.42578125" style="99" customWidth="1"/>
    <col min="3844" max="3844" width="18.42578125" style="99" customWidth="1"/>
    <col min="3845" max="3845" width="21.7109375" style="99" customWidth="1"/>
    <col min="3846" max="3846" width="22.7109375" style="99" customWidth="1"/>
    <col min="3847" max="3847" width="23.5703125" style="99" customWidth="1"/>
    <col min="3848" max="3850" width="14.7109375" style="99" customWidth="1"/>
    <col min="3851" max="3851" width="15" style="99" customWidth="1"/>
    <col min="3852" max="3852" width="18.7109375" style="99" customWidth="1"/>
    <col min="3853" max="3853" width="21.5703125" style="99" customWidth="1"/>
    <col min="3854" max="3854" width="14.7109375" style="99" customWidth="1"/>
    <col min="3855" max="3855" width="20.85546875" style="99" customWidth="1"/>
    <col min="3856" max="3856" width="14.7109375" style="99" customWidth="1"/>
    <col min="3857" max="3860" width="16.85546875" style="99" customWidth="1"/>
    <col min="3861" max="3861" width="14.7109375" style="99" customWidth="1"/>
    <col min="3862" max="3864" width="16.85546875" style="99" customWidth="1"/>
    <col min="3865" max="4096" width="8" style="99"/>
    <col min="4097" max="4097" width="64.85546875" style="99" customWidth="1"/>
    <col min="4098" max="4098" width="18.7109375" style="99" customWidth="1"/>
    <col min="4099" max="4099" width="20.42578125" style="99" customWidth="1"/>
    <col min="4100" max="4100" width="18.42578125" style="99" customWidth="1"/>
    <col min="4101" max="4101" width="21.7109375" style="99" customWidth="1"/>
    <col min="4102" max="4102" width="22.7109375" style="99" customWidth="1"/>
    <col min="4103" max="4103" width="23.5703125" style="99" customWidth="1"/>
    <col min="4104" max="4106" width="14.7109375" style="99" customWidth="1"/>
    <col min="4107" max="4107" width="15" style="99" customWidth="1"/>
    <col min="4108" max="4108" width="18.7109375" style="99" customWidth="1"/>
    <col min="4109" max="4109" width="21.5703125" style="99" customWidth="1"/>
    <col min="4110" max="4110" width="14.7109375" style="99" customWidth="1"/>
    <col min="4111" max="4111" width="20.85546875" style="99" customWidth="1"/>
    <col min="4112" max="4112" width="14.7109375" style="99" customWidth="1"/>
    <col min="4113" max="4116" width="16.85546875" style="99" customWidth="1"/>
    <col min="4117" max="4117" width="14.7109375" style="99" customWidth="1"/>
    <col min="4118" max="4120" width="16.85546875" style="99" customWidth="1"/>
    <col min="4121" max="4352" width="8" style="99"/>
    <col min="4353" max="4353" width="64.85546875" style="99" customWidth="1"/>
    <col min="4354" max="4354" width="18.7109375" style="99" customWidth="1"/>
    <col min="4355" max="4355" width="20.42578125" style="99" customWidth="1"/>
    <col min="4356" max="4356" width="18.42578125" style="99" customWidth="1"/>
    <col min="4357" max="4357" width="21.7109375" style="99" customWidth="1"/>
    <col min="4358" max="4358" width="22.7109375" style="99" customWidth="1"/>
    <col min="4359" max="4359" width="23.5703125" style="99" customWidth="1"/>
    <col min="4360" max="4362" width="14.7109375" style="99" customWidth="1"/>
    <col min="4363" max="4363" width="15" style="99" customWidth="1"/>
    <col min="4364" max="4364" width="18.7109375" style="99" customWidth="1"/>
    <col min="4365" max="4365" width="21.5703125" style="99" customWidth="1"/>
    <col min="4366" max="4366" width="14.7109375" style="99" customWidth="1"/>
    <col min="4367" max="4367" width="20.85546875" style="99" customWidth="1"/>
    <col min="4368" max="4368" width="14.7109375" style="99" customWidth="1"/>
    <col min="4369" max="4372" width="16.85546875" style="99" customWidth="1"/>
    <col min="4373" max="4373" width="14.7109375" style="99" customWidth="1"/>
    <col min="4374" max="4376" width="16.85546875" style="99" customWidth="1"/>
    <col min="4377" max="4608" width="8" style="99"/>
    <col min="4609" max="4609" width="64.85546875" style="99" customWidth="1"/>
    <col min="4610" max="4610" width="18.7109375" style="99" customWidth="1"/>
    <col min="4611" max="4611" width="20.42578125" style="99" customWidth="1"/>
    <col min="4612" max="4612" width="18.42578125" style="99" customWidth="1"/>
    <col min="4613" max="4613" width="21.7109375" style="99" customWidth="1"/>
    <col min="4614" max="4614" width="22.7109375" style="99" customWidth="1"/>
    <col min="4615" max="4615" width="23.5703125" style="99" customWidth="1"/>
    <col min="4616" max="4618" width="14.7109375" style="99" customWidth="1"/>
    <col min="4619" max="4619" width="15" style="99" customWidth="1"/>
    <col min="4620" max="4620" width="18.7109375" style="99" customWidth="1"/>
    <col min="4621" max="4621" width="21.5703125" style="99" customWidth="1"/>
    <col min="4622" max="4622" width="14.7109375" style="99" customWidth="1"/>
    <col min="4623" max="4623" width="20.85546875" style="99" customWidth="1"/>
    <col min="4624" max="4624" width="14.7109375" style="99" customWidth="1"/>
    <col min="4625" max="4628" width="16.85546875" style="99" customWidth="1"/>
    <col min="4629" max="4629" width="14.7109375" style="99" customWidth="1"/>
    <col min="4630" max="4632" width="16.85546875" style="99" customWidth="1"/>
    <col min="4633" max="4864" width="8" style="99"/>
    <col min="4865" max="4865" width="64.85546875" style="99" customWidth="1"/>
    <col min="4866" max="4866" width="18.7109375" style="99" customWidth="1"/>
    <col min="4867" max="4867" width="20.42578125" style="99" customWidth="1"/>
    <col min="4868" max="4868" width="18.42578125" style="99" customWidth="1"/>
    <col min="4869" max="4869" width="21.7109375" style="99" customWidth="1"/>
    <col min="4870" max="4870" width="22.7109375" style="99" customWidth="1"/>
    <col min="4871" max="4871" width="23.5703125" style="99" customWidth="1"/>
    <col min="4872" max="4874" width="14.7109375" style="99" customWidth="1"/>
    <col min="4875" max="4875" width="15" style="99" customWidth="1"/>
    <col min="4876" max="4876" width="18.7109375" style="99" customWidth="1"/>
    <col min="4877" max="4877" width="21.5703125" style="99" customWidth="1"/>
    <col min="4878" max="4878" width="14.7109375" style="99" customWidth="1"/>
    <col min="4879" max="4879" width="20.85546875" style="99" customWidth="1"/>
    <col min="4880" max="4880" width="14.7109375" style="99" customWidth="1"/>
    <col min="4881" max="4884" width="16.85546875" style="99" customWidth="1"/>
    <col min="4885" max="4885" width="14.7109375" style="99" customWidth="1"/>
    <col min="4886" max="4888" width="16.85546875" style="99" customWidth="1"/>
    <col min="4889" max="5120" width="8" style="99"/>
    <col min="5121" max="5121" width="64.85546875" style="99" customWidth="1"/>
    <col min="5122" max="5122" width="18.7109375" style="99" customWidth="1"/>
    <col min="5123" max="5123" width="20.42578125" style="99" customWidth="1"/>
    <col min="5124" max="5124" width="18.42578125" style="99" customWidth="1"/>
    <col min="5125" max="5125" width="21.7109375" style="99" customWidth="1"/>
    <col min="5126" max="5126" width="22.7109375" style="99" customWidth="1"/>
    <col min="5127" max="5127" width="23.5703125" style="99" customWidth="1"/>
    <col min="5128" max="5130" width="14.7109375" style="99" customWidth="1"/>
    <col min="5131" max="5131" width="15" style="99" customWidth="1"/>
    <col min="5132" max="5132" width="18.7109375" style="99" customWidth="1"/>
    <col min="5133" max="5133" width="21.5703125" style="99" customWidth="1"/>
    <col min="5134" max="5134" width="14.7109375" style="99" customWidth="1"/>
    <col min="5135" max="5135" width="20.85546875" style="99" customWidth="1"/>
    <col min="5136" max="5136" width="14.7109375" style="99" customWidth="1"/>
    <col min="5137" max="5140" width="16.85546875" style="99" customWidth="1"/>
    <col min="5141" max="5141" width="14.7109375" style="99" customWidth="1"/>
    <col min="5142" max="5144" width="16.85546875" style="99" customWidth="1"/>
    <col min="5145" max="5376" width="8" style="99"/>
    <col min="5377" max="5377" width="64.85546875" style="99" customWidth="1"/>
    <col min="5378" max="5378" width="18.7109375" style="99" customWidth="1"/>
    <col min="5379" max="5379" width="20.42578125" style="99" customWidth="1"/>
    <col min="5380" max="5380" width="18.42578125" style="99" customWidth="1"/>
    <col min="5381" max="5381" width="21.7109375" style="99" customWidth="1"/>
    <col min="5382" max="5382" width="22.7109375" style="99" customWidth="1"/>
    <col min="5383" max="5383" width="23.5703125" style="99" customWidth="1"/>
    <col min="5384" max="5386" width="14.7109375" style="99" customWidth="1"/>
    <col min="5387" max="5387" width="15" style="99" customWidth="1"/>
    <col min="5388" max="5388" width="18.7109375" style="99" customWidth="1"/>
    <col min="5389" max="5389" width="21.5703125" style="99" customWidth="1"/>
    <col min="5390" max="5390" width="14.7109375" style="99" customWidth="1"/>
    <col min="5391" max="5391" width="20.85546875" style="99" customWidth="1"/>
    <col min="5392" max="5392" width="14.7109375" style="99" customWidth="1"/>
    <col min="5393" max="5396" width="16.85546875" style="99" customWidth="1"/>
    <col min="5397" max="5397" width="14.7109375" style="99" customWidth="1"/>
    <col min="5398" max="5400" width="16.85546875" style="99" customWidth="1"/>
    <col min="5401" max="5632" width="8" style="99"/>
    <col min="5633" max="5633" width="64.85546875" style="99" customWidth="1"/>
    <col min="5634" max="5634" width="18.7109375" style="99" customWidth="1"/>
    <col min="5635" max="5635" width="20.42578125" style="99" customWidth="1"/>
    <col min="5636" max="5636" width="18.42578125" style="99" customWidth="1"/>
    <col min="5637" max="5637" width="21.7109375" style="99" customWidth="1"/>
    <col min="5638" max="5638" width="22.7109375" style="99" customWidth="1"/>
    <col min="5639" max="5639" width="23.5703125" style="99" customWidth="1"/>
    <col min="5640" max="5642" width="14.7109375" style="99" customWidth="1"/>
    <col min="5643" max="5643" width="15" style="99" customWidth="1"/>
    <col min="5644" max="5644" width="18.7109375" style="99" customWidth="1"/>
    <col min="5645" max="5645" width="21.5703125" style="99" customWidth="1"/>
    <col min="5646" max="5646" width="14.7109375" style="99" customWidth="1"/>
    <col min="5647" max="5647" width="20.85546875" style="99" customWidth="1"/>
    <col min="5648" max="5648" width="14.7109375" style="99" customWidth="1"/>
    <col min="5649" max="5652" width="16.85546875" style="99" customWidth="1"/>
    <col min="5653" max="5653" width="14.7109375" style="99" customWidth="1"/>
    <col min="5654" max="5656" width="16.85546875" style="99" customWidth="1"/>
    <col min="5657" max="5888" width="8" style="99"/>
    <col min="5889" max="5889" width="64.85546875" style="99" customWidth="1"/>
    <col min="5890" max="5890" width="18.7109375" style="99" customWidth="1"/>
    <col min="5891" max="5891" width="20.42578125" style="99" customWidth="1"/>
    <col min="5892" max="5892" width="18.42578125" style="99" customWidth="1"/>
    <col min="5893" max="5893" width="21.7109375" style="99" customWidth="1"/>
    <col min="5894" max="5894" width="22.7109375" style="99" customWidth="1"/>
    <col min="5895" max="5895" width="23.5703125" style="99" customWidth="1"/>
    <col min="5896" max="5898" width="14.7109375" style="99" customWidth="1"/>
    <col min="5899" max="5899" width="15" style="99" customWidth="1"/>
    <col min="5900" max="5900" width="18.7109375" style="99" customWidth="1"/>
    <col min="5901" max="5901" width="21.5703125" style="99" customWidth="1"/>
    <col min="5902" max="5902" width="14.7109375" style="99" customWidth="1"/>
    <col min="5903" max="5903" width="20.85546875" style="99" customWidth="1"/>
    <col min="5904" max="5904" width="14.7109375" style="99" customWidth="1"/>
    <col min="5905" max="5908" width="16.85546875" style="99" customWidth="1"/>
    <col min="5909" max="5909" width="14.7109375" style="99" customWidth="1"/>
    <col min="5910" max="5912" width="16.85546875" style="99" customWidth="1"/>
    <col min="5913" max="6144" width="8" style="99"/>
    <col min="6145" max="6145" width="64.85546875" style="99" customWidth="1"/>
    <col min="6146" max="6146" width="18.7109375" style="99" customWidth="1"/>
    <col min="6147" max="6147" width="20.42578125" style="99" customWidth="1"/>
    <col min="6148" max="6148" width="18.42578125" style="99" customWidth="1"/>
    <col min="6149" max="6149" width="21.7109375" style="99" customWidth="1"/>
    <col min="6150" max="6150" width="22.7109375" style="99" customWidth="1"/>
    <col min="6151" max="6151" width="23.5703125" style="99" customWidth="1"/>
    <col min="6152" max="6154" width="14.7109375" style="99" customWidth="1"/>
    <col min="6155" max="6155" width="15" style="99" customWidth="1"/>
    <col min="6156" max="6156" width="18.7109375" style="99" customWidth="1"/>
    <col min="6157" max="6157" width="21.5703125" style="99" customWidth="1"/>
    <col min="6158" max="6158" width="14.7109375" style="99" customWidth="1"/>
    <col min="6159" max="6159" width="20.85546875" style="99" customWidth="1"/>
    <col min="6160" max="6160" width="14.7109375" style="99" customWidth="1"/>
    <col min="6161" max="6164" width="16.85546875" style="99" customWidth="1"/>
    <col min="6165" max="6165" width="14.7109375" style="99" customWidth="1"/>
    <col min="6166" max="6168" width="16.85546875" style="99" customWidth="1"/>
    <col min="6169" max="6400" width="8" style="99"/>
    <col min="6401" max="6401" width="64.85546875" style="99" customWidth="1"/>
    <col min="6402" max="6402" width="18.7109375" style="99" customWidth="1"/>
    <col min="6403" max="6403" width="20.42578125" style="99" customWidth="1"/>
    <col min="6404" max="6404" width="18.42578125" style="99" customWidth="1"/>
    <col min="6405" max="6405" width="21.7109375" style="99" customWidth="1"/>
    <col min="6406" max="6406" width="22.7109375" style="99" customWidth="1"/>
    <col min="6407" max="6407" width="23.5703125" style="99" customWidth="1"/>
    <col min="6408" max="6410" width="14.7109375" style="99" customWidth="1"/>
    <col min="6411" max="6411" width="15" style="99" customWidth="1"/>
    <col min="6412" max="6412" width="18.7109375" style="99" customWidth="1"/>
    <col min="6413" max="6413" width="21.5703125" style="99" customWidth="1"/>
    <col min="6414" max="6414" width="14.7109375" style="99" customWidth="1"/>
    <col min="6415" max="6415" width="20.85546875" style="99" customWidth="1"/>
    <col min="6416" max="6416" width="14.7109375" style="99" customWidth="1"/>
    <col min="6417" max="6420" width="16.85546875" style="99" customWidth="1"/>
    <col min="6421" max="6421" width="14.7109375" style="99" customWidth="1"/>
    <col min="6422" max="6424" width="16.85546875" style="99" customWidth="1"/>
    <col min="6425" max="6656" width="8" style="99"/>
    <col min="6657" max="6657" width="64.85546875" style="99" customWidth="1"/>
    <col min="6658" max="6658" width="18.7109375" style="99" customWidth="1"/>
    <col min="6659" max="6659" width="20.42578125" style="99" customWidth="1"/>
    <col min="6660" max="6660" width="18.42578125" style="99" customWidth="1"/>
    <col min="6661" max="6661" width="21.7109375" style="99" customWidth="1"/>
    <col min="6662" max="6662" width="22.7109375" style="99" customWidth="1"/>
    <col min="6663" max="6663" width="23.5703125" style="99" customWidth="1"/>
    <col min="6664" max="6666" width="14.7109375" style="99" customWidth="1"/>
    <col min="6667" max="6667" width="15" style="99" customWidth="1"/>
    <col min="6668" max="6668" width="18.7109375" style="99" customWidth="1"/>
    <col min="6669" max="6669" width="21.5703125" style="99" customWidth="1"/>
    <col min="6670" max="6670" width="14.7109375" style="99" customWidth="1"/>
    <col min="6671" max="6671" width="20.85546875" style="99" customWidth="1"/>
    <col min="6672" max="6672" width="14.7109375" style="99" customWidth="1"/>
    <col min="6673" max="6676" width="16.85546875" style="99" customWidth="1"/>
    <col min="6677" max="6677" width="14.7109375" style="99" customWidth="1"/>
    <col min="6678" max="6680" width="16.85546875" style="99" customWidth="1"/>
    <col min="6681" max="6912" width="8" style="99"/>
    <col min="6913" max="6913" width="64.85546875" style="99" customWidth="1"/>
    <col min="6914" max="6914" width="18.7109375" style="99" customWidth="1"/>
    <col min="6915" max="6915" width="20.42578125" style="99" customWidth="1"/>
    <col min="6916" max="6916" width="18.42578125" style="99" customWidth="1"/>
    <col min="6917" max="6917" width="21.7109375" style="99" customWidth="1"/>
    <col min="6918" max="6918" width="22.7109375" style="99" customWidth="1"/>
    <col min="6919" max="6919" width="23.5703125" style="99" customWidth="1"/>
    <col min="6920" max="6922" width="14.7109375" style="99" customWidth="1"/>
    <col min="6923" max="6923" width="15" style="99" customWidth="1"/>
    <col min="6924" max="6924" width="18.7109375" style="99" customWidth="1"/>
    <col min="6925" max="6925" width="21.5703125" style="99" customWidth="1"/>
    <col min="6926" max="6926" width="14.7109375" style="99" customWidth="1"/>
    <col min="6927" max="6927" width="20.85546875" style="99" customWidth="1"/>
    <col min="6928" max="6928" width="14.7109375" style="99" customWidth="1"/>
    <col min="6929" max="6932" width="16.85546875" style="99" customWidth="1"/>
    <col min="6933" max="6933" width="14.7109375" style="99" customWidth="1"/>
    <col min="6934" max="6936" width="16.85546875" style="99" customWidth="1"/>
    <col min="6937" max="7168" width="8" style="99"/>
    <col min="7169" max="7169" width="64.85546875" style="99" customWidth="1"/>
    <col min="7170" max="7170" width="18.7109375" style="99" customWidth="1"/>
    <col min="7171" max="7171" width="20.42578125" style="99" customWidth="1"/>
    <col min="7172" max="7172" width="18.42578125" style="99" customWidth="1"/>
    <col min="7173" max="7173" width="21.7109375" style="99" customWidth="1"/>
    <col min="7174" max="7174" width="22.7109375" style="99" customWidth="1"/>
    <col min="7175" max="7175" width="23.5703125" style="99" customWidth="1"/>
    <col min="7176" max="7178" width="14.7109375" style="99" customWidth="1"/>
    <col min="7179" max="7179" width="15" style="99" customWidth="1"/>
    <col min="7180" max="7180" width="18.7109375" style="99" customWidth="1"/>
    <col min="7181" max="7181" width="21.5703125" style="99" customWidth="1"/>
    <col min="7182" max="7182" width="14.7109375" style="99" customWidth="1"/>
    <col min="7183" max="7183" width="20.85546875" style="99" customWidth="1"/>
    <col min="7184" max="7184" width="14.7109375" style="99" customWidth="1"/>
    <col min="7185" max="7188" width="16.85546875" style="99" customWidth="1"/>
    <col min="7189" max="7189" width="14.7109375" style="99" customWidth="1"/>
    <col min="7190" max="7192" width="16.85546875" style="99" customWidth="1"/>
    <col min="7193" max="7424" width="8" style="99"/>
    <col min="7425" max="7425" width="64.85546875" style="99" customWidth="1"/>
    <col min="7426" max="7426" width="18.7109375" style="99" customWidth="1"/>
    <col min="7427" max="7427" width="20.42578125" style="99" customWidth="1"/>
    <col min="7428" max="7428" width="18.42578125" style="99" customWidth="1"/>
    <col min="7429" max="7429" width="21.7109375" style="99" customWidth="1"/>
    <col min="7430" max="7430" width="22.7109375" style="99" customWidth="1"/>
    <col min="7431" max="7431" width="23.5703125" style="99" customWidth="1"/>
    <col min="7432" max="7434" width="14.7109375" style="99" customWidth="1"/>
    <col min="7435" max="7435" width="15" style="99" customWidth="1"/>
    <col min="7436" max="7436" width="18.7109375" style="99" customWidth="1"/>
    <col min="7437" max="7437" width="21.5703125" style="99" customWidth="1"/>
    <col min="7438" max="7438" width="14.7109375" style="99" customWidth="1"/>
    <col min="7439" max="7439" width="20.85546875" style="99" customWidth="1"/>
    <col min="7440" max="7440" width="14.7109375" style="99" customWidth="1"/>
    <col min="7441" max="7444" width="16.85546875" style="99" customWidth="1"/>
    <col min="7445" max="7445" width="14.7109375" style="99" customWidth="1"/>
    <col min="7446" max="7448" width="16.85546875" style="99" customWidth="1"/>
    <col min="7449" max="7680" width="8" style="99"/>
    <col min="7681" max="7681" width="64.85546875" style="99" customWidth="1"/>
    <col min="7682" max="7682" width="18.7109375" style="99" customWidth="1"/>
    <col min="7683" max="7683" width="20.42578125" style="99" customWidth="1"/>
    <col min="7684" max="7684" width="18.42578125" style="99" customWidth="1"/>
    <col min="7685" max="7685" width="21.7109375" style="99" customWidth="1"/>
    <col min="7686" max="7686" width="22.7109375" style="99" customWidth="1"/>
    <col min="7687" max="7687" width="23.5703125" style="99" customWidth="1"/>
    <col min="7688" max="7690" width="14.7109375" style="99" customWidth="1"/>
    <col min="7691" max="7691" width="15" style="99" customWidth="1"/>
    <col min="7692" max="7692" width="18.7109375" style="99" customWidth="1"/>
    <col min="7693" max="7693" width="21.5703125" style="99" customWidth="1"/>
    <col min="7694" max="7694" width="14.7109375" style="99" customWidth="1"/>
    <col min="7695" max="7695" width="20.85546875" style="99" customWidth="1"/>
    <col min="7696" max="7696" width="14.7109375" style="99" customWidth="1"/>
    <col min="7697" max="7700" width="16.85546875" style="99" customWidth="1"/>
    <col min="7701" max="7701" width="14.7109375" style="99" customWidth="1"/>
    <col min="7702" max="7704" width="16.85546875" style="99" customWidth="1"/>
    <col min="7705" max="7936" width="8" style="99"/>
    <col min="7937" max="7937" width="64.85546875" style="99" customWidth="1"/>
    <col min="7938" max="7938" width="18.7109375" style="99" customWidth="1"/>
    <col min="7939" max="7939" width="20.42578125" style="99" customWidth="1"/>
    <col min="7940" max="7940" width="18.42578125" style="99" customWidth="1"/>
    <col min="7941" max="7941" width="21.7109375" style="99" customWidth="1"/>
    <col min="7942" max="7942" width="22.7109375" style="99" customWidth="1"/>
    <col min="7943" max="7943" width="23.5703125" style="99" customWidth="1"/>
    <col min="7944" max="7946" width="14.7109375" style="99" customWidth="1"/>
    <col min="7947" max="7947" width="15" style="99" customWidth="1"/>
    <col min="7948" max="7948" width="18.7109375" style="99" customWidth="1"/>
    <col min="7949" max="7949" width="21.5703125" style="99" customWidth="1"/>
    <col min="7950" max="7950" width="14.7109375" style="99" customWidth="1"/>
    <col min="7951" max="7951" width="20.85546875" style="99" customWidth="1"/>
    <col min="7952" max="7952" width="14.7109375" style="99" customWidth="1"/>
    <col min="7953" max="7956" width="16.85546875" style="99" customWidth="1"/>
    <col min="7957" max="7957" width="14.7109375" style="99" customWidth="1"/>
    <col min="7958" max="7960" width="16.85546875" style="99" customWidth="1"/>
    <col min="7961" max="8192" width="8" style="99"/>
    <col min="8193" max="8193" width="64.85546875" style="99" customWidth="1"/>
    <col min="8194" max="8194" width="18.7109375" style="99" customWidth="1"/>
    <col min="8195" max="8195" width="20.42578125" style="99" customWidth="1"/>
    <col min="8196" max="8196" width="18.42578125" style="99" customWidth="1"/>
    <col min="8197" max="8197" width="21.7109375" style="99" customWidth="1"/>
    <col min="8198" max="8198" width="22.7109375" style="99" customWidth="1"/>
    <col min="8199" max="8199" width="23.5703125" style="99" customWidth="1"/>
    <col min="8200" max="8202" width="14.7109375" style="99" customWidth="1"/>
    <col min="8203" max="8203" width="15" style="99" customWidth="1"/>
    <col min="8204" max="8204" width="18.7109375" style="99" customWidth="1"/>
    <col min="8205" max="8205" width="21.5703125" style="99" customWidth="1"/>
    <col min="8206" max="8206" width="14.7109375" style="99" customWidth="1"/>
    <col min="8207" max="8207" width="20.85546875" style="99" customWidth="1"/>
    <col min="8208" max="8208" width="14.7109375" style="99" customWidth="1"/>
    <col min="8209" max="8212" width="16.85546875" style="99" customWidth="1"/>
    <col min="8213" max="8213" width="14.7109375" style="99" customWidth="1"/>
    <col min="8214" max="8216" width="16.85546875" style="99" customWidth="1"/>
    <col min="8217" max="8448" width="8" style="99"/>
    <col min="8449" max="8449" width="64.85546875" style="99" customWidth="1"/>
    <col min="8450" max="8450" width="18.7109375" style="99" customWidth="1"/>
    <col min="8451" max="8451" width="20.42578125" style="99" customWidth="1"/>
    <col min="8452" max="8452" width="18.42578125" style="99" customWidth="1"/>
    <col min="8453" max="8453" width="21.7109375" style="99" customWidth="1"/>
    <col min="8454" max="8454" width="22.7109375" style="99" customWidth="1"/>
    <col min="8455" max="8455" width="23.5703125" style="99" customWidth="1"/>
    <col min="8456" max="8458" width="14.7109375" style="99" customWidth="1"/>
    <col min="8459" max="8459" width="15" style="99" customWidth="1"/>
    <col min="8460" max="8460" width="18.7109375" style="99" customWidth="1"/>
    <col min="8461" max="8461" width="21.5703125" style="99" customWidth="1"/>
    <col min="8462" max="8462" width="14.7109375" style="99" customWidth="1"/>
    <col min="8463" max="8463" width="20.85546875" style="99" customWidth="1"/>
    <col min="8464" max="8464" width="14.7109375" style="99" customWidth="1"/>
    <col min="8465" max="8468" width="16.85546875" style="99" customWidth="1"/>
    <col min="8469" max="8469" width="14.7109375" style="99" customWidth="1"/>
    <col min="8470" max="8472" width="16.85546875" style="99" customWidth="1"/>
    <col min="8473" max="8704" width="8" style="99"/>
    <col min="8705" max="8705" width="64.85546875" style="99" customWidth="1"/>
    <col min="8706" max="8706" width="18.7109375" style="99" customWidth="1"/>
    <col min="8707" max="8707" width="20.42578125" style="99" customWidth="1"/>
    <col min="8708" max="8708" width="18.42578125" style="99" customWidth="1"/>
    <col min="8709" max="8709" width="21.7109375" style="99" customWidth="1"/>
    <col min="8710" max="8710" width="22.7109375" style="99" customWidth="1"/>
    <col min="8711" max="8711" width="23.5703125" style="99" customWidth="1"/>
    <col min="8712" max="8714" width="14.7109375" style="99" customWidth="1"/>
    <col min="8715" max="8715" width="15" style="99" customWidth="1"/>
    <col min="8716" max="8716" width="18.7109375" style="99" customWidth="1"/>
    <col min="8717" max="8717" width="21.5703125" style="99" customWidth="1"/>
    <col min="8718" max="8718" width="14.7109375" style="99" customWidth="1"/>
    <col min="8719" max="8719" width="20.85546875" style="99" customWidth="1"/>
    <col min="8720" max="8720" width="14.7109375" style="99" customWidth="1"/>
    <col min="8721" max="8724" width="16.85546875" style="99" customWidth="1"/>
    <col min="8725" max="8725" width="14.7109375" style="99" customWidth="1"/>
    <col min="8726" max="8728" width="16.85546875" style="99" customWidth="1"/>
    <col min="8729" max="8960" width="8" style="99"/>
    <col min="8961" max="8961" width="64.85546875" style="99" customWidth="1"/>
    <col min="8962" max="8962" width="18.7109375" style="99" customWidth="1"/>
    <col min="8963" max="8963" width="20.42578125" style="99" customWidth="1"/>
    <col min="8964" max="8964" width="18.42578125" style="99" customWidth="1"/>
    <col min="8965" max="8965" width="21.7109375" style="99" customWidth="1"/>
    <col min="8966" max="8966" width="22.7109375" style="99" customWidth="1"/>
    <col min="8967" max="8967" width="23.5703125" style="99" customWidth="1"/>
    <col min="8968" max="8970" width="14.7109375" style="99" customWidth="1"/>
    <col min="8971" max="8971" width="15" style="99" customWidth="1"/>
    <col min="8972" max="8972" width="18.7109375" style="99" customWidth="1"/>
    <col min="8973" max="8973" width="21.5703125" style="99" customWidth="1"/>
    <col min="8974" max="8974" width="14.7109375" style="99" customWidth="1"/>
    <col min="8975" max="8975" width="20.85546875" style="99" customWidth="1"/>
    <col min="8976" max="8976" width="14.7109375" style="99" customWidth="1"/>
    <col min="8977" max="8980" width="16.85546875" style="99" customWidth="1"/>
    <col min="8981" max="8981" width="14.7109375" style="99" customWidth="1"/>
    <col min="8982" max="8984" width="16.85546875" style="99" customWidth="1"/>
    <col min="8985" max="9216" width="8" style="99"/>
    <col min="9217" max="9217" width="64.85546875" style="99" customWidth="1"/>
    <col min="9218" max="9218" width="18.7109375" style="99" customWidth="1"/>
    <col min="9219" max="9219" width="20.42578125" style="99" customWidth="1"/>
    <col min="9220" max="9220" width="18.42578125" style="99" customWidth="1"/>
    <col min="9221" max="9221" width="21.7109375" style="99" customWidth="1"/>
    <col min="9222" max="9222" width="22.7109375" style="99" customWidth="1"/>
    <col min="9223" max="9223" width="23.5703125" style="99" customWidth="1"/>
    <col min="9224" max="9226" width="14.7109375" style="99" customWidth="1"/>
    <col min="9227" max="9227" width="15" style="99" customWidth="1"/>
    <col min="9228" max="9228" width="18.7109375" style="99" customWidth="1"/>
    <col min="9229" max="9229" width="21.5703125" style="99" customWidth="1"/>
    <col min="9230" max="9230" width="14.7109375" style="99" customWidth="1"/>
    <col min="9231" max="9231" width="20.85546875" style="99" customWidth="1"/>
    <col min="9232" max="9232" width="14.7109375" style="99" customWidth="1"/>
    <col min="9233" max="9236" width="16.85546875" style="99" customWidth="1"/>
    <col min="9237" max="9237" width="14.7109375" style="99" customWidth="1"/>
    <col min="9238" max="9240" width="16.85546875" style="99" customWidth="1"/>
    <col min="9241" max="9472" width="8" style="99"/>
    <col min="9473" max="9473" width="64.85546875" style="99" customWidth="1"/>
    <col min="9474" max="9474" width="18.7109375" style="99" customWidth="1"/>
    <col min="9475" max="9475" width="20.42578125" style="99" customWidth="1"/>
    <col min="9476" max="9476" width="18.42578125" style="99" customWidth="1"/>
    <col min="9477" max="9477" width="21.7109375" style="99" customWidth="1"/>
    <col min="9478" max="9478" width="22.7109375" style="99" customWidth="1"/>
    <col min="9479" max="9479" width="23.5703125" style="99" customWidth="1"/>
    <col min="9480" max="9482" width="14.7109375" style="99" customWidth="1"/>
    <col min="9483" max="9483" width="15" style="99" customWidth="1"/>
    <col min="9484" max="9484" width="18.7109375" style="99" customWidth="1"/>
    <col min="9485" max="9485" width="21.5703125" style="99" customWidth="1"/>
    <col min="9486" max="9486" width="14.7109375" style="99" customWidth="1"/>
    <col min="9487" max="9487" width="20.85546875" style="99" customWidth="1"/>
    <col min="9488" max="9488" width="14.7109375" style="99" customWidth="1"/>
    <col min="9489" max="9492" width="16.85546875" style="99" customWidth="1"/>
    <col min="9493" max="9493" width="14.7109375" style="99" customWidth="1"/>
    <col min="9494" max="9496" width="16.85546875" style="99" customWidth="1"/>
    <col min="9497" max="9728" width="8" style="99"/>
    <col min="9729" max="9729" width="64.85546875" style="99" customWidth="1"/>
    <col min="9730" max="9730" width="18.7109375" style="99" customWidth="1"/>
    <col min="9731" max="9731" width="20.42578125" style="99" customWidth="1"/>
    <col min="9732" max="9732" width="18.42578125" style="99" customWidth="1"/>
    <col min="9733" max="9733" width="21.7109375" style="99" customWidth="1"/>
    <col min="9734" max="9734" width="22.7109375" style="99" customWidth="1"/>
    <col min="9735" max="9735" width="23.5703125" style="99" customWidth="1"/>
    <col min="9736" max="9738" width="14.7109375" style="99" customWidth="1"/>
    <col min="9739" max="9739" width="15" style="99" customWidth="1"/>
    <col min="9740" max="9740" width="18.7109375" style="99" customWidth="1"/>
    <col min="9741" max="9741" width="21.5703125" style="99" customWidth="1"/>
    <col min="9742" max="9742" width="14.7109375" style="99" customWidth="1"/>
    <col min="9743" max="9743" width="20.85546875" style="99" customWidth="1"/>
    <col min="9744" max="9744" width="14.7109375" style="99" customWidth="1"/>
    <col min="9745" max="9748" width="16.85546875" style="99" customWidth="1"/>
    <col min="9749" max="9749" width="14.7109375" style="99" customWidth="1"/>
    <col min="9750" max="9752" width="16.85546875" style="99" customWidth="1"/>
    <col min="9753" max="9984" width="8" style="99"/>
    <col min="9985" max="9985" width="64.85546875" style="99" customWidth="1"/>
    <col min="9986" max="9986" width="18.7109375" style="99" customWidth="1"/>
    <col min="9987" max="9987" width="20.42578125" style="99" customWidth="1"/>
    <col min="9988" max="9988" width="18.42578125" style="99" customWidth="1"/>
    <col min="9989" max="9989" width="21.7109375" style="99" customWidth="1"/>
    <col min="9990" max="9990" width="22.7109375" style="99" customWidth="1"/>
    <col min="9991" max="9991" width="23.5703125" style="99" customWidth="1"/>
    <col min="9992" max="9994" width="14.7109375" style="99" customWidth="1"/>
    <col min="9995" max="9995" width="15" style="99" customWidth="1"/>
    <col min="9996" max="9996" width="18.7109375" style="99" customWidth="1"/>
    <col min="9997" max="9997" width="21.5703125" style="99" customWidth="1"/>
    <col min="9998" max="9998" width="14.7109375" style="99" customWidth="1"/>
    <col min="9999" max="9999" width="20.85546875" style="99" customWidth="1"/>
    <col min="10000" max="10000" width="14.7109375" style="99" customWidth="1"/>
    <col min="10001" max="10004" width="16.85546875" style="99" customWidth="1"/>
    <col min="10005" max="10005" width="14.7109375" style="99" customWidth="1"/>
    <col min="10006" max="10008" width="16.85546875" style="99" customWidth="1"/>
    <col min="10009" max="10240" width="8" style="99"/>
    <col min="10241" max="10241" width="64.85546875" style="99" customWidth="1"/>
    <col min="10242" max="10242" width="18.7109375" style="99" customWidth="1"/>
    <col min="10243" max="10243" width="20.42578125" style="99" customWidth="1"/>
    <col min="10244" max="10244" width="18.42578125" style="99" customWidth="1"/>
    <col min="10245" max="10245" width="21.7109375" style="99" customWidth="1"/>
    <col min="10246" max="10246" width="22.7109375" style="99" customWidth="1"/>
    <col min="10247" max="10247" width="23.5703125" style="99" customWidth="1"/>
    <col min="10248" max="10250" width="14.7109375" style="99" customWidth="1"/>
    <col min="10251" max="10251" width="15" style="99" customWidth="1"/>
    <col min="10252" max="10252" width="18.7109375" style="99" customWidth="1"/>
    <col min="10253" max="10253" width="21.5703125" style="99" customWidth="1"/>
    <col min="10254" max="10254" width="14.7109375" style="99" customWidth="1"/>
    <col min="10255" max="10255" width="20.85546875" style="99" customWidth="1"/>
    <col min="10256" max="10256" width="14.7109375" style="99" customWidth="1"/>
    <col min="10257" max="10260" width="16.85546875" style="99" customWidth="1"/>
    <col min="10261" max="10261" width="14.7109375" style="99" customWidth="1"/>
    <col min="10262" max="10264" width="16.85546875" style="99" customWidth="1"/>
    <col min="10265" max="10496" width="8" style="99"/>
    <col min="10497" max="10497" width="64.85546875" style="99" customWidth="1"/>
    <col min="10498" max="10498" width="18.7109375" style="99" customWidth="1"/>
    <col min="10499" max="10499" width="20.42578125" style="99" customWidth="1"/>
    <col min="10500" max="10500" width="18.42578125" style="99" customWidth="1"/>
    <col min="10501" max="10501" width="21.7109375" style="99" customWidth="1"/>
    <col min="10502" max="10502" width="22.7109375" style="99" customWidth="1"/>
    <col min="10503" max="10503" width="23.5703125" style="99" customWidth="1"/>
    <col min="10504" max="10506" width="14.7109375" style="99" customWidth="1"/>
    <col min="10507" max="10507" width="15" style="99" customWidth="1"/>
    <col min="10508" max="10508" width="18.7109375" style="99" customWidth="1"/>
    <col min="10509" max="10509" width="21.5703125" style="99" customWidth="1"/>
    <col min="10510" max="10510" width="14.7109375" style="99" customWidth="1"/>
    <col min="10511" max="10511" width="20.85546875" style="99" customWidth="1"/>
    <col min="10512" max="10512" width="14.7109375" style="99" customWidth="1"/>
    <col min="10513" max="10516" width="16.85546875" style="99" customWidth="1"/>
    <col min="10517" max="10517" width="14.7109375" style="99" customWidth="1"/>
    <col min="10518" max="10520" width="16.85546875" style="99" customWidth="1"/>
    <col min="10521" max="10752" width="8" style="99"/>
    <col min="10753" max="10753" width="64.85546875" style="99" customWidth="1"/>
    <col min="10754" max="10754" width="18.7109375" style="99" customWidth="1"/>
    <col min="10755" max="10755" width="20.42578125" style="99" customWidth="1"/>
    <col min="10756" max="10756" width="18.42578125" style="99" customWidth="1"/>
    <col min="10757" max="10757" width="21.7109375" style="99" customWidth="1"/>
    <col min="10758" max="10758" width="22.7109375" style="99" customWidth="1"/>
    <col min="10759" max="10759" width="23.5703125" style="99" customWidth="1"/>
    <col min="10760" max="10762" width="14.7109375" style="99" customWidth="1"/>
    <col min="10763" max="10763" width="15" style="99" customWidth="1"/>
    <col min="10764" max="10764" width="18.7109375" style="99" customWidth="1"/>
    <col min="10765" max="10765" width="21.5703125" style="99" customWidth="1"/>
    <col min="10766" max="10766" width="14.7109375" style="99" customWidth="1"/>
    <col min="10767" max="10767" width="20.85546875" style="99" customWidth="1"/>
    <col min="10768" max="10768" width="14.7109375" style="99" customWidth="1"/>
    <col min="10769" max="10772" width="16.85546875" style="99" customWidth="1"/>
    <col min="10773" max="10773" width="14.7109375" style="99" customWidth="1"/>
    <col min="10774" max="10776" width="16.85546875" style="99" customWidth="1"/>
    <col min="10777" max="11008" width="8" style="99"/>
    <col min="11009" max="11009" width="64.85546875" style="99" customWidth="1"/>
    <col min="11010" max="11010" width="18.7109375" style="99" customWidth="1"/>
    <col min="11011" max="11011" width="20.42578125" style="99" customWidth="1"/>
    <col min="11012" max="11012" width="18.42578125" style="99" customWidth="1"/>
    <col min="11013" max="11013" width="21.7109375" style="99" customWidth="1"/>
    <col min="11014" max="11014" width="22.7109375" style="99" customWidth="1"/>
    <col min="11015" max="11015" width="23.5703125" style="99" customWidth="1"/>
    <col min="11016" max="11018" width="14.7109375" style="99" customWidth="1"/>
    <col min="11019" max="11019" width="15" style="99" customWidth="1"/>
    <col min="11020" max="11020" width="18.7109375" style="99" customWidth="1"/>
    <col min="11021" max="11021" width="21.5703125" style="99" customWidth="1"/>
    <col min="11022" max="11022" width="14.7109375" style="99" customWidth="1"/>
    <col min="11023" max="11023" width="20.85546875" style="99" customWidth="1"/>
    <col min="11024" max="11024" width="14.7109375" style="99" customWidth="1"/>
    <col min="11025" max="11028" width="16.85546875" style="99" customWidth="1"/>
    <col min="11029" max="11029" width="14.7109375" style="99" customWidth="1"/>
    <col min="11030" max="11032" width="16.85546875" style="99" customWidth="1"/>
    <col min="11033" max="11264" width="8" style="99"/>
    <col min="11265" max="11265" width="64.85546875" style="99" customWidth="1"/>
    <col min="11266" max="11266" width="18.7109375" style="99" customWidth="1"/>
    <col min="11267" max="11267" width="20.42578125" style="99" customWidth="1"/>
    <col min="11268" max="11268" width="18.42578125" style="99" customWidth="1"/>
    <col min="11269" max="11269" width="21.7109375" style="99" customWidth="1"/>
    <col min="11270" max="11270" width="22.7109375" style="99" customWidth="1"/>
    <col min="11271" max="11271" width="23.5703125" style="99" customWidth="1"/>
    <col min="11272" max="11274" width="14.7109375" style="99" customWidth="1"/>
    <col min="11275" max="11275" width="15" style="99" customWidth="1"/>
    <col min="11276" max="11276" width="18.7109375" style="99" customWidth="1"/>
    <col min="11277" max="11277" width="21.5703125" style="99" customWidth="1"/>
    <col min="11278" max="11278" width="14.7109375" style="99" customWidth="1"/>
    <col min="11279" max="11279" width="20.85546875" style="99" customWidth="1"/>
    <col min="11280" max="11280" width="14.7109375" style="99" customWidth="1"/>
    <col min="11281" max="11284" width="16.85546875" style="99" customWidth="1"/>
    <col min="11285" max="11285" width="14.7109375" style="99" customWidth="1"/>
    <col min="11286" max="11288" width="16.85546875" style="99" customWidth="1"/>
    <col min="11289" max="11520" width="8" style="99"/>
    <col min="11521" max="11521" width="64.85546875" style="99" customWidth="1"/>
    <col min="11522" max="11522" width="18.7109375" style="99" customWidth="1"/>
    <col min="11523" max="11523" width="20.42578125" style="99" customWidth="1"/>
    <col min="11524" max="11524" width="18.42578125" style="99" customWidth="1"/>
    <col min="11525" max="11525" width="21.7109375" style="99" customWidth="1"/>
    <col min="11526" max="11526" width="22.7109375" style="99" customWidth="1"/>
    <col min="11527" max="11527" width="23.5703125" style="99" customWidth="1"/>
    <col min="11528" max="11530" width="14.7109375" style="99" customWidth="1"/>
    <col min="11531" max="11531" width="15" style="99" customWidth="1"/>
    <col min="11532" max="11532" width="18.7109375" style="99" customWidth="1"/>
    <col min="11533" max="11533" width="21.5703125" style="99" customWidth="1"/>
    <col min="11534" max="11534" width="14.7109375" style="99" customWidth="1"/>
    <col min="11535" max="11535" width="20.85546875" style="99" customWidth="1"/>
    <col min="11536" max="11536" width="14.7109375" style="99" customWidth="1"/>
    <col min="11537" max="11540" width="16.85546875" style="99" customWidth="1"/>
    <col min="11541" max="11541" width="14.7109375" style="99" customWidth="1"/>
    <col min="11542" max="11544" width="16.85546875" style="99" customWidth="1"/>
    <col min="11545" max="11776" width="8" style="99"/>
    <col min="11777" max="11777" width="64.85546875" style="99" customWidth="1"/>
    <col min="11778" max="11778" width="18.7109375" style="99" customWidth="1"/>
    <col min="11779" max="11779" width="20.42578125" style="99" customWidth="1"/>
    <col min="11780" max="11780" width="18.42578125" style="99" customWidth="1"/>
    <col min="11781" max="11781" width="21.7109375" style="99" customWidth="1"/>
    <col min="11782" max="11782" width="22.7109375" style="99" customWidth="1"/>
    <col min="11783" max="11783" width="23.5703125" style="99" customWidth="1"/>
    <col min="11784" max="11786" width="14.7109375" style="99" customWidth="1"/>
    <col min="11787" max="11787" width="15" style="99" customWidth="1"/>
    <col min="11788" max="11788" width="18.7109375" style="99" customWidth="1"/>
    <col min="11789" max="11789" width="21.5703125" style="99" customWidth="1"/>
    <col min="11790" max="11790" width="14.7109375" style="99" customWidth="1"/>
    <col min="11791" max="11791" width="20.85546875" style="99" customWidth="1"/>
    <col min="11792" max="11792" width="14.7109375" style="99" customWidth="1"/>
    <col min="11793" max="11796" width="16.85546875" style="99" customWidth="1"/>
    <col min="11797" max="11797" width="14.7109375" style="99" customWidth="1"/>
    <col min="11798" max="11800" width="16.85546875" style="99" customWidth="1"/>
    <col min="11801" max="12032" width="8" style="99"/>
    <col min="12033" max="12033" width="64.85546875" style="99" customWidth="1"/>
    <col min="12034" max="12034" width="18.7109375" style="99" customWidth="1"/>
    <col min="12035" max="12035" width="20.42578125" style="99" customWidth="1"/>
    <col min="12036" max="12036" width="18.42578125" style="99" customWidth="1"/>
    <col min="12037" max="12037" width="21.7109375" style="99" customWidth="1"/>
    <col min="12038" max="12038" width="22.7109375" style="99" customWidth="1"/>
    <col min="12039" max="12039" width="23.5703125" style="99" customWidth="1"/>
    <col min="12040" max="12042" width="14.7109375" style="99" customWidth="1"/>
    <col min="12043" max="12043" width="15" style="99" customWidth="1"/>
    <col min="12044" max="12044" width="18.7109375" style="99" customWidth="1"/>
    <col min="12045" max="12045" width="21.5703125" style="99" customWidth="1"/>
    <col min="12046" max="12046" width="14.7109375" style="99" customWidth="1"/>
    <col min="12047" max="12047" width="20.85546875" style="99" customWidth="1"/>
    <col min="12048" max="12048" width="14.7109375" style="99" customWidth="1"/>
    <col min="12049" max="12052" width="16.85546875" style="99" customWidth="1"/>
    <col min="12053" max="12053" width="14.7109375" style="99" customWidth="1"/>
    <col min="12054" max="12056" width="16.85546875" style="99" customWidth="1"/>
    <col min="12057" max="12288" width="8" style="99"/>
    <col min="12289" max="12289" width="64.85546875" style="99" customWidth="1"/>
    <col min="12290" max="12290" width="18.7109375" style="99" customWidth="1"/>
    <col min="12291" max="12291" width="20.42578125" style="99" customWidth="1"/>
    <col min="12292" max="12292" width="18.42578125" style="99" customWidth="1"/>
    <col min="12293" max="12293" width="21.7109375" style="99" customWidth="1"/>
    <col min="12294" max="12294" width="22.7109375" style="99" customWidth="1"/>
    <col min="12295" max="12295" width="23.5703125" style="99" customWidth="1"/>
    <col min="12296" max="12298" width="14.7109375" style="99" customWidth="1"/>
    <col min="12299" max="12299" width="15" style="99" customWidth="1"/>
    <col min="12300" max="12300" width="18.7109375" style="99" customWidth="1"/>
    <col min="12301" max="12301" width="21.5703125" style="99" customWidth="1"/>
    <col min="12302" max="12302" width="14.7109375" style="99" customWidth="1"/>
    <col min="12303" max="12303" width="20.85546875" style="99" customWidth="1"/>
    <col min="12304" max="12304" width="14.7109375" style="99" customWidth="1"/>
    <col min="12305" max="12308" width="16.85546875" style="99" customWidth="1"/>
    <col min="12309" max="12309" width="14.7109375" style="99" customWidth="1"/>
    <col min="12310" max="12312" width="16.85546875" style="99" customWidth="1"/>
    <col min="12313" max="12544" width="8" style="99"/>
    <col min="12545" max="12545" width="64.85546875" style="99" customWidth="1"/>
    <col min="12546" max="12546" width="18.7109375" style="99" customWidth="1"/>
    <col min="12547" max="12547" width="20.42578125" style="99" customWidth="1"/>
    <col min="12548" max="12548" width="18.42578125" style="99" customWidth="1"/>
    <col min="12549" max="12549" width="21.7109375" style="99" customWidth="1"/>
    <col min="12550" max="12550" width="22.7109375" style="99" customWidth="1"/>
    <col min="12551" max="12551" width="23.5703125" style="99" customWidth="1"/>
    <col min="12552" max="12554" width="14.7109375" style="99" customWidth="1"/>
    <col min="12555" max="12555" width="15" style="99" customWidth="1"/>
    <col min="12556" max="12556" width="18.7109375" style="99" customWidth="1"/>
    <col min="12557" max="12557" width="21.5703125" style="99" customWidth="1"/>
    <col min="12558" max="12558" width="14.7109375" style="99" customWidth="1"/>
    <col min="12559" max="12559" width="20.85546875" style="99" customWidth="1"/>
    <col min="12560" max="12560" width="14.7109375" style="99" customWidth="1"/>
    <col min="12561" max="12564" width="16.85546875" style="99" customWidth="1"/>
    <col min="12565" max="12565" width="14.7109375" style="99" customWidth="1"/>
    <col min="12566" max="12568" width="16.85546875" style="99" customWidth="1"/>
    <col min="12569" max="12800" width="8" style="99"/>
    <col min="12801" max="12801" width="64.85546875" style="99" customWidth="1"/>
    <col min="12802" max="12802" width="18.7109375" style="99" customWidth="1"/>
    <col min="12803" max="12803" width="20.42578125" style="99" customWidth="1"/>
    <col min="12804" max="12804" width="18.42578125" style="99" customWidth="1"/>
    <col min="12805" max="12805" width="21.7109375" style="99" customWidth="1"/>
    <col min="12806" max="12806" width="22.7109375" style="99" customWidth="1"/>
    <col min="12807" max="12807" width="23.5703125" style="99" customWidth="1"/>
    <col min="12808" max="12810" width="14.7109375" style="99" customWidth="1"/>
    <col min="12811" max="12811" width="15" style="99" customWidth="1"/>
    <col min="12812" max="12812" width="18.7109375" style="99" customWidth="1"/>
    <col min="12813" max="12813" width="21.5703125" style="99" customWidth="1"/>
    <col min="12814" max="12814" width="14.7109375" style="99" customWidth="1"/>
    <col min="12815" max="12815" width="20.85546875" style="99" customWidth="1"/>
    <col min="12816" max="12816" width="14.7109375" style="99" customWidth="1"/>
    <col min="12817" max="12820" width="16.85546875" style="99" customWidth="1"/>
    <col min="12821" max="12821" width="14.7109375" style="99" customWidth="1"/>
    <col min="12822" max="12824" width="16.85546875" style="99" customWidth="1"/>
    <col min="12825" max="13056" width="8" style="99"/>
    <col min="13057" max="13057" width="64.85546875" style="99" customWidth="1"/>
    <col min="13058" max="13058" width="18.7109375" style="99" customWidth="1"/>
    <col min="13059" max="13059" width="20.42578125" style="99" customWidth="1"/>
    <col min="13060" max="13060" width="18.42578125" style="99" customWidth="1"/>
    <col min="13061" max="13061" width="21.7109375" style="99" customWidth="1"/>
    <col min="13062" max="13062" width="22.7109375" style="99" customWidth="1"/>
    <col min="13063" max="13063" width="23.5703125" style="99" customWidth="1"/>
    <col min="13064" max="13066" width="14.7109375" style="99" customWidth="1"/>
    <col min="13067" max="13067" width="15" style="99" customWidth="1"/>
    <col min="13068" max="13068" width="18.7109375" style="99" customWidth="1"/>
    <col min="13069" max="13069" width="21.5703125" style="99" customWidth="1"/>
    <col min="13070" max="13070" width="14.7109375" style="99" customWidth="1"/>
    <col min="13071" max="13071" width="20.85546875" style="99" customWidth="1"/>
    <col min="13072" max="13072" width="14.7109375" style="99" customWidth="1"/>
    <col min="13073" max="13076" width="16.85546875" style="99" customWidth="1"/>
    <col min="13077" max="13077" width="14.7109375" style="99" customWidth="1"/>
    <col min="13078" max="13080" width="16.85546875" style="99" customWidth="1"/>
    <col min="13081" max="13312" width="8" style="99"/>
    <col min="13313" max="13313" width="64.85546875" style="99" customWidth="1"/>
    <col min="13314" max="13314" width="18.7109375" style="99" customWidth="1"/>
    <col min="13315" max="13315" width="20.42578125" style="99" customWidth="1"/>
    <col min="13316" max="13316" width="18.42578125" style="99" customWidth="1"/>
    <col min="13317" max="13317" width="21.7109375" style="99" customWidth="1"/>
    <col min="13318" max="13318" width="22.7109375" style="99" customWidth="1"/>
    <col min="13319" max="13319" width="23.5703125" style="99" customWidth="1"/>
    <col min="13320" max="13322" width="14.7109375" style="99" customWidth="1"/>
    <col min="13323" max="13323" width="15" style="99" customWidth="1"/>
    <col min="13324" max="13324" width="18.7109375" style="99" customWidth="1"/>
    <col min="13325" max="13325" width="21.5703125" style="99" customWidth="1"/>
    <col min="13326" max="13326" width="14.7109375" style="99" customWidth="1"/>
    <col min="13327" max="13327" width="20.85546875" style="99" customWidth="1"/>
    <col min="13328" max="13328" width="14.7109375" style="99" customWidth="1"/>
    <col min="13329" max="13332" width="16.85546875" style="99" customWidth="1"/>
    <col min="13333" max="13333" width="14.7109375" style="99" customWidth="1"/>
    <col min="13334" max="13336" width="16.85546875" style="99" customWidth="1"/>
    <col min="13337" max="13568" width="8" style="99"/>
    <col min="13569" max="13569" width="64.85546875" style="99" customWidth="1"/>
    <col min="13570" max="13570" width="18.7109375" style="99" customWidth="1"/>
    <col min="13571" max="13571" width="20.42578125" style="99" customWidth="1"/>
    <col min="13572" max="13572" width="18.42578125" style="99" customWidth="1"/>
    <col min="13573" max="13573" width="21.7109375" style="99" customWidth="1"/>
    <col min="13574" max="13574" width="22.7109375" style="99" customWidth="1"/>
    <col min="13575" max="13575" width="23.5703125" style="99" customWidth="1"/>
    <col min="13576" max="13578" width="14.7109375" style="99" customWidth="1"/>
    <col min="13579" max="13579" width="15" style="99" customWidth="1"/>
    <col min="13580" max="13580" width="18.7109375" style="99" customWidth="1"/>
    <col min="13581" max="13581" width="21.5703125" style="99" customWidth="1"/>
    <col min="13582" max="13582" width="14.7109375" style="99" customWidth="1"/>
    <col min="13583" max="13583" width="20.85546875" style="99" customWidth="1"/>
    <col min="13584" max="13584" width="14.7109375" style="99" customWidth="1"/>
    <col min="13585" max="13588" width="16.85546875" style="99" customWidth="1"/>
    <col min="13589" max="13589" width="14.7109375" style="99" customWidth="1"/>
    <col min="13590" max="13592" width="16.85546875" style="99" customWidth="1"/>
    <col min="13593" max="13824" width="8" style="99"/>
    <col min="13825" max="13825" width="64.85546875" style="99" customWidth="1"/>
    <col min="13826" max="13826" width="18.7109375" style="99" customWidth="1"/>
    <col min="13827" max="13827" width="20.42578125" style="99" customWidth="1"/>
    <col min="13828" max="13828" width="18.42578125" style="99" customWidth="1"/>
    <col min="13829" max="13829" width="21.7109375" style="99" customWidth="1"/>
    <col min="13830" max="13830" width="22.7109375" style="99" customWidth="1"/>
    <col min="13831" max="13831" width="23.5703125" style="99" customWidth="1"/>
    <col min="13832" max="13834" width="14.7109375" style="99" customWidth="1"/>
    <col min="13835" max="13835" width="15" style="99" customWidth="1"/>
    <col min="13836" max="13836" width="18.7109375" style="99" customWidth="1"/>
    <col min="13837" max="13837" width="21.5703125" style="99" customWidth="1"/>
    <col min="13838" max="13838" width="14.7109375" style="99" customWidth="1"/>
    <col min="13839" max="13839" width="20.85546875" style="99" customWidth="1"/>
    <col min="13840" max="13840" width="14.7109375" style="99" customWidth="1"/>
    <col min="13841" max="13844" width="16.85546875" style="99" customWidth="1"/>
    <col min="13845" max="13845" width="14.7109375" style="99" customWidth="1"/>
    <col min="13846" max="13848" width="16.85546875" style="99" customWidth="1"/>
    <col min="13849" max="14080" width="8" style="99"/>
    <col min="14081" max="14081" width="64.85546875" style="99" customWidth="1"/>
    <col min="14082" max="14082" width="18.7109375" style="99" customWidth="1"/>
    <col min="14083" max="14083" width="20.42578125" style="99" customWidth="1"/>
    <col min="14084" max="14084" width="18.42578125" style="99" customWidth="1"/>
    <col min="14085" max="14085" width="21.7109375" style="99" customWidth="1"/>
    <col min="14086" max="14086" width="22.7109375" style="99" customWidth="1"/>
    <col min="14087" max="14087" width="23.5703125" style="99" customWidth="1"/>
    <col min="14088" max="14090" width="14.7109375" style="99" customWidth="1"/>
    <col min="14091" max="14091" width="15" style="99" customWidth="1"/>
    <col min="14092" max="14092" width="18.7109375" style="99" customWidth="1"/>
    <col min="14093" max="14093" width="21.5703125" style="99" customWidth="1"/>
    <col min="14094" max="14094" width="14.7109375" style="99" customWidth="1"/>
    <col min="14095" max="14095" width="20.85546875" style="99" customWidth="1"/>
    <col min="14096" max="14096" width="14.7109375" style="99" customWidth="1"/>
    <col min="14097" max="14100" width="16.85546875" style="99" customWidth="1"/>
    <col min="14101" max="14101" width="14.7109375" style="99" customWidth="1"/>
    <col min="14102" max="14104" width="16.85546875" style="99" customWidth="1"/>
    <col min="14105" max="14336" width="8" style="99"/>
    <col min="14337" max="14337" width="64.85546875" style="99" customWidth="1"/>
    <col min="14338" max="14338" width="18.7109375" style="99" customWidth="1"/>
    <col min="14339" max="14339" width="20.42578125" style="99" customWidth="1"/>
    <col min="14340" max="14340" width="18.42578125" style="99" customWidth="1"/>
    <col min="14341" max="14341" width="21.7109375" style="99" customWidth="1"/>
    <col min="14342" max="14342" width="22.7109375" style="99" customWidth="1"/>
    <col min="14343" max="14343" width="23.5703125" style="99" customWidth="1"/>
    <col min="14344" max="14346" width="14.7109375" style="99" customWidth="1"/>
    <col min="14347" max="14347" width="15" style="99" customWidth="1"/>
    <col min="14348" max="14348" width="18.7109375" style="99" customWidth="1"/>
    <col min="14349" max="14349" width="21.5703125" style="99" customWidth="1"/>
    <col min="14350" max="14350" width="14.7109375" style="99" customWidth="1"/>
    <col min="14351" max="14351" width="20.85546875" style="99" customWidth="1"/>
    <col min="14352" max="14352" width="14.7109375" style="99" customWidth="1"/>
    <col min="14353" max="14356" width="16.85546875" style="99" customWidth="1"/>
    <col min="14357" max="14357" width="14.7109375" style="99" customWidth="1"/>
    <col min="14358" max="14360" width="16.85546875" style="99" customWidth="1"/>
    <col min="14361" max="14592" width="8" style="99"/>
    <col min="14593" max="14593" width="64.85546875" style="99" customWidth="1"/>
    <col min="14594" max="14594" width="18.7109375" style="99" customWidth="1"/>
    <col min="14595" max="14595" width="20.42578125" style="99" customWidth="1"/>
    <col min="14596" max="14596" width="18.42578125" style="99" customWidth="1"/>
    <col min="14597" max="14597" width="21.7109375" style="99" customWidth="1"/>
    <col min="14598" max="14598" width="22.7109375" style="99" customWidth="1"/>
    <col min="14599" max="14599" width="23.5703125" style="99" customWidth="1"/>
    <col min="14600" max="14602" width="14.7109375" style="99" customWidth="1"/>
    <col min="14603" max="14603" width="15" style="99" customWidth="1"/>
    <col min="14604" max="14604" width="18.7109375" style="99" customWidth="1"/>
    <col min="14605" max="14605" width="21.5703125" style="99" customWidth="1"/>
    <col min="14606" max="14606" width="14.7109375" style="99" customWidth="1"/>
    <col min="14607" max="14607" width="20.85546875" style="99" customWidth="1"/>
    <col min="14608" max="14608" width="14.7109375" style="99" customWidth="1"/>
    <col min="14609" max="14612" width="16.85546875" style="99" customWidth="1"/>
    <col min="14613" max="14613" width="14.7109375" style="99" customWidth="1"/>
    <col min="14614" max="14616" width="16.85546875" style="99" customWidth="1"/>
    <col min="14617" max="14848" width="8" style="99"/>
    <col min="14849" max="14849" width="64.85546875" style="99" customWidth="1"/>
    <col min="14850" max="14850" width="18.7109375" style="99" customWidth="1"/>
    <col min="14851" max="14851" width="20.42578125" style="99" customWidth="1"/>
    <col min="14852" max="14852" width="18.42578125" style="99" customWidth="1"/>
    <col min="14853" max="14853" width="21.7109375" style="99" customWidth="1"/>
    <col min="14854" max="14854" width="22.7109375" style="99" customWidth="1"/>
    <col min="14855" max="14855" width="23.5703125" style="99" customWidth="1"/>
    <col min="14856" max="14858" width="14.7109375" style="99" customWidth="1"/>
    <col min="14859" max="14859" width="15" style="99" customWidth="1"/>
    <col min="14860" max="14860" width="18.7109375" style="99" customWidth="1"/>
    <col min="14861" max="14861" width="21.5703125" style="99" customWidth="1"/>
    <col min="14862" max="14862" width="14.7109375" style="99" customWidth="1"/>
    <col min="14863" max="14863" width="20.85546875" style="99" customWidth="1"/>
    <col min="14864" max="14864" width="14.7109375" style="99" customWidth="1"/>
    <col min="14865" max="14868" width="16.85546875" style="99" customWidth="1"/>
    <col min="14869" max="14869" width="14.7109375" style="99" customWidth="1"/>
    <col min="14870" max="14872" width="16.85546875" style="99" customWidth="1"/>
    <col min="14873" max="15104" width="8" style="99"/>
    <col min="15105" max="15105" width="64.85546875" style="99" customWidth="1"/>
    <col min="15106" max="15106" width="18.7109375" style="99" customWidth="1"/>
    <col min="15107" max="15107" width="20.42578125" style="99" customWidth="1"/>
    <col min="15108" max="15108" width="18.42578125" style="99" customWidth="1"/>
    <col min="15109" max="15109" width="21.7109375" style="99" customWidth="1"/>
    <col min="15110" max="15110" width="22.7109375" style="99" customWidth="1"/>
    <col min="15111" max="15111" width="23.5703125" style="99" customWidth="1"/>
    <col min="15112" max="15114" width="14.7109375" style="99" customWidth="1"/>
    <col min="15115" max="15115" width="15" style="99" customWidth="1"/>
    <col min="15116" max="15116" width="18.7109375" style="99" customWidth="1"/>
    <col min="15117" max="15117" width="21.5703125" style="99" customWidth="1"/>
    <col min="15118" max="15118" width="14.7109375" style="99" customWidth="1"/>
    <col min="15119" max="15119" width="20.85546875" style="99" customWidth="1"/>
    <col min="15120" max="15120" width="14.7109375" style="99" customWidth="1"/>
    <col min="15121" max="15124" width="16.85546875" style="99" customWidth="1"/>
    <col min="15125" max="15125" width="14.7109375" style="99" customWidth="1"/>
    <col min="15126" max="15128" width="16.85546875" style="99" customWidth="1"/>
    <col min="15129" max="15360" width="8" style="99"/>
    <col min="15361" max="15361" width="64.85546875" style="99" customWidth="1"/>
    <col min="15362" max="15362" width="18.7109375" style="99" customWidth="1"/>
    <col min="15363" max="15363" width="20.42578125" style="99" customWidth="1"/>
    <col min="15364" max="15364" width="18.42578125" style="99" customWidth="1"/>
    <col min="15365" max="15365" width="21.7109375" style="99" customWidth="1"/>
    <col min="15366" max="15366" width="22.7109375" style="99" customWidth="1"/>
    <col min="15367" max="15367" width="23.5703125" style="99" customWidth="1"/>
    <col min="15368" max="15370" width="14.7109375" style="99" customWidth="1"/>
    <col min="15371" max="15371" width="15" style="99" customWidth="1"/>
    <col min="15372" max="15372" width="18.7109375" style="99" customWidth="1"/>
    <col min="15373" max="15373" width="21.5703125" style="99" customWidth="1"/>
    <col min="15374" max="15374" width="14.7109375" style="99" customWidth="1"/>
    <col min="15375" max="15375" width="20.85546875" style="99" customWidth="1"/>
    <col min="15376" max="15376" width="14.7109375" style="99" customWidth="1"/>
    <col min="15377" max="15380" width="16.85546875" style="99" customWidth="1"/>
    <col min="15381" max="15381" width="14.7109375" style="99" customWidth="1"/>
    <col min="15382" max="15384" width="16.85546875" style="99" customWidth="1"/>
    <col min="15385" max="15616" width="8" style="99"/>
    <col min="15617" max="15617" width="64.85546875" style="99" customWidth="1"/>
    <col min="15618" max="15618" width="18.7109375" style="99" customWidth="1"/>
    <col min="15619" max="15619" width="20.42578125" style="99" customWidth="1"/>
    <col min="15620" max="15620" width="18.42578125" style="99" customWidth="1"/>
    <col min="15621" max="15621" width="21.7109375" style="99" customWidth="1"/>
    <col min="15622" max="15622" width="22.7109375" style="99" customWidth="1"/>
    <col min="15623" max="15623" width="23.5703125" style="99" customWidth="1"/>
    <col min="15624" max="15626" width="14.7109375" style="99" customWidth="1"/>
    <col min="15627" max="15627" width="15" style="99" customWidth="1"/>
    <col min="15628" max="15628" width="18.7109375" style="99" customWidth="1"/>
    <col min="15629" max="15629" width="21.5703125" style="99" customWidth="1"/>
    <col min="15630" max="15630" width="14.7109375" style="99" customWidth="1"/>
    <col min="15631" max="15631" width="20.85546875" style="99" customWidth="1"/>
    <col min="15632" max="15632" width="14.7109375" style="99" customWidth="1"/>
    <col min="15633" max="15636" width="16.85546875" style="99" customWidth="1"/>
    <col min="15637" max="15637" width="14.7109375" style="99" customWidth="1"/>
    <col min="15638" max="15640" width="16.85546875" style="99" customWidth="1"/>
    <col min="15641" max="15872" width="8" style="99"/>
    <col min="15873" max="15873" width="64.85546875" style="99" customWidth="1"/>
    <col min="15874" max="15874" width="18.7109375" style="99" customWidth="1"/>
    <col min="15875" max="15875" width="20.42578125" style="99" customWidth="1"/>
    <col min="15876" max="15876" width="18.42578125" style="99" customWidth="1"/>
    <col min="15877" max="15877" width="21.7109375" style="99" customWidth="1"/>
    <col min="15878" max="15878" width="22.7109375" style="99" customWidth="1"/>
    <col min="15879" max="15879" width="23.5703125" style="99" customWidth="1"/>
    <col min="15880" max="15882" width="14.7109375" style="99" customWidth="1"/>
    <col min="15883" max="15883" width="15" style="99" customWidth="1"/>
    <col min="15884" max="15884" width="18.7109375" style="99" customWidth="1"/>
    <col min="15885" max="15885" width="21.5703125" style="99" customWidth="1"/>
    <col min="15886" max="15886" width="14.7109375" style="99" customWidth="1"/>
    <col min="15887" max="15887" width="20.85546875" style="99" customWidth="1"/>
    <col min="15888" max="15888" width="14.7109375" style="99" customWidth="1"/>
    <col min="15889" max="15892" width="16.85546875" style="99" customWidth="1"/>
    <col min="15893" max="15893" width="14.7109375" style="99" customWidth="1"/>
    <col min="15894" max="15896" width="16.85546875" style="99" customWidth="1"/>
    <col min="15897" max="16128" width="8" style="99"/>
    <col min="16129" max="16129" width="64.85546875" style="99" customWidth="1"/>
    <col min="16130" max="16130" width="18.7109375" style="99" customWidth="1"/>
    <col min="16131" max="16131" width="20.42578125" style="99" customWidth="1"/>
    <col min="16132" max="16132" width="18.42578125" style="99" customWidth="1"/>
    <col min="16133" max="16133" width="21.7109375" style="99" customWidth="1"/>
    <col min="16134" max="16134" width="22.7109375" style="99" customWidth="1"/>
    <col min="16135" max="16135" width="23.5703125" style="99" customWidth="1"/>
    <col min="16136" max="16138" width="14.7109375" style="99" customWidth="1"/>
    <col min="16139" max="16139" width="15" style="99" customWidth="1"/>
    <col min="16140" max="16140" width="18.7109375" style="99" customWidth="1"/>
    <col min="16141" max="16141" width="21.5703125" style="99" customWidth="1"/>
    <col min="16142" max="16142" width="14.7109375" style="99" customWidth="1"/>
    <col min="16143" max="16143" width="20.85546875" style="99" customWidth="1"/>
    <col min="16144" max="16144" width="14.7109375" style="99" customWidth="1"/>
    <col min="16145" max="16148" width="16.85546875" style="99" customWidth="1"/>
    <col min="16149" max="16149" width="14.7109375" style="99" customWidth="1"/>
    <col min="16150" max="16152" width="16.85546875" style="99" customWidth="1"/>
    <col min="16153" max="16384" width="8" style="99"/>
  </cols>
  <sheetData>
    <row r="1" spans="1:25" ht="30" customHeight="1">
      <c r="A1" s="94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</row>
    <row r="2" spans="1:25" ht="30" customHeight="1">
      <c r="A2" s="390" t="s">
        <v>541</v>
      </c>
      <c r="B2" s="390"/>
      <c r="C2" s="390"/>
      <c r="D2" s="390"/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s="390"/>
      <c r="S2" s="390"/>
      <c r="T2" s="390"/>
      <c r="U2" s="390"/>
      <c r="V2" s="390"/>
      <c r="W2" s="390"/>
      <c r="X2" s="390"/>
    </row>
    <row r="3" spans="1:25" ht="30" customHeight="1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85" t="s">
        <v>275</v>
      </c>
    </row>
    <row r="4" spans="1:25" s="102" customFormat="1" ht="42.75" customHeight="1">
      <c r="A4" s="391" t="s">
        <v>0</v>
      </c>
      <c r="B4" s="393" t="s">
        <v>87</v>
      </c>
      <c r="C4" s="394" t="s">
        <v>306</v>
      </c>
      <c r="D4" s="394"/>
      <c r="E4" s="394"/>
      <c r="F4" s="395" t="s">
        <v>309</v>
      </c>
      <c r="G4" s="397" t="s">
        <v>310</v>
      </c>
      <c r="H4" s="397" t="s">
        <v>311</v>
      </c>
      <c r="I4" s="394" t="s">
        <v>312</v>
      </c>
      <c r="J4" s="398" t="s">
        <v>242</v>
      </c>
      <c r="K4" s="398" t="s">
        <v>313</v>
      </c>
      <c r="L4" s="394" t="s">
        <v>314</v>
      </c>
      <c r="M4" s="394"/>
      <c r="N4" s="394"/>
      <c r="O4" s="400" t="s">
        <v>318</v>
      </c>
      <c r="P4" s="401"/>
      <c r="Q4" s="394" t="s">
        <v>319</v>
      </c>
      <c r="R4" s="394"/>
      <c r="S4" s="394"/>
      <c r="T4" s="394"/>
      <c r="U4" s="394"/>
      <c r="V4" s="394" t="s">
        <v>324</v>
      </c>
      <c r="W4" s="394"/>
      <c r="X4" s="394"/>
      <c r="Y4" s="394"/>
    </row>
    <row r="5" spans="1:25" s="102" customFormat="1" ht="126">
      <c r="A5" s="392"/>
      <c r="B5" s="393"/>
      <c r="C5" s="172" t="s">
        <v>307</v>
      </c>
      <c r="D5" s="172" t="s">
        <v>308</v>
      </c>
      <c r="E5" s="172" t="s">
        <v>328</v>
      </c>
      <c r="F5" s="396"/>
      <c r="G5" s="397"/>
      <c r="H5" s="397"/>
      <c r="I5" s="394"/>
      <c r="J5" s="399"/>
      <c r="K5" s="399"/>
      <c r="L5" s="170" t="s">
        <v>315</v>
      </c>
      <c r="M5" s="170" t="s">
        <v>316</v>
      </c>
      <c r="N5" s="170" t="s">
        <v>317</v>
      </c>
      <c r="O5" s="170" t="s">
        <v>295</v>
      </c>
      <c r="P5" s="170" t="s">
        <v>317</v>
      </c>
      <c r="Q5" s="170" t="s">
        <v>295</v>
      </c>
      <c r="R5" s="170" t="s">
        <v>320</v>
      </c>
      <c r="S5" s="170" t="s">
        <v>321</v>
      </c>
      <c r="T5" s="170" t="s">
        <v>322</v>
      </c>
      <c r="U5" s="170" t="s">
        <v>323</v>
      </c>
      <c r="V5" s="170" t="s">
        <v>295</v>
      </c>
      <c r="W5" s="170" t="s">
        <v>325</v>
      </c>
      <c r="X5" s="170" t="s">
        <v>326</v>
      </c>
      <c r="Y5" s="170" t="s">
        <v>327</v>
      </c>
    </row>
    <row r="6" spans="1:25" s="104" customFormat="1">
      <c r="A6" s="183">
        <v>1</v>
      </c>
      <c r="B6" s="98" t="s">
        <v>33</v>
      </c>
      <c r="C6" s="109">
        <v>16266493.566168604</v>
      </c>
      <c r="D6" s="109">
        <v>756170.44876279274</v>
      </c>
      <c r="E6" s="109">
        <v>3528459.3385460777</v>
      </c>
      <c r="F6" s="109">
        <v>1052809.1265699763</v>
      </c>
      <c r="G6" s="109">
        <v>0</v>
      </c>
      <c r="H6" s="109">
        <v>4724803.8787683873</v>
      </c>
      <c r="I6" s="109">
        <v>211013.65811700001</v>
      </c>
      <c r="J6" s="109">
        <v>12558.74</v>
      </c>
      <c r="K6" s="109">
        <v>189282.18184938116</v>
      </c>
      <c r="L6" s="109">
        <v>473.02436385138407</v>
      </c>
      <c r="M6" s="109">
        <v>473.02436385138407</v>
      </c>
      <c r="N6" s="109">
        <v>0</v>
      </c>
      <c r="O6" s="103">
        <v>30766278.698298182</v>
      </c>
      <c r="P6" s="109">
        <v>1843987.8222600585</v>
      </c>
      <c r="Q6" s="109">
        <v>2041491.8864764054</v>
      </c>
      <c r="R6" s="109">
        <v>52529.516437867598</v>
      </c>
      <c r="S6" s="109">
        <v>28429.87288668238</v>
      </c>
      <c r="T6" s="109">
        <v>1929393.2000000002</v>
      </c>
      <c r="U6" s="109">
        <v>14693.61</v>
      </c>
      <c r="V6" s="109">
        <v>9888.9604238654447</v>
      </c>
      <c r="W6" s="109">
        <v>2746.3616699679965</v>
      </c>
      <c r="X6" s="109">
        <v>347.60861109466941</v>
      </c>
      <c r="Y6" s="109">
        <v>1610.2323277616558</v>
      </c>
    </row>
    <row r="7" spans="1:25" s="104" customFormat="1" ht="31.5">
      <c r="A7" s="184"/>
      <c r="B7" s="112" t="s">
        <v>88</v>
      </c>
      <c r="C7" s="109">
        <v>1401773.4446968948</v>
      </c>
      <c r="D7" s="109">
        <v>0</v>
      </c>
      <c r="E7" s="109">
        <v>515842.57469807507</v>
      </c>
      <c r="F7" s="109">
        <v>84121.043163491137</v>
      </c>
      <c r="G7" s="109">
        <v>0</v>
      </c>
      <c r="H7" s="109">
        <v>527094.19058105745</v>
      </c>
      <c r="I7" s="109">
        <v>9372.8813250000003</v>
      </c>
      <c r="J7" s="109">
        <v>635</v>
      </c>
      <c r="K7" s="109">
        <v>4176.2901894217994</v>
      </c>
      <c r="L7" s="109">
        <v>0</v>
      </c>
      <c r="M7" s="109">
        <v>0</v>
      </c>
      <c r="N7" s="109">
        <v>0</v>
      </c>
      <c r="O7" s="103">
        <v>2026012.820325105</v>
      </c>
      <c r="P7" s="109">
        <v>57886.619999999995</v>
      </c>
      <c r="Q7" s="109">
        <v>127750.15395768432</v>
      </c>
      <c r="R7" s="109">
        <v>11179.68</v>
      </c>
      <c r="S7" s="109">
        <v>846.34749999999997</v>
      </c>
      <c r="T7" s="109">
        <v>64086.450000000026</v>
      </c>
      <c r="U7" s="109">
        <v>239.6</v>
      </c>
      <c r="V7" s="109">
        <v>1359.2896431395488</v>
      </c>
      <c r="W7" s="109">
        <v>9.7269857226874255</v>
      </c>
      <c r="X7" s="109">
        <v>0</v>
      </c>
      <c r="Y7" s="109">
        <v>1342.45</v>
      </c>
    </row>
    <row r="8" spans="1:25" s="104" customFormat="1">
      <c r="A8" s="183">
        <v>2</v>
      </c>
      <c r="B8" s="98" t="s">
        <v>35</v>
      </c>
      <c r="C8" s="109">
        <v>24674429.302043512</v>
      </c>
      <c r="D8" s="109">
        <v>690065.57499999995</v>
      </c>
      <c r="E8" s="109">
        <v>9312100.63031088</v>
      </c>
      <c r="F8" s="109">
        <v>0</v>
      </c>
      <c r="G8" s="109">
        <v>0</v>
      </c>
      <c r="H8" s="109">
        <v>4253940.5628715912</v>
      </c>
      <c r="I8" s="109">
        <v>203420.71910544895</v>
      </c>
      <c r="J8" s="109">
        <v>330578.15999999997</v>
      </c>
      <c r="K8" s="109">
        <v>126891.94429664816</v>
      </c>
      <c r="L8" s="109">
        <v>0</v>
      </c>
      <c r="M8" s="109">
        <v>0</v>
      </c>
      <c r="N8" s="109">
        <v>0</v>
      </c>
      <c r="O8" s="103">
        <v>33158365.166753501</v>
      </c>
      <c r="P8" s="109">
        <v>797730.2</v>
      </c>
      <c r="Q8" s="109">
        <v>1037177.9849619115</v>
      </c>
      <c r="R8" s="109">
        <v>18123.397499999999</v>
      </c>
      <c r="S8" s="109">
        <v>272854.88500000001</v>
      </c>
      <c r="T8" s="109">
        <v>240279.17999999993</v>
      </c>
      <c r="U8" s="109">
        <v>377556.45999999996</v>
      </c>
      <c r="V8" s="109">
        <v>474.3</v>
      </c>
      <c r="W8" s="109">
        <v>0</v>
      </c>
      <c r="X8" s="109">
        <v>0</v>
      </c>
      <c r="Y8" s="109">
        <v>474.3</v>
      </c>
    </row>
    <row r="9" spans="1:25" s="104" customFormat="1">
      <c r="A9" s="183">
        <v>3</v>
      </c>
      <c r="B9" s="98" t="s">
        <v>36</v>
      </c>
      <c r="C9" s="109">
        <v>279565796.28735578</v>
      </c>
      <c r="D9" s="109">
        <v>35781421.312846638</v>
      </c>
      <c r="E9" s="109">
        <v>74059566.862581104</v>
      </c>
      <c r="F9" s="109">
        <v>15932264.647914002</v>
      </c>
      <c r="G9" s="109">
        <v>50050.002507394966</v>
      </c>
      <c r="H9" s="109">
        <v>95053219.698032916</v>
      </c>
      <c r="I9" s="109">
        <v>295761.70971506299</v>
      </c>
      <c r="J9" s="109">
        <v>31622</v>
      </c>
      <c r="K9" s="109">
        <v>250236.05166785954</v>
      </c>
      <c r="L9" s="109">
        <v>8130.6807963863412</v>
      </c>
      <c r="M9" s="109">
        <v>8130.6807963863412</v>
      </c>
      <c r="N9" s="109">
        <v>0</v>
      </c>
      <c r="O9" s="103">
        <v>433065084.6524058</v>
      </c>
      <c r="P9" s="109">
        <v>54562812.866527334</v>
      </c>
      <c r="Q9" s="109">
        <v>4332713.0912998598</v>
      </c>
      <c r="R9" s="109">
        <v>90761.711876441885</v>
      </c>
      <c r="S9" s="109">
        <v>118703.71339523183</v>
      </c>
      <c r="T9" s="109">
        <v>593917.5299999984</v>
      </c>
      <c r="U9" s="109">
        <v>299740.08999999997</v>
      </c>
      <c r="V9" s="109">
        <v>85794.93729704537</v>
      </c>
      <c r="W9" s="109">
        <v>11494.435906490966</v>
      </c>
      <c r="X9" s="109">
        <v>3559.8319721655212</v>
      </c>
      <c r="Y9" s="109">
        <v>-3304.269668916254</v>
      </c>
    </row>
    <row r="10" spans="1:25" s="104" customFormat="1">
      <c r="A10" s="183">
        <v>4</v>
      </c>
      <c r="B10" s="98" t="s">
        <v>37</v>
      </c>
      <c r="C10" s="109">
        <v>2994897.4465586226</v>
      </c>
      <c r="D10" s="109">
        <v>809048.91826652607</v>
      </c>
      <c r="E10" s="109">
        <v>617617.59</v>
      </c>
      <c r="F10" s="109">
        <v>349956.57601804228</v>
      </c>
      <c r="G10" s="109">
        <v>523.7553913631574</v>
      </c>
      <c r="H10" s="109">
        <v>596255.26815974305</v>
      </c>
      <c r="I10" s="109">
        <v>0</v>
      </c>
      <c r="J10" s="109">
        <v>296</v>
      </c>
      <c r="K10" s="109">
        <v>119926.40606439907</v>
      </c>
      <c r="L10" s="109">
        <v>0</v>
      </c>
      <c r="M10" s="109">
        <v>0</v>
      </c>
      <c r="N10" s="109">
        <v>0</v>
      </c>
      <c r="O10" s="103">
        <v>4693293.6655441243</v>
      </c>
      <c r="P10" s="109">
        <v>1420682.6284265262</v>
      </c>
      <c r="Q10" s="109">
        <v>221607.209642567</v>
      </c>
      <c r="R10" s="109">
        <v>0</v>
      </c>
      <c r="S10" s="109">
        <v>0</v>
      </c>
      <c r="T10" s="109">
        <v>0</v>
      </c>
      <c r="U10" s="109">
        <v>0</v>
      </c>
      <c r="V10" s="109">
        <v>0</v>
      </c>
      <c r="W10" s="109">
        <v>0</v>
      </c>
      <c r="X10" s="109">
        <v>0</v>
      </c>
      <c r="Y10" s="109">
        <v>0</v>
      </c>
    </row>
    <row r="11" spans="1:25" s="104" customFormat="1">
      <c r="A11" s="183">
        <v>5</v>
      </c>
      <c r="B11" s="98" t="s">
        <v>38</v>
      </c>
      <c r="C11" s="109">
        <v>1899736.5342278255</v>
      </c>
      <c r="D11" s="109">
        <v>1872993.9206576222</v>
      </c>
      <c r="E11" s="109">
        <v>981298.66500124196</v>
      </c>
      <c r="F11" s="109">
        <v>6063.7344429454797</v>
      </c>
      <c r="G11" s="109">
        <v>5871.528427734208</v>
      </c>
      <c r="H11" s="109">
        <v>92276.093283653783</v>
      </c>
      <c r="I11" s="109">
        <v>0</v>
      </c>
      <c r="J11" s="109">
        <v>0</v>
      </c>
      <c r="K11" s="109">
        <v>768373.15581452753</v>
      </c>
      <c r="L11" s="109">
        <v>0</v>
      </c>
      <c r="M11" s="109">
        <v>0</v>
      </c>
      <c r="N11" s="109">
        <v>611461.93484889145</v>
      </c>
      <c r="O11" s="103">
        <v>4566290.0476590525</v>
      </c>
      <c r="P11" s="109">
        <v>4050935.130838647</v>
      </c>
      <c r="Q11" s="109">
        <v>249433.18429635098</v>
      </c>
      <c r="R11" s="109">
        <v>147032.97943167225</v>
      </c>
      <c r="S11" s="109">
        <v>0</v>
      </c>
      <c r="T11" s="109">
        <v>77480.785900419898</v>
      </c>
      <c r="U11" s="109">
        <v>1626.47</v>
      </c>
      <c r="V11" s="109">
        <v>55.682497022454399</v>
      </c>
      <c r="W11" s="109">
        <v>0</v>
      </c>
      <c r="X11" s="109">
        <v>0</v>
      </c>
      <c r="Y11" s="109">
        <v>0</v>
      </c>
    </row>
    <row r="12" spans="1:25" s="104" customFormat="1">
      <c r="A12" s="183">
        <v>6</v>
      </c>
      <c r="B12" s="98" t="s">
        <v>39</v>
      </c>
      <c r="C12" s="109">
        <v>1620697.7363359295</v>
      </c>
      <c r="D12" s="109">
        <v>462164.83710695966</v>
      </c>
      <c r="E12" s="109">
        <v>210073.66311889346</v>
      </c>
      <c r="F12" s="109">
        <v>99691.118857493726</v>
      </c>
      <c r="G12" s="109">
        <v>0</v>
      </c>
      <c r="H12" s="109">
        <v>111760.44361846968</v>
      </c>
      <c r="I12" s="109">
        <v>0</v>
      </c>
      <c r="J12" s="109">
        <v>66</v>
      </c>
      <c r="K12" s="109">
        <v>532.8918233698007</v>
      </c>
      <c r="L12" s="109">
        <v>0</v>
      </c>
      <c r="M12" s="109">
        <v>0</v>
      </c>
      <c r="N12" s="109">
        <v>0</v>
      </c>
      <c r="O12" s="103">
        <v>6724218.5842795968</v>
      </c>
      <c r="P12" s="109">
        <v>2476965.038458623</v>
      </c>
      <c r="Q12" s="109">
        <v>75139.252050795199</v>
      </c>
      <c r="R12" s="109">
        <v>174.19</v>
      </c>
      <c r="S12" s="109">
        <v>0</v>
      </c>
      <c r="T12" s="109">
        <v>10647.660000000002</v>
      </c>
      <c r="U12" s="109">
        <v>57255.73</v>
      </c>
      <c r="V12" s="109">
        <v>10822.231775129527</v>
      </c>
      <c r="W12" s="109">
        <v>0</v>
      </c>
      <c r="X12" s="109">
        <v>9956.3369275168607</v>
      </c>
      <c r="Y12" s="109">
        <v>0</v>
      </c>
    </row>
    <row r="13" spans="1:25" s="104" customFormat="1">
      <c r="A13" s="183">
        <v>7</v>
      </c>
      <c r="B13" s="98" t="s">
        <v>40</v>
      </c>
      <c r="C13" s="109">
        <v>1664418.8344931696</v>
      </c>
      <c r="D13" s="109">
        <v>601865.05968885403</v>
      </c>
      <c r="E13" s="109">
        <v>338349.57363996643</v>
      </c>
      <c r="F13" s="109">
        <v>50868.536521456757</v>
      </c>
      <c r="G13" s="109">
        <v>200.12649093422954</v>
      </c>
      <c r="H13" s="109">
        <v>496694.68057821959</v>
      </c>
      <c r="I13" s="109">
        <v>0</v>
      </c>
      <c r="J13" s="109">
        <v>3025</v>
      </c>
      <c r="K13" s="109">
        <v>109370.72364807662</v>
      </c>
      <c r="L13" s="109">
        <v>0</v>
      </c>
      <c r="M13" s="109">
        <v>0</v>
      </c>
      <c r="N13" s="109">
        <v>0</v>
      </c>
      <c r="O13" s="103">
        <v>9856800.0407939535</v>
      </c>
      <c r="P13" s="109">
        <v>3489651.2473791339</v>
      </c>
      <c r="Q13" s="109">
        <v>138109.2017320724</v>
      </c>
      <c r="R13" s="109">
        <v>11000.121220300001</v>
      </c>
      <c r="S13" s="109">
        <v>44454.557698715173</v>
      </c>
      <c r="T13" s="109">
        <v>47739.715200400002</v>
      </c>
      <c r="U13" s="109">
        <v>31279.68</v>
      </c>
      <c r="V13" s="109">
        <v>529.44110190371828</v>
      </c>
      <c r="W13" s="109">
        <v>0</v>
      </c>
      <c r="X13" s="109">
        <v>0</v>
      </c>
      <c r="Y13" s="109">
        <v>0</v>
      </c>
    </row>
    <row r="14" spans="1:25" s="104" customFormat="1">
      <c r="A14" s="183">
        <v>8</v>
      </c>
      <c r="B14" s="98" t="s">
        <v>41</v>
      </c>
      <c r="C14" s="109">
        <v>105704746.64315496</v>
      </c>
      <c r="D14" s="109">
        <v>36479715.973758504</v>
      </c>
      <c r="E14" s="109">
        <v>17966115.619322121</v>
      </c>
      <c r="F14" s="109">
        <v>6362784.6039200434</v>
      </c>
      <c r="G14" s="109">
        <v>2381432.6506553986</v>
      </c>
      <c r="H14" s="109">
        <v>27260149.640881769</v>
      </c>
      <c r="I14" s="109">
        <v>589685.96588330367</v>
      </c>
      <c r="J14" s="109">
        <v>55799.35</v>
      </c>
      <c r="K14" s="109">
        <v>2412845.1616780767</v>
      </c>
      <c r="L14" s="109">
        <v>22491.429626056059</v>
      </c>
      <c r="M14" s="109">
        <v>22491.429626056059</v>
      </c>
      <c r="N14" s="109">
        <v>0</v>
      </c>
      <c r="O14" s="103">
        <v>293566151.80149043</v>
      </c>
      <c r="P14" s="109">
        <v>169061095.38446611</v>
      </c>
      <c r="Q14" s="109">
        <v>4292214.4229219565</v>
      </c>
      <c r="R14" s="109">
        <v>162828.82154033156</v>
      </c>
      <c r="S14" s="109">
        <v>676532.35881376767</v>
      </c>
      <c r="T14" s="109">
        <v>3058523.1976661626</v>
      </c>
      <c r="U14" s="109">
        <v>363106.36000000004</v>
      </c>
      <c r="V14" s="109">
        <v>24654.528062244659</v>
      </c>
      <c r="W14" s="109">
        <v>6483.0834277535087</v>
      </c>
      <c r="X14" s="109">
        <v>10754.638639232944</v>
      </c>
      <c r="Y14" s="109">
        <v>68.361686426911263</v>
      </c>
    </row>
    <row r="15" spans="1:25" s="104" customFormat="1">
      <c r="A15" s="183"/>
      <c r="B15" s="112" t="s">
        <v>42</v>
      </c>
      <c r="C15" s="109">
        <v>52723909.822580449</v>
      </c>
      <c r="D15" s="109">
        <v>25588224.40206185</v>
      </c>
      <c r="E15" s="109">
        <v>10067905.91025931</v>
      </c>
      <c r="F15" s="109">
        <v>2096378.7113387445</v>
      </c>
      <c r="G15" s="109">
        <v>1723887.4914457912</v>
      </c>
      <c r="H15" s="109">
        <v>12315561.926658094</v>
      </c>
      <c r="I15" s="109">
        <v>386912.27783858363</v>
      </c>
      <c r="J15" s="109">
        <v>40146.35</v>
      </c>
      <c r="K15" s="109">
        <v>1459471.4986961335</v>
      </c>
      <c r="L15" s="109">
        <v>14618.433597697307</v>
      </c>
      <c r="M15" s="109">
        <v>14618.433597697307</v>
      </c>
      <c r="N15" s="109">
        <v>0</v>
      </c>
      <c r="O15" s="103">
        <v>185719095.15671897</v>
      </c>
      <c r="P15" s="109">
        <v>113527333.83727466</v>
      </c>
      <c r="Q15" s="109">
        <v>1981411.9754855626</v>
      </c>
      <c r="R15" s="109">
        <v>47607.853756995588</v>
      </c>
      <c r="S15" s="109">
        <v>275745.64108057501</v>
      </c>
      <c r="T15" s="109">
        <v>1589536.9899999963</v>
      </c>
      <c r="U15" s="109">
        <v>132933.50999999998</v>
      </c>
      <c r="V15" s="109">
        <v>3955.8562056142709</v>
      </c>
      <c r="W15" s="109">
        <v>191.80586107159621</v>
      </c>
      <c r="X15" s="109">
        <v>0</v>
      </c>
      <c r="Y15" s="109">
        <v>-117.75</v>
      </c>
    </row>
    <row r="16" spans="1:25" s="104" customFormat="1">
      <c r="A16" s="183"/>
      <c r="B16" s="112" t="s">
        <v>43</v>
      </c>
      <c r="C16" s="109">
        <v>35766670.323960267</v>
      </c>
      <c r="D16" s="109">
        <v>5904773.6571480362</v>
      </c>
      <c r="E16" s="109">
        <v>4390331.0926012117</v>
      </c>
      <c r="F16" s="109">
        <v>2915231.6914893882</v>
      </c>
      <c r="G16" s="109">
        <v>29134.890572823573</v>
      </c>
      <c r="H16" s="109">
        <v>10891662.682796976</v>
      </c>
      <c r="I16" s="109">
        <v>0</v>
      </c>
      <c r="J16" s="109">
        <v>0</v>
      </c>
      <c r="K16" s="109">
        <v>357449.86568413774</v>
      </c>
      <c r="L16" s="109">
        <v>7872.9960283587498</v>
      </c>
      <c r="M16" s="109">
        <v>7872.9960283587498</v>
      </c>
      <c r="N16" s="109">
        <v>0</v>
      </c>
      <c r="O16" s="103">
        <v>81765318.922162205</v>
      </c>
      <c r="P16" s="109">
        <v>48372778.986325011</v>
      </c>
      <c r="Q16" s="109">
        <v>1565386.3494536611</v>
      </c>
      <c r="R16" s="109">
        <v>82448.384531089279</v>
      </c>
      <c r="S16" s="109">
        <v>328841.87273319258</v>
      </c>
      <c r="T16" s="109">
        <v>996135.37265871768</v>
      </c>
      <c r="U16" s="109">
        <v>115880.45</v>
      </c>
      <c r="V16" s="109">
        <v>20641.125391093407</v>
      </c>
      <c r="W16" s="109">
        <v>6291.2775666819125</v>
      </c>
      <c r="X16" s="109">
        <v>10754.638639232944</v>
      </c>
      <c r="Y16" s="109">
        <v>186.11168642691126</v>
      </c>
    </row>
    <row r="17" spans="1:36" s="104" customFormat="1">
      <c r="A17" s="184"/>
      <c r="B17" s="112" t="s">
        <v>44</v>
      </c>
      <c r="C17" s="109">
        <v>12940760.235326892</v>
      </c>
      <c r="D17" s="109">
        <v>4755743.9996964419</v>
      </c>
      <c r="E17" s="109">
        <v>2104397.0564446156</v>
      </c>
      <c r="F17" s="109">
        <v>1291938.1378962833</v>
      </c>
      <c r="G17" s="109">
        <v>628410.26863678393</v>
      </c>
      <c r="H17" s="109">
        <v>2241967.6322149821</v>
      </c>
      <c r="I17" s="109">
        <v>0</v>
      </c>
      <c r="J17" s="109">
        <v>0</v>
      </c>
      <c r="K17" s="109">
        <v>91667.115680277115</v>
      </c>
      <c r="L17" s="109">
        <v>0</v>
      </c>
      <c r="M17" s="109">
        <v>0</v>
      </c>
      <c r="N17" s="109">
        <v>0</v>
      </c>
      <c r="O17" s="103">
        <v>17139643.99813677</v>
      </c>
      <c r="P17" s="109">
        <v>6581181.251873564</v>
      </c>
      <c r="Q17" s="109">
        <v>400080.74784591486</v>
      </c>
      <c r="R17" s="109">
        <v>1582.905</v>
      </c>
      <c r="S17" s="109">
        <v>52122.23</v>
      </c>
      <c r="T17" s="109">
        <v>283672.09500744904</v>
      </c>
      <c r="U17" s="109">
        <v>43592.160000000003</v>
      </c>
      <c r="V17" s="109">
        <v>0</v>
      </c>
      <c r="W17" s="109">
        <v>0</v>
      </c>
      <c r="X17" s="109">
        <v>0</v>
      </c>
      <c r="Y17" s="109">
        <v>0</v>
      </c>
    </row>
    <row r="18" spans="1:36" s="104" customFormat="1">
      <c r="A18" s="184"/>
      <c r="B18" s="112" t="s">
        <v>45</v>
      </c>
      <c r="C18" s="109">
        <v>4273406.2612873744</v>
      </c>
      <c r="D18" s="109">
        <v>230973.91485218026</v>
      </c>
      <c r="E18" s="109">
        <v>1403481.5600169813</v>
      </c>
      <c r="F18" s="109">
        <v>59236.063195626797</v>
      </c>
      <c r="G18" s="109">
        <v>0</v>
      </c>
      <c r="H18" s="109">
        <v>1810957.3992117203</v>
      </c>
      <c r="I18" s="109">
        <v>202773.68804472007</v>
      </c>
      <c r="J18" s="109">
        <v>15653</v>
      </c>
      <c r="K18" s="109">
        <v>504256.68161752832</v>
      </c>
      <c r="L18" s="109">
        <v>0</v>
      </c>
      <c r="M18" s="109">
        <v>0</v>
      </c>
      <c r="N18" s="109">
        <v>0</v>
      </c>
      <c r="O18" s="103">
        <v>8942093.7244724669</v>
      </c>
      <c r="P18" s="109">
        <v>579801.30899287749</v>
      </c>
      <c r="Q18" s="109">
        <v>345335.35013681807</v>
      </c>
      <c r="R18" s="109">
        <v>31189.678252246726</v>
      </c>
      <c r="S18" s="109">
        <v>19822.615000000002</v>
      </c>
      <c r="T18" s="109">
        <v>189178.74</v>
      </c>
      <c r="U18" s="109">
        <v>70700.240000000005</v>
      </c>
      <c r="V18" s="109">
        <v>57.546465536980676</v>
      </c>
      <c r="W18" s="109">
        <v>0</v>
      </c>
      <c r="X18" s="109">
        <v>0</v>
      </c>
      <c r="Y18" s="109">
        <v>0</v>
      </c>
    </row>
    <row r="19" spans="1:36" s="104" customFormat="1">
      <c r="A19" s="184" t="s">
        <v>28</v>
      </c>
      <c r="B19" s="98" t="s">
        <v>46</v>
      </c>
      <c r="C19" s="109">
        <v>8656097.916603893</v>
      </c>
      <c r="D19" s="109">
        <v>1052850.5484646182</v>
      </c>
      <c r="E19" s="109">
        <v>1009857.8724932409</v>
      </c>
      <c r="F19" s="109">
        <v>390181.55857120437</v>
      </c>
      <c r="G19" s="109">
        <v>0</v>
      </c>
      <c r="H19" s="109">
        <v>3684548.0559738972</v>
      </c>
      <c r="I19" s="109">
        <v>0</v>
      </c>
      <c r="J19" s="109">
        <v>34018</v>
      </c>
      <c r="K19" s="109">
        <v>114715.26135467563</v>
      </c>
      <c r="L19" s="109">
        <v>0</v>
      </c>
      <c r="M19" s="109">
        <v>0</v>
      </c>
      <c r="N19" s="109">
        <v>0</v>
      </c>
      <c r="O19" s="103">
        <v>13693215.088266492</v>
      </c>
      <c r="P19" s="109">
        <v>2085585.5171218617</v>
      </c>
      <c r="Q19" s="109">
        <v>710224.29698767187</v>
      </c>
      <c r="R19" s="109">
        <v>18038.05750000001</v>
      </c>
      <c r="S19" s="109">
        <v>60566.555000000022</v>
      </c>
      <c r="T19" s="109">
        <v>591403.90999999794</v>
      </c>
      <c r="U19" s="109">
        <v>43720.33</v>
      </c>
      <c r="V19" s="109">
        <v>305.20999999999998</v>
      </c>
      <c r="W19" s="109">
        <v>33.46</v>
      </c>
      <c r="X19" s="109">
        <v>271.75</v>
      </c>
      <c r="Y19" s="109">
        <v>0</v>
      </c>
    </row>
    <row r="20" spans="1:36" s="104" customFormat="1">
      <c r="A20" s="184"/>
      <c r="B20" s="112" t="s">
        <v>47</v>
      </c>
      <c r="C20" s="109">
        <v>8052451.4017317202</v>
      </c>
      <c r="D20" s="109">
        <v>1052850.5484646182</v>
      </c>
      <c r="E20" s="109">
        <v>821384.28249324078</v>
      </c>
      <c r="F20" s="109">
        <v>377459.37954997347</v>
      </c>
      <c r="G20" s="109">
        <v>0</v>
      </c>
      <c r="H20" s="109">
        <v>3581456.6524143568</v>
      </c>
      <c r="I20" s="109">
        <v>0</v>
      </c>
      <c r="J20" s="109">
        <v>34018</v>
      </c>
      <c r="K20" s="109">
        <v>103822.49406846802</v>
      </c>
      <c r="L20" s="109">
        <v>0</v>
      </c>
      <c r="M20" s="109">
        <v>0</v>
      </c>
      <c r="N20" s="109">
        <v>0</v>
      </c>
      <c r="O20" s="103">
        <v>12462759.83861544</v>
      </c>
      <c r="P20" s="109">
        <v>2085585.5171218617</v>
      </c>
      <c r="Q20" s="109">
        <v>705551.19694731606</v>
      </c>
      <c r="R20" s="109">
        <v>16561.91750000001</v>
      </c>
      <c r="S20" s="109">
        <v>60566.565000000024</v>
      </c>
      <c r="T20" s="109">
        <v>584579.87999999791</v>
      </c>
      <c r="U20" s="109">
        <v>43720.33</v>
      </c>
      <c r="V20" s="109">
        <v>305.20999999999998</v>
      </c>
      <c r="W20" s="109">
        <v>33.46</v>
      </c>
      <c r="X20" s="109">
        <v>271.75</v>
      </c>
      <c r="Y20" s="109">
        <v>0</v>
      </c>
    </row>
    <row r="21" spans="1:36" s="104" customFormat="1">
      <c r="A21" s="183"/>
      <c r="B21" s="112" t="s">
        <v>48</v>
      </c>
      <c r="C21" s="109">
        <v>603646.51487217331</v>
      </c>
      <c r="D21" s="109">
        <v>0</v>
      </c>
      <c r="E21" s="109">
        <v>188473.58999999997</v>
      </c>
      <c r="F21" s="109">
        <v>12722.179021230928</v>
      </c>
      <c r="G21" s="109">
        <v>0</v>
      </c>
      <c r="H21" s="109">
        <v>103091.40355954054</v>
      </c>
      <c r="I21" s="109">
        <v>0</v>
      </c>
      <c r="J21" s="109">
        <v>0</v>
      </c>
      <c r="K21" s="109">
        <v>10892.767286207587</v>
      </c>
      <c r="L21" s="109">
        <v>0</v>
      </c>
      <c r="M21" s="109">
        <v>0</v>
      </c>
      <c r="N21" s="109">
        <v>0</v>
      </c>
      <c r="O21" s="103">
        <v>1230455.2496510525</v>
      </c>
      <c r="P21" s="109">
        <v>0</v>
      </c>
      <c r="Q21" s="109">
        <v>4673.100040355861</v>
      </c>
      <c r="R21" s="109">
        <v>1476.14</v>
      </c>
      <c r="S21" s="109">
        <v>-0.01</v>
      </c>
      <c r="T21" s="109">
        <v>6824.03</v>
      </c>
      <c r="U21" s="109">
        <v>0</v>
      </c>
      <c r="V21" s="109">
        <v>0</v>
      </c>
      <c r="W21" s="109">
        <v>0</v>
      </c>
      <c r="X21" s="109">
        <v>0</v>
      </c>
      <c r="Y21" s="109">
        <v>0</v>
      </c>
    </row>
    <row r="22" spans="1:36" s="104" customFormat="1">
      <c r="A22" s="183">
        <v>10</v>
      </c>
      <c r="B22" s="118" t="s">
        <v>49</v>
      </c>
      <c r="C22" s="109">
        <v>444978167.85925758</v>
      </c>
      <c r="D22" s="109">
        <v>185399093.80738914</v>
      </c>
      <c r="E22" s="109">
        <v>149003576.97214133</v>
      </c>
      <c r="F22" s="109">
        <v>7680662.6849751202</v>
      </c>
      <c r="G22" s="109">
        <v>0</v>
      </c>
      <c r="H22" s="109">
        <v>163541351.58116865</v>
      </c>
      <c r="I22" s="109">
        <v>12939526.372622868</v>
      </c>
      <c r="J22" s="109">
        <v>31876</v>
      </c>
      <c r="K22" s="109">
        <v>235660.36557406595</v>
      </c>
      <c r="L22" s="109">
        <v>644455.73120662454</v>
      </c>
      <c r="M22" s="109">
        <v>644455.73120662454</v>
      </c>
      <c r="N22" s="109">
        <v>0</v>
      </c>
      <c r="O22" s="103">
        <v>2011661754.1605926</v>
      </c>
      <c r="P22" s="109">
        <v>1012514639.274765</v>
      </c>
      <c r="Q22" s="109">
        <v>70217205.503909066</v>
      </c>
      <c r="R22" s="109">
        <v>147212.19323921847</v>
      </c>
      <c r="S22" s="109">
        <v>369107.80333219434</v>
      </c>
      <c r="T22" s="109">
        <v>3305691.632211287</v>
      </c>
      <c r="U22" s="109">
        <v>92192.12</v>
      </c>
      <c r="V22" s="109">
        <v>215097.78106903951</v>
      </c>
      <c r="W22" s="109">
        <v>7710.0487841431695</v>
      </c>
      <c r="X22" s="109">
        <v>1198.9793300336432</v>
      </c>
      <c r="Y22" s="109">
        <v>155314.01098223275</v>
      </c>
    </row>
    <row r="23" spans="1:36" s="104" customFormat="1">
      <c r="A23" s="183"/>
      <c r="B23" s="98" t="s">
        <v>50</v>
      </c>
      <c r="C23" s="109">
        <v>439478292.68245447</v>
      </c>
      <c r="D23" s="109">
        <v>184381620.98473632</v>
      </c>
      <c r="E23" s="109">
        <v>148468889.28344038</v>
      </c>
      <c r="F23" s="109">
        <v>7029237.3709676405</v>
      </c>
      <c r="G23" s="109">
        <v>0</v>
      </c>
      <c r="H23" s="109">
        <v>162405358.31319264</v>
      </c>
      <c r="I23" s="109">
        <v>12847493.707083771</v>
      </c>
      <c r="J23" s="109">
        <v>31876</v>
      </c>
      <c r="K23" s="109">
        <v>234646.33557406595</v>
      </c>
      <c r="L23" s="109">
        <v>644455.73120662454</v>
      </c>
      <c r="M23" s="109">
        <v>644455.73120662454</v>
      </c>
      <c r="N23" s="109">
        <v>0</v>
      </c>
      <c r="O23" s="103">
        <v>1972135644.4606845</v>
      </c>
      <c r="P23" s="109">
        <v>999161402.632465</v>
      </c>
      <c r="Q23" s="109">
        <v>67509001.588223279</v>
      </c>
      <c r="R23" s="109">
        <v>131384.01186174256</v>
      </c>
      <c r="S23" s="109">
        <v>323232.07009055017</v>
      </c>
      <c r="T23" s="109">
        <v>720739.69221136731</v>
      </c>
      <c r="U23" s="109">
        <v>42187.14</v>
      </c>
      <c r="V23" s="109">
        <v>211599.61492792453</v>
      </c>
      <c r="W23" s="109">
        <v>7710.0487841431695</v>
      </c>
      <c r="X23" s="109">
        <v>1198.9793300336432</v>
      </c>
      <c r="Y23" s="109">
        <v>151909.93098223276</v>
      </c>
    </row>
    <row r="24" spans="1:36" s="104" customFormat="1">
      <c r="A24" s="183"/>
      <c r="B24" s="119" t="s">
        <v>51</v>
      </c>
      <c r="C24" s="109">
        <v>0</v>
      </c>
      <c r="D24" s="109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09">
        <v>0</v>
      </c>
      <c r="L24" s="109">
        <v>0</v>
      </c>
      <c r="M24" s="109">
        <v>0</v>
      </c>
      <c r="N24" s="109">
        <v>0</v>
      </c>
      <c r="O24" s="103">
        <v>8388710.5757137425</v>
      </c>
      <c r="P24" s="109">
        <v>1584944.1650547716</v>
      </c>
      <c r="Q24" s="109">
        <v>1653.4700000000007</v>
      </c>
      <c r="R24" s="109">
        <v>0</v>
      </c>
      <c r="S24" s="109">
        <v>0</v>
      </c>
      <c r="T24" s="109">
        <v>1025.6500000000005</v>
      </c>
      <c r="U24" s="109">
        <v>627.82000000000005</v>
      </c>
      <c r="V24" s="109">
        <v>0</v>
      </c>
      <c r="W24" s="109">
        <v>0</v>
      </c>
      <c r="X24" s="109">
        <v>0</v>
      </c>
      <c r="Y24" s="109">
        <v>0</v>
      </c>
    </row>
    <row r="25" spans="1:36" s="104" customFormat="1">
      <c r="A25" s="183"/>
      <c r="B25" s="120" t="s">
        <v>52</v>
      </c>
      <c r="C25" s="109">
        <v>558662.98197140091</v>
      </c>
      <c r="D25" s="109">
        <v>333693.2243400024</v>
      </c>
      <c r="E25" s="109">
        <v>21235.026593238079</v>
      </c>
      <c r="F25" s="109">
        <v>0</v>
      </c>
      <c r="G25" s="109">
        <v>0</v>
      </c>
      <c r="H25" s="109">
        <v>377210.00065728126</v>
      </c>
      <c r="I25" s="109">
        <v>0</v>
      </c>
      <c r="J25" s="109">
        <v>0</v>
      </c>
      <c r="K25" s="109">
        <v>0</v>
      </c>
      <c r="L25" s="109">
        <v>0</v>
      </c>
      <c r="M25" s="109">
        <v>0</v>
      </c>
      <c r="N25" s="109">
        <v>0</v>
      </c>
      <c r="O25" s="103">
        <v>10051106.372048512</v>
      </c>
      <c r="P25" s="109">
        <v>5902066.4057693947</v>
      </c>
      <c r="Q25" s="109">
        <v>2216516.8461336265</v>
      </c>
      <c r="R25" s="109">
        <v>125.88999999999999</v>
      </c>
      <c r="S25" s="109">
        <v>0</v>
      </c>
      <c r="T25" s="109">
        <v>2208814.8399999193</v>
      </c>
      <c r="U25" s="109">
        <v>0</v>
      </c>
      <c r="V25" s="109">
        <v>2646</v>
      </c>
      <c r="W25" s="109">
        <v>0</v>
      </c>
      <c r="X25" s="109">
        <v>0</v>
      </c>
      <c r="Y25" s="109">
        <v>2646</v>
      </c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</row>
    <row r="26" spans="1:36" s="104" customFormat="1">
      <c r="A26" s="183"/>
      <c r="B26" s="98" t="s">
        <v>53</v>
      </c>
      <c r="C26" s="109">
        <v>4941212.1948318025</v>
      </c>
      <c r="D26" s="109">
        <v>683779.59831280541</v>
      </c>
      <c r="E26" s="109">
        <v>513452.66210771474</v>
      </c>
      <c r="F26" s="109">
        <v>651425.31400747923</v>
      </c>
      <c r="G26" s="109">
        <v>0</v>
      </c>
      <c r="H26" s="109">
        <v>758783.26731871651</v>
      </c>
      <c r="I26" s="109">
        <v>92032.66553909576</v>
      </c>
      <c r="J26" s="109">
        <v>0</v>
      </c>
      <c r="K26" s="109">
        <v>1014.0299999999999</v>
      </c>
      <c r="L26" s="109">
        <v>0</v>
      </c>
      <c r="M26" s="109">
        <v>0</v>
      </c>
      <c r="N26" s="109">
        <v>0</v>
      </c>
      <c r="O26" s="103">
        <v>21086292.752145607</v>
      </c>
      <c r="P26" s="109">
        <v>5866226.0714758076</v>
      </c>
      <c r="Q26" s="109">
        <v>490033.59955214529</v>
      </c>
      <c r="R26" s="109">
        <v>15702.29137747588</v>
      </c>
      <c r="S26" s="109">
        <v>45875.73324164415</v>
      </c>
      <c r="T26" s="109">
        <v>375111.45000000065</v>
      </c>
      <c r="U26" s="109">
        <v>49377.16</v>
      </c>
      <c r="V26" s="109">
        <v>852.16614111501804</v>
      </c>
      <c r="W26" s="109">
        <v>0</v>
      </c>
      <c r="X26" s="109">
        <v>0</v>
      </c>
      <c r="Y26" s="109">
        <v>758.08</v>
      </c>
    </row>
    <row r="27" spans="1:36" s="104" customFormat="1">
      <c r="A27" s="183">
        <v>11</v>
      </c>
      <c r="B27" s="118" t="s">
        <v>54</v>
      </c>
      <c r="C27" s="109">
        <v>2570833.2058506724</v>
      </c>
      <c r="D27" s="109">
        <v>2455697.7382514747</v>
      </c>
      <c r="E27" s="109">
        <v>1346625.1111762992</v>
      </c>
      <c r="F27" s="109">
        <v>18454.137443264939</v>
      </c>
      <c r="G27" s="109">
        <v>0</v>
      </c>
      <c r="H27" s="109">
        <v>156991.16682897406</v>
      </c>
      <c r="I27" s="109">
        <v>0</v>
      </c>
      <c r="J27" s="109">
        <v>0</v>
      </c>
      <c r="K27" s="109">
        <v>85406.323826099993</v>
      </c>
      <c r="L27" s="109">
        <v>0</v>
      </c>
      <c r="M27" s="109">
        <v>0</v>
      </c>
      <c r="N27" s="109">
        <v>52812.155723489421</v>
      </c>
      <c r="O27" s="103">
        <v>3238753.3661730783</v>
      </c>
      <c r="P27" s="109">
        <v>2718012.090666784</v>
      </c>
      <c r="Q27" s="109">
        <v>16184.399999999998</v>
      </c>
      <c r="R27" s="109">
        <v>0</v>
      </c>
      <c r="S27" s="109">
        <v>0</v>
      </c>
      <c r="T27" s="109">
        <v>8545.2099999999991</v>
      </c>
      <c r="U27" s="109">
        <v>7639.19</v>
      </c>
      <c r="V27" s="109">
        <v>30.711767626999372</v>
      </c>
      <c r="W27" s="109">
        <v>0</v>
      </c>
      <c r="X27" s="109">
        <v>0</v>
      </c>
      <c r="Y27" s="109">
        <v>0</v>
      </c>
    </row>
    <row r="28" spans="1:36" s="104" customFormat="1">
      <c r="A28" s="183">
        <v>12</v>
      </c>
      <c r="B28" s="118" t="s">
        <v>55</v>
      </c>
      <c r="C28" s="109">
        <v>163330.59437799532</v>
      </c>
      <c r="D28" s="109">
        <v>9866.6793008611803</v>
      </c>
      <c r="E28" s="109">
        <v>4272.03</v>
      </c>
      <c r="F28" s="109">
        <v>7516.2030568643559</v>
      </c>
      <c r="G28" s="109">
        <v>0</v>
      </c>
      <c r="H28" s="109">
        <v>16299.700158121932</v>
      </c>
      <c r="I28" s="109">
        <v>0</v>
      </c>
      <c r="J28" s="109">
        <v>10</v>
      </c>
      <c r="K28" s="109">
        <v>132.85990157504824</v>
      </c>
      <c r="L28" s="109">
        <v>0</v>
      </c>
      <c r="M28" s="109">
        <v>0</v>
      </c>
      <c r="N28" s="109">
        <v>0</v>
      </c>
      <c r="O28" s="103">
        <v>215145.66395195498</v>
      </c>
      <c r="P28" s="109">
        <v>34328.454109673985</v>
      </c>
      <c r="Q28" s="109">
        <v>1543.53</v>
      </c>
      <c r="R28" s="109">
        <v>0</v>
      </c>
      <c r="S28" s="109">
        <v>0</v>
      </c>
      <c r="T28" s="109">
        <v>819.87</v>
      </c>
      <c r="U28" s="109">
        <v>0</v>
      </c>
      <c r="V28" s="109">
        <v>0</v>
      </c>
      <c r="W28" s="109">
        <v>0</v>
      </c>
      <c r="X28" s="109">
        <v>0</v>
      </c>
      <c r="Y28" s="109">
        <v>0</v>
      </c>
    </row>
    <row r="29" spans="1:36" s="104" customFormat="1">
      <c r="A29" s="183">
        <v>13</v>
      </c>
      <c r="B29" s="118" t="s">
        <v>56</v>
      </c>
      <c r="C29" s="109">
        <v>19769730.458297584</v>
      </c>
      <c r="D29" s="109">
        <v>5275594.8393481076</v>
      </c>
      <c r="E29" s="109">
        <v>1983287.9577442759</v>
      </c>
      <c r="F29" s="109">
        <v>478789.08155376319</v>
      </c>
      <c r="G29" s="109">
        <v>150891.49698130449</v>
      </c>
      <c r="H29" s="109">
        <v>6992473.3988946676</v>
      </c>
      <c r="I29" s="109">
        <v>1160691.550468442</v>
      </c>
      <c r="J29" s="109">
        <v>8799</v>
      </c>
      <c r="K29" s="109">
        <v>15014.456904454706</v>
      </c>
      <c r="L29" s="109">
        <v>1741.5498630007314</v>
      </c>
      <c r="M29" s="109">
        <v>1741.5498630007314</v>
      </c>
      <c r="N29" s="109">
        <v>0</v>
      </c>
      <c r="O29" s="103">
        <v>72845298.259622544</v>
      </c>
      <c r="P29" s="109">
        <v>19538484.223277986</v>
      </c>
      <c r="Q29" s="109">
        <v>1176936.223594103</v>
      </c>
      <c r="R29" s="109">
        <v>94442.199318127678</v>
      </c>
      <c r="S29" s="109">
        <v>121990.64958120997</v>
      </c>
      <c r="T29" s="109">
        <v>528217.18398140662</v>
      </c>
      <c r="U29" s="109">
        <v>176183.91998489999</v>
      </c>
      <c r="V29" s="109">
        <v>9425.3037774565073</v>
      </c>
      <c r="W29" s="109">
        <v>6945.5776914709049</v>
      </c>
      <c r="X29" s="109">
        <v>65.856676229930414</v>
      </c>
      <c r="Y29" s="109">
        <v>1682.1323924186927</v>
      </c>
    </row>
    <row r="30" spans="1:36" s="104" customFormat="1">
      <c r="A30" s="183">
        <v>14</v>
      </c>
      <c r="B30" s="118" t="s">
        <v>57</v>
      </c>
      <c r="C30" s="109">
        <v>2741792.6077321628</v>
      </c>
      <c r="D30" s="109">
        <v>560669.71000000008</v>
      </c>
      <c r="E30" s="109">
        <v>226887.72613687438</v>
      </c>
      <c r="F30" s="109">
        <v>0</v>
      </c>
      <c r="G30" s="109">
        <v>0</v>
      </c>
      <c r="H30" s="109">
        <v>59879.399250020651</v>
      </c>
      <c r="I30" s="109">
        <v>0</v>
      </c>
      <c r="J30" s="109">
        <v>1643105.1569404667</v>
      </c>
      <c r="K30" s="109">
        <v>656247.21999999962</v>
      </c>
      <c r="L30" s="109">
        <v>0</v>
      </c>
      <c r="M30" s="109">
        <v>0</v>
      </c>
      <c r="N30" s="109">
        <v>0</v>
      </c>
      <c r="O30" s="103">
        <v>6661727.1554046404</v>
      </c>
      <c r="P30" s="109">
        <v>1302136.500263158</v>
      </c>
      <c r="Q30" s="109">
        <v>22290.125793034305</v>
      </c>
      <c r="R30" s="109">
        <v>0</v>
      </c>
      <c r="S30" s="109">
        <v>12274.565612989583</v>
      </c>
      <c r="T30" s="109">
        <v>93.36</v>
      </c>
      <c r="U30" s="109">
        <v>0</v>
      </c>
      <c r="V30" s="109">
        <v>427.47760739209525</v>
      </c>
      <c r="W30" s="109">
        <v>0</v>
      </c>
      <c r="X30" s="109">
        <v>0</v>
      </c>
      <c r="Y30" s="109">
        <v>0</v>
      </c>
    </row>
    <row r="31" spans="1:36" s="104" customFormat="1">
      <c r="A31" s="183">
        <v>15</v>
      </c>
      <c r="B31" s="118" t="s">
        <v>58</v>
      </c>
      <c r="C31" s="109">
        <v>72442681.447551116</v>
      </c>
      <c r="D31" s="109">
        <v>20202182.949999999</v>
      </c>
      <c r="E31" s="109">
        <v>3699598.4022815446</v>
      </c>
      <c r="F31" s="109">
        <v>0</v>
      </c>
      <c r="G31" s="109">
        <v>0</v>
      </c>
      <c r="H31" s="109">
        <v>27156938.033161007</v>
      </c>
      <c r="I31" s="109">
        <v>0</v>
      </c>
      <c r="J31" s="109">
        <v>143</v>
      </c>
      <c r="K31" s="109">
        <v>0</v>
      </c>
      <c r="L31" s="109">
        <v>0</v>
      </c>
      <c r="M31" s="109">
        <v>0</v>
      </c>
      <c r="N31" s="109">
        <v>0</v>
      </c>
      <c r="O31" s="103">
        <v>96517698.311553687</v>
      </c>
      <c r="P31" s="109">
        <v>43160114.609999999</v>
      </c>
      <c r="Q31" s="109">
        <v>276379.65249999997</v>
      </c>
      <c r="R31" s="109">
        <v>20974.315000000002</v>
      </c>
      <c r="S31" s="109">
        <v>165777.92750000002</v>
      </c>
      <c r="T31" s="109">
        <v>89465.409999999989</v>
      </c>
      <c r="U31" s="109">
        <v>0</v>
      </c>
      <c r="V31" s="109">
        <v>0</v>
      </c>
      <c r="W31" s="109">
        <v>0</v>
      </c>
      <c r="X31" s="109">
        <v>0</v>
      </c>
      <c r="Y31" s="109">
        <v>0</v>
      </c>
    </row>
    <row r="32" spans="1:36" s="104" customFormat="1">
      <c r="A32" s="183">
        <v>16</v>
      </c>
      <c r="B32" s="118" t="s">
        <v>59</v>
      </c>
      <c r="C32" s="109">
        <v>14677182.942239638</v>
      </c>
      <c r="D32" s="109">
        <v>40415.194664409857</v>
      </c>
      <c r="E32" s="109">
        <v>3275154.8383465693</v>
      </c>
      <c r="F32" s="109">
        <v>460751.64579338417</v>
      </c>
      <c r="G32" s="109">
        <v>6987.5182113287474</v>
      </c>
      <c r="H32" s="109">
        <v>3863373.3132407581</v>
      </c>
      <c r="I32" s="109">
        <v>0</v>
      </c>
      <c r="J32" s="109">
        <v>2662</v>
      </c>
      <c r="K32" s="109">
        <v>27342.856617935991</v>
      </c>
      <c r="L32" s="109">
        <v>585.45665004884438</v>
      </c>
      <c r="M32" s="109">
        <v>585.45665004884438</v>
      </c>
      <c r="N32" s="109">
        <v>0</v>
      </c>
      <c r="O32" s="103">
        <v>16277300.011478333</v>
      </c>
      <c r="P32" s="109">
        <v>41337.349799689087</v>
      </c>
      <c r="Q32" s="109">
        <v>2363511.4901689654</v>
      </c>
      <c r="R32" s="109">
        <v>122022.99108828086</v>
      </c>
      <c r="S32" s="109">
        <v>353221.70182878675</v>
      </c>
      <c r="T32" s="109">
        <v>1797522.32256713</v>
      </c>
      <c r="U32" s="109">
        <v>10444.370000000001</v>
      </c>
      <c r="V32" s="109">
        <v>44925.991780109871</v>
      </c>
      <c r="W32" s="109">
        <v>2.4681279820970095</v>
      </c>
      <c r="X32" s="109">
        <v>0</v>
      </c>
      <c r="Y32" s="109">
        <v>8927.6565019326626</v>
      </c>
    </row>
    <row r="33" spans="1:25" s="104" customFormat="1">
      <c r="A33" s="183">
        <v>17</v>
      </c>
      <c r="B33" s="118" t="s">
        <v>60</v>
      </c>
      <c r="C33" s="109">
        <v>647750.88</v>
      </c>
      <c r="D33" s="109">
        <v>386200.08</v>
      </c>
      <c r="E33" s="109">
        <v>2737.6394048209941</v>
      </c>
      <c r="F33" s="109">
        <v>0</v>
      </c>
      <c r="G33" s="109">
        <v>0</v>
      </c>
      <c r="H33" s="109">
        <v>201816.59134790004</v>
      </c>
      <c r="I33" s="109">
        <v>0</v>
      </c>
      <c r="J33" s="109">
        <v>0</v>
      </c>
      <c r="K33" s="109">
        <v>0</v>
      </c>
      <c r="L33" s="109">
        <v>0</v>
      </c>
      <c r="M33" s="109">
        <v>0</v>
      </c>
      <c r="N33" s="109">
        <v>0</v>
      </c>
      <c r="O33" s="103">
        <v>665312.39184168307</v>
      </c>
      <c r="P33" s="109">
        <v>386200.08</v>
      </c>
      <c r="Q33" s="109">
        <v>776.51749999999993</v>
      </c>
      <c r="R33" s="109">
        <v>188.32000000000002</v>
      </c>
      <c r="S33" s="109">
        <v>569.59749999999985</v>
      </c>
      <c r="T33" s="109">
        <v>8.07</v>
      </c>
      <c r="U33" s="109">
        <v>10.53</v>
      </c>
      <c r="V33" s="109">
        <v>0</v>
      </c>
      <c r="W33" s="109">
        <v>0</v>
      </c>
      <c r="X33" s="109">
        <v>0</v>
      </c>
      <c r="Y33" s="109">
        <v>0</v>
      </c>
    </row>
    <row r="34" spans="1:25" s="104" customFormat="1">
      <c r="A34" s="183">
        <v>18</v>
      </c>
      <c r="B34" s="118" t="s">
        <v>61</v>
      </c>
      <c r="C34" s="109">
        <v>5486243.5404850161</v>
      </c>
      <c r="D34" s="109">
        <v>315923.77137260069</v>
      </c>
      <c r="E34" s="109">
        <v>710490.02041138522</v>
      </c>
      <c r="F34" s="109">
        <v>66992.255738803331</v>
      </c>
      <c r="G34" s="109">
        <v>20978.371551509259</v>
      </c>
      <c r="H34" s="109">
        <v>2609658.127905529</v>
      </c>
      <c r="I34" s="109">
        <v>207857.83231600001</v>
      </c>
      <c r="J34" s="109">
        <v>4458.47</v>
      </c>
      <c r="K34" s="109">
        <v>149995.16060140668</v>
      </c>
      <c r="L34" s="109">
        <v>70957.494083654616</v>
      </c>
      <c r="M34" s="109">
        <v>70957.494083654616</v>
      </c>
      <c r="N34" s="109">
        <v>0</v>
      </c>
      <c r="O34" s="103">
        <v>12967789.96855738</v>
      </c>
      <c r="P34" s="109">
        <v>316251.80284838629</v>
      </c>
      <c r="Q34" s="109">
        <v>56902.651267921567</v>
      </c>
      <c r="R34" s="109">
        <v>3075.6900194500081</v>
      </c>
      <c r="S34" s="109">
        <v>12040.942766287262</v>
      </c>
      <c r="T34" s="109">
        <v>16625.874565900005</v>
      </c>
      <c r="U34" s="109">
        <v>6633.74</v>
      </c>
      <c r="V34" s="109">
        <v>6079.5303406910734</v>
      </c>
      <c r="W34" s="109">
        <v>493.00784304699272</v>
      </c>
      <c r="X34" s="109">
        <v>209.36383854485121</v>
      </c>
      <c r="Y34" s="109">
        <v>1064.427251621441</v>
      </c>
    </row>
    <row r="35" spans="1:25">
      <c r="A35" s="99"/>
      <c r="B35" s="106" t="s">
        <v>32</v>
      </c>
      <c r="C35" s="110">
        <v>1006525027.8027341</v>
      </c>
      <c r="D35" s="110">
        <v>293151941.36487907</v>
      </c>
      <c r="E35" s="110">
        <v>268276070.51265663</v>
      </c>
      <c r="F35" s="110">
        <v>32957785.911376361</v>
      </c>
      <c r="G35" s="110">
        <v>2616935.4502169681</v>
      </c>
      <c r="H35" s="110">
        <v>340872429.63412428</v>
      </c>
      <c r="I35" s="110">
        <v>15607957.808228126</v>
      </c>
      <c r="J35" s="110">
        <v>2159016.8769404665</v>
      </c>
      <c r="K35" s="110">
        <v>5261973.0216225525</v>
      </c>
      <c r="L35" s="110">
        <v>748835.36658962257</v>
      </c>
      <c r="M35" s="110">
        <v>748835.36658962257</v>
      </c>
      <c r="N35" s="110">
        <v>664274.09057238093</v>
      </c>
      <c r="O35" s="169">
        <v>3051140477.034667</v>
      </c>
      <c r="P35" s="110">
        <v>1319800950.2212093</v>
      </c>
      <c r="Q35" s="110">
        <v>87229840.625102654</v>
      </c>
      <c r="R35" s="110">
        <v>888404.50417169055</v>
      </c>
      <c r="S35" s="110">
        <v>2236525.1309158644</v>
      </c>
      <c r="T35" s="110">
        <v>12296374.112092702</v>
      </c>
      <c r="U35" s="110">
        <v>1482082.5999848999</v>
      </c>
      <c r="V35" s="110">
        <v>408512.08749952726</v>
      </c>
      <c r="W35" s="110">
        <v>35908.443450855637</v>
      </c>
      <c r="X35" s="110">
        <v>26364.365994818418</v>
      </c>
      <c r="Y35" s="110">
        <v>165836.85147347784</v>
      </c>
    </row>
    <row r="36" spans="1:25">
      <c r="A36" s="99"/>
      <c r="B36" s="186"/>
      <c r="C36" s="187"/>
      <c r="D36" s="187"/>
      <c r="E36" s="187"/>
      <c r="F36" s="187"/>
      <c r="G36" s="187"/>
      <c r="H36" s="187"/>
      <c r="I36" s="187"/>
      <c r="J36" s="187"/>
      <c r="K36" s="187"/>
      <c r="L36" s="187"/>
      <c r="M36" s="187"/>
      <c r="N36" s="187"/>
      <c r="O36" s="188"/>
      <c r="P36" s="187"/>
      <c r="Q36" s="187"/>
      <c r="R36" s="187"/>
      <c r="S36" s="187"/>
      <c r="T36" s="187"/>
      <c r="U36" s="187"/>
      <c r="V36" s="187"/>
      <c r="W36" s="187"/>
      <c r="X36" s="187"/>
      <c r="Y36" s="187"/>
    </row>
    <row r="37" spans="1:25" ht="16.5">
      <c r="A37" s="125" t="s">
        <v>360</v>
      </c>
    </row>
    <row r="38" spans="1:25" ht="16.5">
      <c r="A38" s="125"/>
    </row>
  </sheetData>
  <mergeCells count="14">
    <mergeCell ref="A2:X2"/>
    <mergeCell ref="A4:A5"/>
    <mergeCell ref="B4:B5"/>
    <mergeCell ref="C4:E4"/>
    <mergeCell ref="F4:F5"/>
    <mergeCell ref="G4:G5"/>
    <mergeCell ref="H4:H5"/>
    <mergeCell ref="I4:I5"/>
    <mergeCell ref="J4:J5"/>
    <mergeCell ref="K4:K5"/>
    <mergeCell ref="L4:N4"/>
    <mergeCell ref="O4:P4"/>
    <mergeCell ref="Q4:U4"/>
    <mergeCell ref="V4:Y4"/>
  </mergeCells>
  <printOptions horizontalCentered="1" verticalCentered="1"/>
  <pageMargins left="0.27559055118110237" right="0.27559055118110237" top="0.43307086614173229" bottom="0.51181102362204722" header="0.19685039370078741" footer="0.23622047244094491"/>
  <pageSetup paperSize="9" scale="50" orientation="landscape" r:id="rId1"/>
  <headerFooter alignWithMargins="0"/>
  <ignoredErrors>
    <ignoredError sqref="A1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25</vt:i4>
      </vt:variant>
    </vt:vector>
  </HeadingPairs>
  <TitlesOfParts>
    <vt:vector size="46" baseType="lpstr">
      <vt:lpstr>Premiums</vt:lpstr>
      <vt:lpstr>Market Share</vt:lpstr>
      <vt:lpstr>Structute of Premiums</vt:lpstr>
      <vt:lpstr>Payments</vt:lpstr>
      <vt:lpstr>rel.share of payments</vt:lpstr>
      <vt:lpstr>Structure of Payments</vt:lpstr>
      <vt:lpstr>Prem-Pay-Total</vt:lpstr>
      <vt:lpstr>TP-1</vt:lpstr>
      <vt:lpstr>TP-2</vt:lpstr>
      <vt:lpstr>TechnicalResult</vt:lpstr>
      <vt:lpstr>Repremiums </vt:lpstr>
      <vt:lpstr>Repayments</vt:lpstr>
      <vt:lpstr>Costs</vt:lpstr>
      <vt:lpstr>Premiums, Claims-I part</vt:lpstr>
      <vt:lpstr>Premiums, Claims-II part</vt:lpstr>
      <vt:lpstr>Outward Reinsurance</vt:lpstr>
      <vt:lpstr>Inward Reinsurance</vt:lpstr>
      <vt:lpstr>EEA-NL</vt:lpstr>
      <vt:lpstr>Balance Sheet</vt:lpstr>
      <vt:lpstr>Income Statement</vt:lpstr>
      <vt:lpstr>Ratio</vt:lpstr>
      <vt:lpstr>'Balance Sheet'!Print_Area</vt:lpstr>
      <vt:lpstr>Costs!Print_Area</vt:lpstr>
      <vt:lpstr>'Income Statement'!Print_Area</vt:lpstr>
      <vt:lpstr>'Inward Reinsurance'!Print_Area</vt:lpstr>
      <vt:lpstr>'Market Share'!Print_Area</vt:lpstr>
      <vt:lpstr>'Outward Reinsurance'!Print_Area</vt:lpstr>
      <vt:lpstr>Payments!Print_Area</vt:lpstr>
      <vt:lpstr>Premiums!Print_Area</vt:lpstr>
      <vt:lpstr>'Premiums, Claims-I part'!Print_Area</vt:lpstr>
      <vt:lpstr>'Premiums, Claims-II part'!Print_Area</vt:lpstr>
      <vt:lpstr>'Prem-Pay-Total'!Print_Area</vt:lpstr>
      <vt:lpstr>Ratio!Print_Area</vt:lpstr>
      <vt:lpstr>'rel.share of payments'!Print_Area</vt:lpstr>
      <vt:lpstr>Repayments!Print_Area</vt:lpstr>
      <vt:lpstr>'Repremiums '!Print_Area</vt:lpstr>
      <vt:lpstr>'Structure of Payments'!Print_Area</vt:lpstr>
      <vt:lpstr>'Structute of Premiums'!Print_Area</vt:lpstr>
      <vt:lpstr>'TP-1'!Print_Area</vt:lpstr>
      <vt:lpstr>'TP-2'!Print_Area</vt:lpstr>
      <vt:lpstr>'Balance Sheet'!Print_Titles</vt:lpstr>
      <vt:lpstr>Payments!Print_Titles</vt:lpstr>
      <vt:lpstr>Premiums!Print_Titles</vt:lpstr>
      <vt:lpstr>'Premiums, Claims-II part'!Print_Titles</vt:lpstr>
      <vt:lpstr>'Prem-Pay-Total'!Print_Titles</vt:lpstr>
      <vt:lpstr>'TP-1'!Print_Titles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Mircho R. Stoyanov</dc:creator>
  <cp:lastModifiedBy>Mircho Stoyanov</cp:lastModifiedBy>
  <cp:lastPrinted>2020-07-24T11:49:37Z</cp:lastPrinted>
  <dcterms:created xsi:type="dcterms:W3CDTF">2002-06-21T09:12:00Z</dcterms:created>
  <dcterms:modified xsi:type="dcterms:W3CDTF">2020-09-28T15:50:39Z</dcterms:modified>
</cp:coreProperties>
</file>