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2_2020_NonLife\Za izprashtane\"/>
    </mc:Choice>
  </mc:AlternateContent>
  <bookViews>
    <workbookView xWindow="0" yWindow="0" windowWidth="21600" windowHeight="9630" tabRatio="678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Statement'!$A$1:$C$126</definedName>
    <definedName name="_xlnm.Print_Area" localSheetId="1">Payments!$A$1:$AA$36</definedName>
    <definedName name="_xlnm.Print_Area" localSheetId="0">Premiums!$A$1:$AA$36</definedName>
    <definedName name="_xlnm.Print_Area" localSheetId="3">'Prem-Pay-Exp'!$A$1:$W$38</definedName>
    <definedName name="_xlnm.Print_Area" localSheetId="2">'Prem-Pay-Total'!$A$1:$H$39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4" l="1"/>
  <c r="A43" i="4"/>
  <c r="A50" i="4"/>
  <c r="A42" i="4" l="1"/>
  <c r="A45" i="4"/>
  <c r="A47" i="4"/>
  <c r="A48" i="4"/>
  <c r="A46" i="4"/>
  <c r="A44" i="4"/>
  <c r="A49" i="4"/>
  <c r="A46" i="5"/>
  <c r="A44" i="5"/>
  <c r="A40" i="5"/>
  <c r="A47" i="5"/>
  <c r="A45" i="5"/>
  <c r="A41" i="5"/>
  <c r="A39" i="5"/>
  <c r="A42" i="5"/>
  <c r="A48" i="5"/>
  <c r="A43" i="5"/>
  <c r="A49" i="6" l="1"/>
  <c r="A50" i="6"/>
  <c r="A52" i="6"/>
  <c r="A53" i="6"/>
  <c r="A46" i="6"/>
  <c r="A54" i="6"/>
  <c r="A47" i="6"/>
  <c r="A45" i="6"/>
  <c r="D51" i="6" l="1"/>
  <c r="D52" i="6"/>
  <c r="D54" i="6"/>
  <c r="D53" i="6"/>
  <c r="D48" i="6"/>
  <c r="D49" i="6"/>
  <c r="D46" i="6"/>
  <c r="D47" i="6"/>
  <c r="D45" i="6"/>
  <c r="D50" i="6"/>
  <c r="A48" i="6"/>
  <c r="A51" i="6"/>
</calcChain>
</file>

<file path=xl/sharedStrings.xml><?xml version="1.0" encoding="utf-8"?>
<sst xmlns="http://schemas.openxmlformats.org/spreadsheetml/2006/main" count="768" uniqueCount="392">
  <si>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</si>
  <si>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</si>
  <si>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</si>
  <si>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</si>
  <si>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</si>
  <si>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</si>
  <si>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</si>
  <si>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</si>
  <si>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</si>
  <si>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</si>
  <si>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</si>
  <si>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</si>
  <si>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</si>
  <si>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</si>
  <si>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</si>
  <si>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</si>
  <si>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</si>
  <si>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</si>
  <si>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</si>
  <si>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</si>
  <si>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</si>
  <si>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</si>
  <si>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</si>
  <si>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</si>
  <si>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</si>
  <si>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</si>
  <si>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</si>
  <si>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</si>
  <si>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</si>
  <si>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</si>
  <si>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</si>
  <si>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</si>
  <si>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</si>
  <si>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</si>
  <si>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</si>
  <si>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</si>
  <si>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</si>
  <si>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</si>
  <si>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</si>
  <si>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</si>
  <si>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</si>
  <si>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</si>
  <si>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</si>
  <si>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</si>
  <si>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</si>
  <si>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</si>
  <si>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</si>
  <si>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</si>
  <si>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</si>
  <si>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</si>
  <si>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</si>
  <si>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</si>
  <si>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</si>
  <si>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</si>
  <si>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</si>
  <si>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</si>
  <si>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</si>
  <si>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</si>
  <si>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</si>
  <si>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</si>
  <si>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</si>
  <si>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</si>
  <si>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</si>
  <si>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</si>
  <si>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</si>
  <si>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</si>
  <si>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</si>
  <si>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</si>
  <si>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</si>
  <si>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</si>
  <si>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</si>
  <si>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</si>
  <si>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</si>
  <si>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</si>
  <si>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</si>
  <si>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</si>
  <si>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</si>
  <si>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</si>
  <si>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</si>
  <si>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</si>
  <si>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</si>
  <si>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</si>
  <si>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</si>
  <si>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</si>
  <si>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</si>
  <si>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</si>
  <si>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</si>
  <si>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</si>
  <si>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</si>
  <si>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</si>
  <si>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</si>
  <si>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</si>
  <si>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</si>
  <si>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</si>
  <si>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</si>
  <si>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</si>
  <si>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</si>
  <si>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</si>
  <si>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</si>
  <si>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</si>
  <si>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</si>
  <si>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</si>
  <si>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</si>
  <si>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</si>
  <si>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</si>
  <si>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</si>
  <si>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</si>
  <si>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</si>
  <si>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</si>
  <si>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</si>
  <si>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</si>
  <si>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</si>
  <si>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</si>
  <si>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</si>
  <si>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</si>
  <si>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</si>
  <si>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</si>
  <si>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</si>
  <si>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</si>
  <si>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</si>
  <si>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</si>
  <si>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</si>
  <si>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</si>
  <si>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</si>
  <si>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</si>
  <si>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</si>
  <si>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</si>
  <si>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</si>
  <si>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</si>
  <si>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</si>
  <si>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</si>
  <si>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</si>
  <si>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</si>
  <si>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</si>
  <si>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</si>
  <si>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</si>
  <si>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</si>
  <si>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</si>
  <si>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</si>
  <si>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</si>
  <si>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</si>
  <si>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</si>
  <si>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</si>
  <si>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</si>
  <si>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</si>
  <si>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</si>
  <si>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</si>
  <si>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</si>
  <si>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</si>
  <si>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</si>
  <si>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</si>
  <si>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</si>
  <si>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</si>
  <si>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</si>
  <si>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</si>
  <si>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</si>
  <si>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</si>
  <si>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</si>
  <si>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</si>
  <si>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</si>
  <si>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</si>
  <si>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</si>
  <si>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</si>
  <si>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</si>
  <si>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</si>
  <si>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</si>
  <si>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</si>
  <si>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</si>
  <si>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</si>
  <si>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</si>
  <si>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</si>
  <si>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</si>
  <si>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</si>
  <si>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</si>
  <si>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</si>
  <si>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</si>
  <si>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</si>
  <si>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</si>
  <si>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</si>
  <si>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</si>
  <si>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</si>
  <si>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</si>
  <si>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</si>
  <si>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</si>
  <si>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</si>
  <si>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</si>
  <si>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</si>
  <si>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</si>
  <si>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</si>
  <si>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</si>
  <si>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</si>
  <si>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</si>
  <si>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</si>
  <si>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</si>
  <si>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</si>
  <si>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</si>
  <si>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</si>
  <si>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</si>
  <si>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</si>
  <si>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</si>
  <si>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</si>
  <si>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</si>
  <si>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</si>
  <si>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</si>
  <si>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</si>
  <si>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</si>
  <si>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</si>
  <si>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</si>
  <si>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</si>
  <si>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</si>
  <si>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</si>
  <si>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</si>
  <si>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</si>
  <si>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</si>
  <si>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</si>
  <si>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</si>
  <si>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</si>
  <si>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</si>
  <si>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</si>
  <si>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</si>
  <si>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</si>
  <si>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</si>
  <si>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</si>
  <si>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</si>
  <si>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</si>
  <si>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</si>
  <si>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</si>
  <si>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</si>
  <si>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</si>
  <si>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</si>
  <si>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</si>
  <si>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</si>
  <si>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</si>
  <si>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</si>
  <si>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</si>
  <si>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</si>
  <si>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</si>
  <si>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</si>
  <si>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</si>
  <si>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</si>
  <si>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</si>
  <si>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</si>
  <si>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</si>
  <si>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</si>
  <si>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</si>
  <si>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</si>
  <si>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</si>
  <si>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</si>
  <si>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</si>
  <si>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</si>
  <si>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</si>
  <si>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</si>
  <si>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</si>
  <si>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</si>
  <si>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</si>
  <si>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</si>
  <si>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</si>
  <si>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</si>
  <si>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</si>
  <si>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</si>
  <si>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</si>
  <si>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</si>
  <si>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</si>
  <si>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</si>
  <si>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</si>
  <si>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</si>
  <si>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</si>
  <si>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</si>
  <si>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</si>
  <si>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</si>
  <si>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</si>
  <si>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</si>
  <si>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</si>
  <si>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</si>
  <si>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</si>
  <si>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</si>
  <si>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</si>
  <si>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</si>
  <si>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</si>
  <si>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</si>
  <si>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</si>
  <si>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</si>
  <si>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</si>
  <si>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</si>
  <si>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</si>
  <si>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</si>
  <si>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</si>
  <si>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</si>
  <si>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</si>
  <si>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</si>
  <si>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</si>
  <si>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</si>
  <si>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</si>
  <si>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</si>
  <si>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</si>
  <si>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</si>
  <si>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</si>
  <si>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</si>
  <si>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</si>
  <si>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</si>
  <si>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</si>
  <si>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</si>
  <si>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</si>
  <si>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</si>
  <si>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</si>
  <si>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</si>
  <si>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</si>
  <si>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</si>
  <si>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</si>
  <si>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</si>
  <si>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</si>
  <si>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</si>
  <si>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</si>
  <si>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"ЗЕАД ДаллБогг: Живот и здраве'' ЕАД</t>
  </si>
  <si>
    <t>"Фи Хелт Застраховане" АД</t>
  </si>
  <si>
    <t>ЗД "ОЗОК Инс''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</si>
  <si>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</si>
  <si>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</si>
  <si>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</si>
  <si>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</si>
  <si>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</si>
  <si>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</si>
  <si>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</si>
  <si>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</si>
  <si>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</si>
  <si>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</si>
  <si>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</si>
  <si>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</si>
  <si>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</si>
  <si>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</si>
  <si>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</si>
  <si>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</si>
  <si>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</si>
  <si>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</si>
  <si>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</si>
  <si>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</si>
  <si>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</si>
  <si>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</si>
  <si>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</si>
  <si>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</si>
  <si>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</si>
  <si>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</si>
  <si>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</si>
  <si>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</si>
  <si>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</si>
  <si>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</si>
  <si>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</si>
  <si>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</si>
  <si>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</si>
  <si>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</si>
  <si>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</si>
  <si>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</si>
  <si>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</si>
  <si>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</si>
  <si>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</si>
  <si>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</si>
  <si>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</si>
  <si>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</si>
  <si>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</si>
  <si>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</si>
  <si>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</si>
  <si>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</si>
  <si>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</si>
  <si>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</si>
  <si>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</si>
  <si>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</si>
  <si>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</si>
  <si>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</si>
  <si>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</si>
  <si>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</si>
  <si>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</si>
  <si>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</si>
  <si>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</si>
  <si>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</si>
  <si>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</si>
  <si>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</si>
  <si>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</si>
  <si>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</si>
  <si>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</si>
  <si>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</si>
  <si>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</si>
  <si>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</si>
  <si>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ОТНОСИТЕЛЕН ДЯЛ :</t>
  </si>
  <si>
    <t>"ЗАД България Иншурънс" АД</t>
  </si>
  <si>
    <t>"Европейска Застрахователна и Осигурителна Компания" ЗАД</t>
  </si>
  <si>
    <r>
      <rPr>
        <b/>
        <i/>
        <vertAlign val="superscript"/>
        <sz val="10"/>
        <rFont val="Times New Roman"/>
        <family val="1"/>
        <charset val="204"/>
      </rPr>
      <t>*</t>
    </r>
    <r>
      <rPr>
        <b/>
        <i/>
        <sz val="10"/>
        <rFont val="Times New Roman"/>
        <family val="1"/>
        <charset val="204"/>
      </rPr>
      <t>Данните за пазара по общо застраховане към 30.11.2019 г. не включват данните на ЗК „Юроамерикан“ АД, чийто лиценз е отнет с Решение № 1309-ОЗ от 17.12.2019 г. на КФН</t>
    </r>
  </si>
  <si>
    <r>
      <t>АГРЕГИРАН ОТЧЕТ ЗА ПЕЧАЛБАТА ИЛИ ЗАГУБАТА И ДРУГИЯ ВСЕОБХВАТЕН ДОХОД НА ЗАСТРАХОВАТЕЛИТЕ, КОИТО ИЗВЪРШВАТ ДЕЙНОСТ ПО ОБЩО ЗАСТРАХОВАНЕ КЪМ 29.02.2020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</si>
  <si>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ОБЩО ЗАСТРАХОВАНЕ КЪМ 29.02.2020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</si>
  <si>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ОБЩИ ДАННИ ЗА ПОРТФЕЙЛА НА ЗАСТРАХОВАТЕЛИТЕ ПО ОБЩО ЗАСТРАХОВАНЕ КЪМ 29.02.2019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</si>
  <si>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ИЗПЛАТЕНИ ОБЕЗЩЕТЕНИЯ ОТ ЗАСТРАХОВАТЕЛИТЕ, КОИТО ИЗВЪРШВАТ ДЕЙНОСТ  ПО ОБЩО ЗАСТРАХОВАНЕ КЪМ 29.02.2020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</si>
  <si>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БРУТЕН ПРЕМИЕН ПРИХОД,  РЕАЛИЗИРАН ОТ ЗАСТРАХОВАТЕЛИТЕ, КОИТО ИЗВЪРШВАТ ДЕЙНОСТ ПО ОБЩО ЗАСТРАХОВАНЕ КЪМ 29.02.2020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</si>
  <si>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БРУТЕН ПРЕМИЕН ПРИХОД И ИЗПЛАТЕНИ ОБЕЗЩЕТЕНИЯ ПО ОБЩО ЗАСТРАХОВАНЕ КЪМ 29.02.2020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</si>
</sst>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л_в_._-;\-* #,##0.00\ _л_в_._-;_-* &quot;-&quot;??\ _л_в_._-;_-@_-"/>
    <numFmt numFmtId="164" formatCode="0.0%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vertAlign val="superscript"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9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155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1" fillId="2" borderId="0" xfId="6" applyFont="1" applyFill="1" applyAlignment="1" applyProtection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4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4" fillId="2" borderId="0" xfId="4" applyFont="1" applyFill="1"/>
    <xf numFmtId="0" fontId="14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4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6" fillId="2" borderId="0" xfId="4" applyFont="1" applyFill="1" applyAlignment="1">
      <alignment vertical="center"/>
    </xf>
    <xf numFmtId="0" fontId="16" fillId="4" borderId="0" xfId="4" applyFont="1" applyFill="1" applyAlignment="1">
      <alignment vertical="center"/>
    </xf>
    <xf numFmtId="0" fontId="14" fillId="4" borderId="0" xfId="4" applyFont="1" applyFill="1"/>
    <xf numFmtId="0" fontId="17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4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3" fontId="5" fillId="2" borderId="1" xfId="4" applyNumberFormat="1" applyFont="1" applyFill="1" applyBorder="1" applyAlignment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5" fillId="2" borderId="0" xfId="5" applyNumberFormat="1" applyFont="1" applyFill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0" fontId="6" fillId="2" borderId="0" xfId="13" applyFont="1" applyFill="1"/>
    <xf numFmtId="0" fontId="2" fillId="2" borderId="0" xfId="0" applyFont="1" applyFill="1"/>
    <xf numFmtId="3" fontId="0" fillId="2" borderId="0" xfId="0" applyNumberFormat="1" applyFill="1"/>
    <xf numFmtId="3" fontId="5" fillId="0" borderId="1" xfId="13" applyNumberFormat="1" applyFont="1" applyFill="1" applyBorder="1" applyAlignment="1">
      <alignment horizontal="center" vertical="center" wrapText="1"/>
    </xf>
    <xf numFmtId="2" fontId="6" fillId="2" borderId="0" xfId="14" applyNumberFormat="1" applyFont="1" applyFill="1"/>
    <xf numFmtId="3" fontId="8" fillId="2" borderId="0" xfId="1" applyNumberFormat="1" applyFont="1" applyFill="1" applyBorder="1" applyProtection="1"/>
    <xf numFmtId="0" fontId="6" fillId="0" borderId="0" xfId="10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 applyAlignment="1">
      <alignment horizontal="center" vertical="center" wrapText="1"/>
    </xf>
    <xf numFmtId="3" fontId="6" fillId="0" borderId="1" xfId="12" applyNumberFormat="1" applyFont="1" applyFill="1" applyBorder="1" applyAlignment="1" applyProtection="1">
      <alignment horizontal="right" vertical="center"/>
    </xf>
    <xf numFmtId="164" fontId="5" fillId="0" borderId="1" xfId="10" applyNumberFormat="1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0" fontId="6" fillId="2" borderId="0" xfId="4" applyFont="1" applyFill="1"/>
    <xf numFmtId="3" fontId="5" fillId="3" borderId="0" xfId="5" applyNumberFormat="1" applyFont="1" applyFill="1" applyAlignment="1" applyProtection="1">
      <alignment vertical="center" wrapText="1"/>
    </xf>
    <xf numFmtId="0" fontId="0" fillId="3" borderId="0" xfId="0" applyFill="1"/>
    <xf numFmtId="3" fontId="5" fillId="3" borderId="0" xfId="5" applyNumberFormat="1" applyFont="1" applyFill="1" applyBorder="1" applyAlignment="1" applyProtection="1">
      <alignment horizontal="center" vertical="center" wrapText="1"/>
    </xf>
    <xf numFmtId="3" fontId="6" fillId="3" borderId="0" xfId="5" applyNumberFormat="1" applyFont="1" applyFill="1" applyBorder="1" applyAlignment="1" applyProtection="1">
      <alignment horizontal="center" vertical="center" wrapText="1"/>
    </xf>
    <xf numFmtId="4" fontId="5" fillId="3" borderId="0" xfId="8" applyNumberFormat="1" applyFont="1" applyFill="1" applyBorder="1" applyProtection="1">
      <alignment horizontal="right" vertical="center"/>
    </xf>
    <xf numFmtId="3" fontId="11" fillId="3" borderId="0" xfId="6" applyFont="1" applyFill="1" applyAlignment="1" applyProtection="1">
      <alignment horizontal="right"/>
    </xf>
    <xf numFmtId="3" fontId="6" fillId="3" borderId="0" xfId="8" applyNumberFormat="1" applyFont="1" applyFill="1" applyBorder="1" applyProtection="1">
      <alignment horizontal="right" vertical="center"/>
    </xf>
    <xf numFmtId="10" fontId="11" fillId="3" borderId="0" xfId="7" applyNumberFormat="1" applyFont="1" applyFill="1" applyAlignment="1" applyProtection="1">
      <alignment horizontal="right"/>
    </xf>
    <xf numFmtId="3" fontId="5" fillId="3" borderId="0" xfId="5" applyNumberFormat="1" applyFont="1" applyFill="1" applyAlignment="1" applyProtection="1">
      <alignment horizontal="right" vertical="center" wrapText="1"/>
    </xf>
    <xf numFmtId="3" fontId="5" fillId="3" borderId="0" xfId="9" applyFont="1" applyFill="1" applyBorder="1" applyAlignment="1" applyProtection="1">
      <alignment horizontal="right" vertical="center"/>
    </xf>
    <xf numFmtId="3" fontId="15" fillId="3" borderId="0" xfId="5" applyNumberFormat="1" applyFont="1" applyFill="1" applyAlignment="1" applyProtection="1">
      <alignment horizontal="right" vertical="center" wrapText="1"/>
    </xf>
    <xf numFmtId="164" fontId="17" fillId="2" borderId="0" xfId="11" applyNumberFormat="1" applyFont="1" applyFill="1"/>
    <xf numFmtId="0" fontId="18" fillId="2" borderId="0" xfId="4" applyFont="1" applyFill="1"/>
    <xf numFmtId="164" fontId="17" fillId="2" borderId="0" xfId="7" applyNumberFormat="1" applyFont="1" applyFill="1"/>
    <xf numFmtId="0" fontId="19" fillId="2" borderId="0" xfId="10" applyFont="1" applyFill="1"/>
    <xf numFmtId="0" fontId="20" fillId="2" borderId="0" xfId="4" applyFont="1" applyFill="1"/>
    <xf numFmtId="3" fontId="0" fillId="3" borderId="0" xfId="0" applyNumberFormat="1" applyFill="1" applyBorder="1"/>
    <xf numFmtId="3" fontId="5" fillId="2" borderId="1" xfId="1" applyNumberFormat="1" applyFont="1" applyFill="1" applyBorder="1" applyAlignment="1" applyProtection="1">
      <alignment horizontal="right" vertical="center"/>
    </xf>
    <xf numFmtId="164" fontId="19" fillId="2" borderId="0" xfId="11" applyNumberFormat="1" applyFont="1" applyFill="1"/>
    <xf numFmtId="0" fontId="19" fillId="2" borderId="0" xfId="4" applyFont="1" applyFill="1"/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0" fontId="2" fillId="2" borderId="0" xfId="1" applyNumberFormat="1" applyFont="1" applyFill="1" applyBorder="1" applyAlignment="1" applyProtection="1">
      <alignment wrapText="1"/>
    </xf>
    <xf numFmtId="0" fontId="5" fillId="2" borderId="0" xfId="10" applyFont="1" applyFill="1" applyBorder="1" applyAlignment="1">
      <alignment horizontal="center"/>
    </xf>
    <xf numFmtId="0" fontId="13" fillId="0" borderId="0" xfId="4" applyFont="1" applyFill="1" applyBorder="1" applyAlignment="1">
      <alignment horizontal="center"/>
    </xf>
    <xf numFmtId="3" fontId="5" fillId="0" borderId="1" xfId="12" applyNumberFormat="1" applyFont="1" applyFill="1" applyBorder="1" applyAlignment="1" applyProtection="1">
      <alignment horizontal="right" vertical="center"/>
    </xf>
    <xf numFmtId="0" fontId="5" fillId="2" borderId="1" xfId="4" applyFont="1" applyFill="1" applyBorder="1" applyAlignment="1">
      <alignment horizontal="center" vertical="center" wrapText="1"/>
    </xf>
    <xf numFmtId="0" fontId="22" fillId="2" borderId="0" xfId="10" applyFont="1" applyFill="1"/>
    <xf numFmtId="3" fontId="5" fillId="2" borderId="1" xfId="6" applyFont="1" applyFill="1" applyBorder="1" applyAlignment="1" applyProtection="1">
      <alignment horizontal="center" wrapText="1"/>
    </xf>
    <xf numFmtId="3" fontId="23" fillId="2" borderId="1" xfId="0" applyNumberFormat="1" applyFont="1" applyFill="1" applyBorder="1"/>
    <xf numFmtId="3" fontId="5" fillId="2" borderId="1" xfId="13" applyNumberFormat="1" applyFont="1" applyFill="1" applyBorder="1" applyAlignment="1">
      <alignment horizontal="center" vertical="center" wrapText="1"/>
    </xf>
    <xf numFmtId="0" fontId="24" fillId="2" borderId="0" xfId="4" applyFont="1" applyFill="1"/>
    <xf numFmtId="0" fontId="2" fillId="2" borderId="0" xfId="1" applyNumberFormat="1" applyFont="1" applyFill="1" applyBorder="1" applyAlignment="1" applyProtection="1">
      <alignment horizontal="left" wrapText="1"/>
    </xf>
    <xf numFmtId="0" fontId="25" fillId="0" borderId="0" xfId="0" applyFont="1" applyBorder="1"/>
    <xf numFmtId="0" fontId="15" fillId="2" borderId="1" xfId="10" applyFont="1" applyFill="1" applyBorder="1" applyAlignment="1">
      <alignment horizontal="center" vertical="center" wrapText="1"/>
    </xf>
    <xf numFmtId="10" fontId="15" fillId="2" borderId="1" xfId="10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10" fontId="15" fillId="2" borderId="1" xfId="4" applyNumberFormat="1" applyFont="1" applyFill="1" applyBorder="1" applyAlignment="1">
      <alignment horizontal="center" vertical="center" wrapText="1"/>
    </xf>
    <xf numFmtId="10" fontId="15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0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5">
    <cellStyle name="Comma" xfId="14" builtinId="3"/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29.02.2020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Premiums!$A$41:$A$50</c:f>
              <c:numCache>
                <c:formatCode>0.0%</c:formatCode>
                <c:ptCount val="10"/>
                <c:pt idx="0">
                  <c:v>5.6973250785840604E-2</c:v>
                </c:pt>
                <c:pt idx="1">
                  <c:v>0.69024289434278052</c:v>
                </c:pt>
                <c:pt idx="2">
                  <c:v>3.2093506149527616E-3</c:v>
                </c:pt>
                <c:pt idx="3">
                  <c:v>5.2686824406775927E-3</c:v>
                </c:pt>
                <c:pt idx="4">
                  <c:v>2.0690409164621361E-3</c:v>
                </c:pt>
                <c:pt idx="5">
                  <c:v>6.3999944871482081E-3</c:v>
                </c:pt>
                <c:pt idx="6">
                  <c:v>0.17497594361673718</c:v>
                </c:pt>
                <c:pt idx="7">
                  <c:v>2.3140391897528513E-2</c:v>
                </c:pt>
                <c:pt idx="8">
                  <c:v>2.6732598074872091E-2</c:v>
                </c:pt>
                <c:pt idx="9">
                  <c:v>1.0987852823000679E-2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</a:t>
            </a:r>
            <a:r>
              <a:rPr lang="en-US" sz="1100" b="1"/>
              <a:t> </a:t>
            </a:r>
            <a:r>
              <a:rPr lang="bg-BG" sz="1100" b="1"/>
              <a:t> </a:t>
            </a:r>
            <a:r>
              <a:rPr lang="en-US" sz="1100" b="1"/>
              <a:t>29.02.2020 </a:t>
            </a:r>
            <a:r>
              <a:rPr lang="bg-BG" sz="1100" b="1"/>
              <a:t>г.</a:t>
            </a:r>
          </a:p>
        </c:rich>
      </c:tx>
      <c:layout>
        <c:manualLayout>
          <c:xMode val="edge"/>
          <c:yMode val="edge"/>
          <c:x val="0.14443495477837034"/>
          <c:y val="1.07573791909890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Payments!$A$39:$A$48</c:f>
              <c:numCache>
                <c:formatCode>0.0%</c:formatCode>
                <c:ptCount val="10"/>
                <c:pt idx="0">
                  <c:v>5.4676212392095212E-2</c:v>
                </c:pt>
                <c:pt idx="1">
                  <c:v>0.84238209180804724</c:v>
                </c:pt>
                <c:pt idx="2">
                  <c:v>1.2563623604117129E-3</c:v>
                </c:pt>
                <c:pt idx="3">
                  <c:v>2.7619782458725519E-4</c:v>
                </c:pt>
                <c:pt idx="4">
                  <c:v>6.7746687777857015E-4</c:v>
                </c:pt>
                <c:pt idx="5">
                  <c:v>3.503962371518152E-3</c:v>
                </c:pt>
                <c:pt idx="6">
                  <c:v>7.9927208615779358E-2</c:v>
                </c:pt>
                <c:pt idx="7">
                  <c:v>5.2772571656011747E-3</c:v>
                </c:pt>
                <c:pt idx="8">
                  <c:v>4.8586456225369569E-3</c:v>
                </c:pt>
                <c:pt idx="9">
                  <c:v>7.1645949616445754E-3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 i="0" u="none" strike="noStrike" baseline="0">
                <a:effectLst/>
              </a:rPr>
              <a:t>29.02.2020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1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'Prem-Pay-Total'!$A$45:$A$54</c:f>
              <c:numCache>
                <c:formatCode>0.0%</c:formatCode>
                <c:ptCount val="10"/>
                <c:pt idx="0">
                  <c:v>9.4333850051183901E-2</c:v>
                </c:pt>
                <c:pt idx="1">
                  <c:v>0.66289702298464492</c:v>
                </c:pt>
                <c:pt idx="2">
                  <c:v>3.0822033602994335E-3</c:v>
                </c:pt>
                <c:pt idx="3">
                  <c:v>5.0599490898086616E-3</c:v>
                </c:pt>
                <c:pt idx="4">
                  <c:v>1.9870701679038831E-3</c:v>
                </c:pt>
                <c:pt idx="5">
                  <c:v>6.1464410969246513E-3</c:v>
                </c:pt>
                <c:pt idx="6">
                  <c:v>0.16804379019056154</c:v>
                </c:pt>
                <c:pt idx="7">
                  <c:v>2.222362160522557E-2</c:v>
                </c:pt>
                <c:pt idx="8">
                  <c:v>2.5673512651442632E-2</c:v>
                </c:pt>
                <c:pt idx="9">
                  <c:v>1.0552538802005212E-2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</a:t>
            </a:r>
            <a:r>
              <a:rPr lang="en-US" sz="1100" b="1" i="0" u="none" strike="noStrike" baseline="0">
                <a:effectLst/>
              </a:rPr>
              <a:t>29.02.2020</a:t>
            </a:r>
            <a:r>
              <a:rPr lang="bg-BG" sz="1100" b="1" i="0" baseline="0">
                <a:effectLst/>
              </a:rPr>
              <a:t>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'Prem-Pay-Total'!$E$45:$E$54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9820236797756799"/>
                  <c:y val="-0.22044871736308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'Prem-Pay-Total'!$D$45:$D$54</c:f>
              <c:numCache>
                <c:formatCode>0.0%</c:formatCode>
                <c:ptCount val="10"/>
                <c:pt idx="0">
                  <c:v>8.2322237599224093E-2</c:v>
                </c:pt>
                <c:pt idx="1">
                  <c:v>0.81774659987454823</c:v>
                </c:pt>
                <c:pt idx="2">
                  <c:v>1.2196200019303704E-3</c:v>
                </c:pt>
                <c:pt idx="3">
                  <c:v>2.6812041013858743E-4</c:v>
                </c:pt>
                <c:pt idx="4">
                  <c:v>6.5765433669415002E-4</c:v>
                </c:pt>
                <c:pt idx="5">
                  <c:v>3.4014888769148392E-3</c:v>
                </c:pt>
                <c:pt idx="6">
                  <c:v>7.7589734775499991E-2</c:v>
                </c:pt>
                <c:pt idx="7">
                  <c:v>5.122923606520966E-3</c:v>
                </c:pt>
                <c:pt idx="8">
                  <c:v>4.7165543717782518E-3</c:v>
                </c:pt>
                <c:pt idx="9">
                  <c:v>6.9550661467506778E-3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12886</xdr:colOff>
      <xdr:row>36</xdr:row>
      <xdr:rowOff>103334</xdr:rowOff>
    </xdr:from>
    <xdr:to>
      <xdr:col>8</xdr:col>
      <xdr:colOff>3361</xdr:colOff>
      <xdr:row>64</xdr:row>
      <xdr:rowOff>132230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141431</xdr:rowOff>
    </xdr:from>
    <xdr:to>
      <xdr:col>6</xdr:col>
      <xdr:colOff>1215279</xdr:colOff>
      <xdr:row>68</xdr:row>
      <xdr:rowOff>23049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38</xdr:row>
      <xdr:rowOff>93889</xdr:rowOff>
    </xdr:from>
    <xdr:to>
      <xdr:col>5</xdr:col>
      <xdr:colOff>1019175</xdr:colOff>
      <xdr:row>66</xdr:row>
      <xdr:rowOff>185057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1082675</xdr:colOff>
      <xdr:row>38</xdr:row>
      <xdr:rowOff>90715</xdr:rowOff>
    </xdr:from>
    <xdr:to>
      <xdr:col>17</xdr:col>
      <xdr:colOff>541111</xdr:colOff>
      <xdr:row>66</xdr:row>
      <xdr:rowOff>181883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8"/>
  <sheetViews>
    <sheetView tabSelected="1" view="pageBreakPreview" zoomScaleNormal="70" zoomScaleSheetLayoutView="100" workbookViewId="0">
      <pane xSplit="2" ySplit="3" topLeftCell="C4" activePane="bottomRight" state="frozen"/>
      <selection activeCell="A74" sqref="A74:A83"/>
      <selection pane="topRight" activeCell="A74" sqref="A74:A83"/>
      <selection pane="bottomLeft" activeCell="A74" sqref="A74:A83"/>
      <selection pane="bottomRight"/>
    </sheetView>
  </sheetViews>
  <sheetFormatPr defaultRowHeight="15.75" x14ac:dyDescent="0.25"/>
  <cols>
    <col min="1" max="1" width="7.85546875" style="48" customWidth="1"/>
    <col min="2" max="2" width="54.5703125" style="48" customWidth="1"/>
    <col min="3" max="3" width="14.42578125" style="48" customWidth="1"/>
    <col min="4" max="5" width="13.42578125" style="48" customWidth="1"/>
    <col min="6" max="6" width="15.7109375" style="48" customWidth="1"/>
    <col min="7" max="8" width="13.42578125" style="48" customWidth="1"/>
    <col min="9" max="9" width="15.140625" style="48" customWidth="1"/>
    <col min="10" max="10" width="16" style="48" customWidth="1"/>
    <col min="11" max="11" width="15" style="48" customWidth="1"/>
    <col min="12" max="15" width="13.42578125" style="48" customWidth="1"/>
    <col min="16" max="16" width="16.140625" style="48" customWidth="1"/>
    <col min="17" max="19" width="13.42578125" style="48" customWidth="1"/>
    <col min="20" max="20" width="15.85546875" style="48" customWidth="1"/>
    <col min="21" max="21" width="13.42578125" style="48" customWidth="1"/>
    <col min="22" max="22" width="17" style="48" customWidth="1"/>
    <col min="23" max="23" width="13.42578125" style="48" customWidth="1"/>
    <col min="24" max="24" width="18.28515625" style="48" customWidth="1"/>
    <col min="25" max="25" width="19.7109375" style="48" customWidth="1"/>
    <col min="26" max="26" width="15.5703125" style="48" customWidth="1"/>
    <col min="27" max="27" width="15.7109375" style="48" customWidth="1"/>
    <col min="28" max="28" width="12.42578125" style="48" bestFit="1" customWidth="1"/>
    <col min="29" max="29" width="11" style="48" bestFit="1" customWidth="1"/>
    <col min="30" max="16384" width="9.140625" style="48"/>
  </cols>
  <sheetData>
    <row r="1" spans="1:29" ht="24.75" customHeight="1" x14ac:dyDescent="0.25">
      <c r="A1" s="73" t="s">
        <v>390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9" ht="24.75" customHeight="1" x14ac:dyDescent="0.25">
      <c r="A2" s="73"/>
      <c r="B2" s="62"/>
      <c r="C2" s="62"/>
      <c r="D2" s="62"/>
      <c r="E2" s="62"/>
      <c r="F2" s="62"/>
      <c r="G2" s="62"/>
      <c r="N2" s="62"/>
      <c r="P2" s="62"/>
      <c r="Q2" s="62"/>
      <c r="R2" s="62"/>
      <c r="S2" s="62"/>
      <c r="T2" s="62"/>
      <c r="U2" s="62"/>
      <c r="Y2" s="62"/>
      <c r="AA2" s="115" t="s">
        <v>0</v>
      </c>
    </row>
    <row r="3" spans="1:29" ht="126" x14ac:dyDescent="0.25">
      <c r="A3" s="63" t="s">
        <v>296</v>
      </c>
      <c r="B3" s="63" t="s">
        <v>297</v>
      </c>
      <c r="C3" s="122" t="s">
        <v>299</v>
      </c>
      <c r="D3" s="122" t="s">
        <v>300</v>
      </c>
      <c r="E3" s="122" t="s">
        <v>301</v>
      </c>
      <c r="F3" s="122" t="s">
        <v>304</v>
      </c>
      <c r="G3" s="122" t="s">
        <v>298</v>
      </c>
      <c r="H3" s="122" t="s">
        <v>305</v>
      </c>
      <c r="I3" s="122" t="s">
        <v>307</v>
      </c>
      <c r="J3" s="122" t="s">
        <v>302</v>
      </c>
      <c r="K3" s="122" t="s">
        <v>313</v>
      </c>
      <c r="L3" s="122" t="s">
        <v>303</v>
      </c>
      <c r="M3" s="122" t="s">
        <v>306</v>
      </c>
      <c r="N3" s="122" t="s">
        <v>308</v>
      </c>
      <c r="O3" s="122" t="s">
        <v>309</v>
      </c>
      <c r="P3" s="122" t="s">
        <v>317</v>
      </c>
      <c r="Q3" s="122" t="s">
        <v>311</v>
      </c>
      <c r="R3" s="122" t="s">
        <v>383</v>
      </c>
      <c r="S3" s="122" t="s">
        <v>314</v>
      </c>
      <c r="T3" s="122" t="s">
        <v>310</v>
      </c>
      <c r="U3" s="122" t="s">
        <v>380</v>
      </c>
      <c r="V3" s="122" t="s">
        <v>316</v>
      </c>
      <c r="W3" s="122" t="s">
        <v>384</v>
      </c>
      <c r="X3" s="122" t="s">
        <v>312</v>
      </c>
      <c r="Y3" s="122" t="s">
        <v>315</v>
      </c>
      <c r="Z3" s="122" t="s">
        <v>381</v>
      </c>
      <c r="AA3" s="64" t="s">
        <v>318</v>
      </c>
      <c r="AB3" s="49"/>
    </row>
    <row r="4" spans="1:29" ht="18" customHeight="1" x14ac:dyDescent="0.25">
      <c r="A4" s="40">
        <v>1</v>
      </c>
      <c r="B4" s="5" t="s">
        <v>319</v>
      </c>
      <c r="C4" s="75">
        <v>1277183.0299999998</v>
      </c>
      <c r="D4" s="75">
        <v>421378</v>
      </c>
      <c r="E4" s="75">
        <v>1285596.52</v>
      </c>
      <c r="F4" s="75">
        <v>967136.99</v>
      </c>
      <c r="G4" s="75">
        <v>861565.98528929998</v>
      </c>
      <c r="H4" s="75">
        <v>255702.81</v>
      </c>
      <c r="I4" s="75">
        <v>2165090.06</v>
      </c>
      <c r="J4" s="75">
        <v>687494.71</v>
      </c>
      <c r="K4" s="75">
        <v>9757.5500000000011</v>
      </c>
      <c r="L4" s="75">
        <v>88555.18</v>
      </c>
      <c r="M4" s="75">
        <v>20793.32</v>
      </c>
      <c r="N4" s="75">
        <v>33280.42</v>
      </c>
      <c r="O4" s="75">
        <v>0</v>
      </c>
      <c r="P4" s="75">
        <v>67497.859999999986</v>
      </c>
      <c r="Q4" s="75">
        <v>587655.29000000015</v>
      </c>
      <c r="R4" s="75">
        <v>86444.390000000189</v>
      </c>
      <c r="S4" s="75">
        <v>290722.08322135929</v>
      </c>
      <c r="T4" s="75">
        <v>0</v>
      </c>
      <c r="U4" s="75">
        <v>0</v>
      </c>
      <c r="V4" s="75">
        <v>3117.6</v>
      </c>
      <c r="W4" s="75">
        <v>7098</v>
      </c>
      <c r="X4" s="75">
        <v>120588.24</v>
      </c>
      <c r="Y4" s="75">
        <v>20939.580000000002</v>
      </c>
      <c r="Z4" s="75">
        <v>0</v>
      </c>
      <c r="AA4" s="52">
        <v>9257597.6185106598</v>
      </c>
      <c r="AB4" s="10"/>
      <c r="AC4" s="50"/>
    </row>
    <row r="5" spans="1:29" ht="47.25" x14ac:dyDescent="0.25">
      <c r="A5" s="44" t="s">
        <v>320</v>
      </c>
      <c r="B5" s="5" t="s">
        <v>321</v>
      </c>
      <c r="C5" s="72">
        <v>93546.68</v>
      </c>
      <c r="D5" s="72">
        <v>107446</v>
      </c>
      <c r="E5" s="72">
        <v>28728.84</v>
      </c>
      <c r="F5" s="41">
        <v>36067.019999999997</v>
      </c>
      <c r="G5" s="41">
        <v>159288.39000000001</v>
      </c>
      <c r="H5" s="41">
        <v>49491.8</v>
      </c>
      <c r="I5" s="72">
        <v>199808.57</v>
      </c>
      <c r="J5" s="72">
        <v>2146.06</v>
      </c>
      <c r="K5" s="41">
        <v>0</v>
      </c>
      <c r="L5" s="41">
        <v>2987</v>
      </c>
      <c r="M5" s="41">
        <v>1049.29</v>
      </c>
      <c r="N5" s="41">
        <v>0</v>
      </c>
      <c r="O5" s="41">
        <v>0</v>
      </c>
      <c r="P5" s="41">
        <v>1275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2">
        <v>0</v>
      </c>
      <c r="W5" s="41">
        <v>0</v>
      </c>
      <c r="X5" s="41">
        <v>0</v>
      </c>
      <c r="Y5" s="75">
        <v>0</v>
      </c>
      <c r="Z5" s="41">
        <v>0</v>
      </c>
      <c r="AA5" s="52">
        <v>681834.65000000014</v>
      </c>
      <c r="AB5" s="10"/>
    </row>
    <row r="6" spans="1:29" ht="18" customHeight="1" x14ac:dyDescent="0.25">
      <c r="A6" s="40">
        <v>2</v>
      </c>
      <c r="B6" s="5" t="s">
        <v>355</v>
      </c>
      <c r="C6" s="72">
        <v>0</v>
      </c>
      <c r="D6" s="72">
        <v>0</v>
      </c>
      <c r="E6" s="72">
        <v>0</v>
      </c>
      <c r="F6" s="41">
        <v>1562798.83</v>
      </c>
      <c r="G6" s="41">
        <v>0</v>
      </c>
      <c r="H6" s="41">
        <v>69092.2</v>
      </c>
      <c r="I6" s="72">
        <v>4584907.0199999996</v>
      </c>
      <c r="J6" s="72">
        <v>0</v>
      </c>
      <c r="K6" s="41">
        <v>56750.5</v>
      </c>
      <c r="L6" s="41">
        <v>0</v>
      </c>
      <c r="M6" s="41">
        <v>0</v>
      </c>
      <c r="N6" s="41">
        <v>0</v>
      </c>
      <c r="O6" s="41">
        <v>5647734</v>
      </c>
      <c r="P6" s="41">
        <v>0</v>
      </c>
      <c r="Q6" s="41">
        <v>22486.149999999998</v>
      </c>
      <c r="R6" s="41">
        <v>1391211.4099999908</v>
      </c>
      <c r="S6" s="41">
        <v>768234.70483204327</v>
      </c>
      <c r="T6" s="41">
        <v>0</v>
      </c>
      <c r="U6" s="41">
        <v>0</v>
      </c>
      <c r="V6" s="42">
        <v>584275.89999999944</v>
      </c>
      <c r="W6" s="41">
        <v>540761</v>
      </c>
      <c r="X6" s="41">
        <v>323734</v>
      </c>
      <c r="Y6" s="75">
        <v>109608.54999999999</v>
      </c>
      <c r="Z6" s="41">
        <v>0</v>
      </c>
      <c r="AA6" s="52">
        <v>15661594.264832035</v>
      </c>
      <c r="AB6" s="10"/>
    </row>
    <row r="7" spans="1:29" ht="32.25" customHeight="1" x14ac:dyDescent="0.25">
      <c r="A7" s="40">
        <v>3</v>
      </c>
      <c r="B7" s="5" t="s">
        <v>322</v>
      </c>
      <c r="C7" s="72">
        <v>21180802.730000008</v>
      </c>
      <c r="D7" s="72">
        <v>7219191</v>
      </c>
      <c r="E7" s="72">
        <v>18331837.959999997</v>
      </c>
      <c r="F7" s="41">
        <v>5897661.4900000002</v>
      </c>
      <c r="G7" s="41">
        <v>20141861.457381599</v>
      </c>
      <c r="H7" s="41">
        <v>1558876.9000000001</v>
      </c>
      <c r="I7" s="72">
        <v>8872987.1300000008</v>
      </c>
      <c r="J7" s="72">
        <v>14548865.060000001</v>
      </c>
      <c r="K7" s="41">
        <v>212750.21000000002</v>
      </c>
      <c r="L7" s="41">
        <v>3986966.71</v>
      </c>
      <c r="M7" s="41">
        <v>2757923.88</v>
      </c>
      <c r="N7" s="41">
        <v>35615.839999999997</v>
      </c>
      <c r="O7" s="41">
        <v>0</v>
      </c>
      <c r="P7" s="41">
        <v>2823213.2899999889</v>
      </c>
      <c r="Q7" s="41">
        <v>582254.47</v>
      </c>
      <c r="R7" s="41">
        <v>0</v>
      </c>
      <c r="S7" s="41">
        <v>0</v>
      </c>
      <c r="T7" s="41">
        <v>0</v>
      </c>
      <c r="U7" s="41">
        <v>0</v>
      </c>
      <c r="V7" s="42">
        <v>0</v>
      </c>
      <c r="W7" s="41">
        <v>0</v>
      </c>
      <c r="X7" s="41">
        <v>0</v>
      </c>
      <c r="Y7" s="75">
        <v>36121.79</v>
      </c>
      <c r="Z7" s="41">
        <v>0</v>
      </c>
      <c r="AA7" s="52">
        <v>108186929.9173816</v>
      </c>
      <c r="AB7" s="10"/>
      <c r="AC7" s="50"/>
    </row>
    <row r="8" spans="1:29" ht="18" customHeight="1" x14ac:dyDescent="0.25">
      <c r="A8" s="40">
        <v>4</v>
      </c>
      <c r="B8" s="5" t="s">
        <v>323</v>
      </c>
      <c r="C8" s="72">
        <v>336678.42</v>
      </c>
      <c r="D8" s="72">
        <v>0</v>
      </c>
      <c r="E8" s="72">
        <v>0.01</v>
      </c>
      <c r="F8" s="41">
        <v>0</v>
      </c>
      <c r="G8" s="41">
        <v>0</v>
      </c>
      <c r="H8" s="41">
        <v>1019855.38</v>
      </c>
      <c r="I8" s="72">
        <v>47185</v>
      </c>
      <c r="J8" s="72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2">
        <v>0</v>
      </c>
      <c r="W8" s="41">
        <v>0</v>
      </c>
      <c r="X8" s="41">
        <v>0</v>
      </c>
      <c r="Y8" s="75">
        <v>0</v>
      </c>
      <c r="Z8" s="41">
        <v>0</v>
      </c>
      <c r="AA8" s="52">
        <v>1403718.81</v>
      </c>
      <c r="AB8" s="10"/>
      <c r="AC8" s="50"/>
    </row>
    <row r="9" spans="1:29" ht="18" customHeight="1" x14ac:dyDescent="0.25">
      <c r="A9" s="40">
        <v>5</v>
      </c>
      <c r="B9" s="5" t="s">
        <v>324</v>
      </c>
      <c r="C9" s="72">
        <v>847428.89</v>
      </c>
      <c r="D9" s="72">
        <v>0</v>
      </c>
      <c r="E9" s="72">
        <v>0</v>
      </c>
      <c r="F9" s="41">
        <v>0</v>
      </c>
      <c r="G9" s="41">
        <v>0</v>
      </c>
      <c r="H9" s="41">
        <v>0</v>
      </c>
      <c r="I9" s="72">
        <v>0</v>
      </c>
      <c r="J9" s="72">
        <v>0</v>
      </c>
      <c r="K9" s="41">
        <v>0</v>
      </c>
      <c r="L9" s="41">
        <v>10239.19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2">
        <v>0</v>
      </c>
      <c r="W9" s="41">
        <v>0</v>
      </c>
      <c r="X9" s="41">
        <v>0</v>
      </c>
      <c r="Y9" s="75">
        <v>0</v>
      </c>
      <c r="Z9" s="41">
        <v>0</v>
      </c>
      <c r="AA9" s="52">
        <v>857668.08</v>
      </c>
      <c r="AB9" s="10"/>
      <c r="AC9" s="50"/>
    </row>
    <row r="10" spans="1:29" ht="18" customHeight="1" x14ac:dyDescent="0.25">
      <c r="A10" s="40">
        <v>6</v>
      </c>
      <c r="B10" s="5" t="s">
        <v>325</v>
      </c>
      <c r="C10" s="72">
        <v>349414.41</v>
      </c>
      <c r="D10" s="72">
        <v>2710</v>
      </c>
      <c r="E10" s="72">
        <v>0</v>
      </c>
      <c r="F10" s="41">
        <v>-28608.22</v>
      </c>
      <c r="G10" s="41">
        <v>40281.541550000002</v>
      </c>
      <c r="H10" s="41">
        <v>0</v>
      </c>
      <c r="I10" s="72">
        <v>550</v>
      </c>
      <c r="J10" s="72">
        <v>383419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2">
        <v>0</v>
      </c>
      <c r="W10" s="41">
        <v>0</v>
      </c>
      <c r="X10" s="41">
        <v>0</v>
      </c>
      <c r="Y10" s="75">
        <v>0</v>
      </c>
      <c r="Z10" s="41">
        <v>0</v>
      </c>
      <c r="AA10" s="52">
        <v>747766.73154999991</v>
      </c>
      <c r="AB10" s="10"/>
      <c r="AC10" s="50"/>
    </row>
    <row r="11" spans="1:29" ht="18" customHeight="1" x14ac:dyDescent="0.25">
      <c r="A11" s="40">
        <v>7</v>
      </c>
      <c r="B11" s="5" t="s">
        <v>326</v>
      </c>
      <c r="C11" s="72">
        <v>1366318.73</v>
      </c>
      <c r="D11" s="72">
        <v>5838</v>
      </c>
      <c r="E11" s="72">
        <v>516117.37</v>
      </c>
      <c r="F11" s="41">
        <v>231596.29</v>
      </c>
      <c r="G11" s="41">
        <v>55901.228856399997</v>
      </c>
      <c r="H11" s="41">
        <v>18193.72</v>
      </c>
      <c r="I11" s="72">
        <v>125127.42</v>
      </c>
      <c r="J11" s="72">
        <v>183144.45999999996</v>
      </c>
      <c r="K11" s="41">
        <v>1912.3500000000001</v>
      </c>
      <c r="L11" s="41">
        <v>11119.15</v>
      </c>
      <c r="M11" s="41">
        <v>156792.00999999998</v>
      </c>
      <c r="N11" s="41">
        <v>0</v>
      </c>
      <c r="O11" s="41">
        <v>0</v>
      </c>
      <c r="P11" s="41">
        <v>5880.2</v>
      </c>
      <c r="Q11" s="41">
        <v>8277.06</v>
      </c>
      <c r="R11" s="41">
        <v>0</v>
      </c>
      <c r="S11" s="41">
        <v>0</v>
      </c>
      <c r="T11" s="41">
        <v>0</v>
      </c>
      <c r="U11" s="41">
        <v>46830.400000000001</v>
      </c>
      <c r="V11" s="42">
        <v>0</v>
      </c>
      <c r="W11" s="41">
        <v>0</v>
      </c>
      <c r="X11" s="41">
        <v>0</v>
      </c>
      <c r="Y11" s="75">
        <v>66207.199999999997</v>
      </c>
      <c r="Z11" s="41">
        <v>0</v>
      </c>
      <c r="AA11" s="52">
        <v>2799255.5888564005</v>
      </c>
      <c r="AB11" s="10"/>
      <c r="AC11" s="50"/>
    </row>
    <row r="12" spans="1:29" ht="18" customHeight="1" x14ac:dyDescent="0.25">
      <c r="A12" s="40">
        <v>8</v>
      </c>
      <c r="B12" s="5" t="s">
        <v>327</v>
      </c>
      <c r="C12" s="72">
        <v>20132674.679999992</v>
      </c>
      <c r="D12" s="72">
        <v>403385</v>
      </c>
      <c r="E12" s="72">
        <v>5129830.4999999991</v>
      </c>
      <c r="F12" s="41">
        <v>530288.61</v>
      </c>
      <c r="G12" s="41">
        <v>2420974.1513176993</v>
      </c>
      <c r="H12" s="41">
        <v>4210929.379999999</v>
      </c>
      <c r="I12" s="72">
        <v>3372361.1999999997</v>
      </c>
      <c r="J12" s="72">
        <v>4350755.97</v>
      </c>
      <c r="K12" s="41">
        <v>64592.349999999977</v>
      </c>
      <c r="L12" s="41">
        <v>26073.670000000002</v>
      </c>
      <c r="M12" s="41">
        <v>16630886.9</v>
      </c>
      <c r="N12" s="41">
        <v>13373191.439999999</v>
      </c>
      <c r="O12" s="41">
        <v>0</v>
      </c>
      <c r="P12" s="41">
        <v>415495.61</v>
      </c>
      <c r="Q12" s="41">
        <v>1038250.3600000001</v>
      </c>
      <c r="R12" s="41">
        <v>193287.34000000093</v>
      </c>
      <c r="S12" s="41">
        <v>0</v>
      </c>
      <c r="T12" s="41">
        <v>0</v>
      </c>
      <c r="U12" s="41">
        <v>109199.41</v>
      </c>
      <c r="V12" s="42">
        <v>5802.49</v>
      </c>
      <c r="W12" s="41">
        <v>0</v>
      </c>
      <c r="X12" s="41">
        <v>0</v>
      </c>
      <c r="Y12" s="75">
        <v>59452.99</v>
      </c>
      <c r="Z12" s="41">
        <v>98033.56</v>
      </c>
      <c r="AA12" s="52">
        <v>72565465.611317679</v>
      </c>
      <c r="AB12" s="10"/>
      <c r="AC12" s="50"/>
    </row>
    <row r="13" spans="1:29" ht="18" customHeight="1" x14ac:dyDescent="0.25">
      <c r="A13" s="44" t="s">
        <v>356</v>
      </c>
      <c r="B13" s="5" t="s">
        <v>366</v>
      </c>
      <c r="C13" s="72">
        <v>17768536.779999994</v>
      </c>
      <c r="D13" s="72">
        <v>180760</v>
      </c>
      <c r="E13" s="72">
        <v>1106444.98</v>
      </c>
      <c r="F13" s="41">
        <v>0</v>
      </c>
      <c r="G13" s="41">
        <v>1211606.0149117999</v>
      </c>
      <c r="H13" s="41">
        <v>3083408.129999999</v>
      </c>
      <c r="I13" s="72">
        <v>1237843.92</v>
      </c>
      <c r="J13" s="72">
        <v>1679492.42</v>
      </c>
      <c r="K13" s="41">
        <v>0</v>
      </c>
      <c r="L13" s="41">
        <v>23804.63</v>
      </c>
      <c r="M13" s="41">
        <v>13463284.800000001</v>
      </c>
      <c r="N13" s="41">
        <v>13373191.439999999</v>
      </c>
      <c r="O13" s="41">
        <v>0</v>
      </c>
      <c r="P13" s="41">
        <v>411837.67</v>
      </c>
      <c r="Q13" s="41">
        <v>232261.84000000003</v>
      </c>
      <c r="R13" s="41">
        <v>193287.34000000093</v>
      </c>
      <c r="S13" s="41">
        <v>0</v>
      </c>
      <c r="T13" s="41">
        <v>0</v>
      </c>
      <c r="U13" s="41">
        <v>109199.41</v>
      </c>
      <c r="V13" s="42">
        <v>5802.49</v>
      </c>
      <c r="W13" s="41">
        <v>0</v>
      </c>
      <c r="X13" s="41">
        <v>0</v>
      </c>
      <c r="Y13" s="75">
        <v>55670.53</v>
      </c>
      <c r="Z13" s="41">
        <v>0</v>
      </c>
      <c r="AA13" s="52">
        <v>54136432.394911803</v>
      </c>
      <c r="AB13" s="10"/>
      <c r="AC13" s="50"/>
    </row>
    <row r="14" spans="1:29" ht="18" customHeight="1" x14ac:dyDescent="0.25">
      <c r="A14" s="44" t="s">
        <v>357</v>
      </c>
      <c r="B14" s="5" t="s">
        <v>367</v>
      </c>
      <c r="C14" s="72">
        <v>1900557.1200000008</v>
      </c>
      <c r="D14" s="72">
        <v>165591</v>
      </c>
      <c r="E14" s="72">
        <v>3350172.28</v>
      </c>
      <c r="F14" s="41">
        <v>427496.02</v>
      </c>
      <c r="G14" s="41">
        <v>1170357.6064058999</v>
      </c>
      <c r="H14" s="41">
        <v>74247.840000000011</v>
      </c>
      <c r="I14" s="72">
        <v>1516923.17</v>
      </c>
      <c r="J14" s="72">
        <v>2229330.5299999998</v>
      </c>
      <c r="K14" s="41">
        <v>64592.349999999977</v>
      </c>
      <c r="L14" s="41">
        <v>0</v>
      </c>
      <c r="M14" s="41">
        <v>1387164.7899999998</v>
      </c>
      <c r="N14" s="41">
        <v>0</v>
      </c>
      <c r="O14" s="41">
        <v>0</v>
      </c>
      <c r="P14" s="41">
        <v>0</v>
      </c>
      <c r="Q14" s="41">
        <v>805988.52</v>
      </c>
      <c r="R14" s="41">
        <v>0</v>
      </c>
      <c r="S14" s="41">
        <v>0</v>
      </c>
      <c r="T14" s="41">
        <v>0</v>
      </c>
      <c r="U14" s="41">
        <v>0</v>
      </c>
      <c r="V14" s="42">
        <v>0</v>
      </c>
      <c r="W14" s="41">
        <v>0</v>
      </c>
      <c r="X14" s="41">
        <v>0</v>
      </c>
      <c r="Y14" s="75">
        <v>570</v>
      </c>
      <c r="Z14" s="41">
        <v>98033.56</v>
      </c>
      <c r="AA14" s="52">
        <v>13191024.786405897</v>
      </c>
      <c r="AB14" s="10"/>
      <c r="AC14" s="50"/>
    </row>
    <row r="15" spans="1:29" ht="18" customHeight="1" x14ac:dyDescent="0.25">
      <c r="A15" s="44" t="s">
        <v>358</v>
      </c>
      <c r="B15" s="5" t="s">
        <v>368</v>
      </c>
      <c r="C15" s="72">
        <v>406074.21999999991</v>
      </c>
      <c r="D15" s="72">
        <v>26626</v>
      </c>
      <c r="E15" s="72">
        <v>655499.85000000009</v>
      </c>
      <c r="F15" s="41">
        <v>50</v>
      </c>
      <c r="G15" s="41">
        <v>885.92</v>
      </c>
      <c r="H15" s="41">
        <v>1039770.2399999999</v>
      </c>
      <c r="I15" s="72">
        <v>539864.38</v>
      </c>
      <c r="J15" s="72">
        <v>198294.07</v>
      </c>
      <c r="K15" s="41">
        <v>0</v>
      </c>
      <c r="L15" s="41">
        <v>1843.14</v>
      </c>
      <c r="M15" s="41">
        <v>1766147.7100000002</v>
      </c>
      <c r="N15" s="41">
        <v>0</v>
      </c>
      <c r="O15" s="41">
        <v>0</v>
      </c>
      <c r="P15" s="41">
        <v>3657.94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2">
        <v>0</v>
      </c>
      <c r="W15" s="41">
        <v>0</v>
      </c>
      <c r="X15" s="41">
        <v>0</v>
      </c>
      <c r="Y15" s="75">
        <v>3212.46</v>
      </c>
      <c r="Z15" s="41">
        <v>0</v>
      </c>
      <c r="AA15" s="52">
        <v>4641925.9300000006</v>
      </c>
      <c r="AB15" s="10"/>
      <c r="AC15" s="50"/>
    </row>
    <row r="16" spans="1:29" ht="18" customHeight="1" x14ac:dyDescent="0.25">
      <c r="A16" s="44" t="s">
        <v>359</v>
      </c>
      <c r="B16" s="5" t="s">
        <v>365</v>
      </c>
      <c r="C16" s="72">
        <v>57506.559999999998</v>
      </c>
      <c r="D16" s="72">
        <v>30408</v>
      </c>
      <c r="E16" s="72">
        <v>17713.39</v>
      </c>
      <c r="F16" s="41">
        <v>102742.59</v>
      </c>
      <c r="G16" s="41">
        <v>38124.61</v>
      </c>
      <c r="H16" s="41">
        <v>13503.17</v>
      </c>
      <c r="I16" s="72">
        <v>77729.73</v>
      </c>
      <c r="J16" s="72">
        <v>243638.95</v>
      </c>
      <c r="K16" s="41">
        <v>0</v>
      </c>
      <c r="L16" s="41">
        <v>425.9</v>
      </c>
      <c r="M16" s="41">
        <v>14289.6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2">
        <v>0</v>
      </c>
      <c r="W16" s="41">
        <v>0</v>
      </c>
      <c r="X16" s="41">
        <v>0</v>
      </c>
      <c r="Y16" s="75">
        <v>0</v>
      </c>
      <c r="Z16" s="41">
        <v>0</v>
      </c>
      <c r="AA16" s="52">
        <v>596082.5</v>
      </c>
      <c r="AB16" s="10"/>
      <c r="AC16" s="50"/>
    </row>
    <row r="17" spans="1:28" ht="18" customHeight="1" x14ac:dyDescent="0.25">
      <c r="A17" s="40">
        <v>9</v>
      </c>
      <c r="B17" s="4" t="s">
        <v>360</v>
      </c>
      <c r="C17" s="72">
        <v>895672.27999999956</v>
      </c>
      <c r="D17" s="72">
        <v>314692</v>
      </c>
      <c r="E17" s="72">
        <v>631635.72</v>
      </c>
      <c r="F17" s="41">
        <v>232047.19999999998</v>
      </c>
      <c r="G17" s="41">
        <v>6931.8</v>
      </c>
      <c r="H17" s="41">
        <v>99225.77</v>
      </c>
      <c r="I17" s="72">
        <v>33936.06</v>
      </c>
      <c r="J17" s="72">
        <v>836565.68000000017</v>
      </c>
      <c r="K17" s="41">
        <v>0</v>
      </c>
      <c r="L17" s="41">
        <v>174161.47</v>
      </c>
      <c r="M17" s="41">
        <v>536456.66</v>
      </c>
      <c r="N17" s="41">
        <v>2347.35</v>
      </c>
      <c r="O17" s="41">
        <v>0</v>
      </c>
      <c r="P17" s="41">
        <v>45394.929999999964</v>
      </c>
      <c r="Q17" s="41">
        <v>840.74</v>
      </c>
      <c r="R17" s="41">
        <v>126447.40999999848</v>
      </c>
      <c r="S17" s="41">
        <v>0</v>
      </c>
      <c r="T17" s="41">
        <v>0</v>
      </c>
      <c r="U17" s="41">
        <v>28347.909999999996</v>
      </c>
      <c r="V17" s="42">
        <v>0</v>
      </c>
      <c r="W17" s="41">
        <v>364</v>
      </c>
      <c r="X17" s="41">
        <v>0</v>
      </c>
      <c r="Y17" s="75">
        <v>380.25</v>
      </c>
      <c r="Z17" s="41">
        <v>776.22</v>
      </c>
      <c r="AA17" s="52">
        <v>3966223.4499999993</v>
      </c>
      <c r="AB17" s="10"/>
    </row>
    <row r="18" spans="1:28" ht="31.5" x14ac:dyDescent="0.25">
      <c r="A18" s="44" t="s">
        <v>361</v>
      </c>
      <c r="B18" s="5" t="s">
        <v>364</v>
      </c>
      <c r="C18" s="72">
        <v>874160.65999999957</v>
      </c>
      <c r="D18" s="72">
        <v>314692</v>
      </c>
      <c r="E18" s="72">
        <v>586305.82999999996</v>
      </c>
      <c r="F18" s="41">
        <v>207159.4</v>
      </c>
      <c r="G18" s="41">
        <v>0</v>
      </c>
      <c r="H18" s="41">
        <v>99225.77</v>
      </c>
      <c r="I18" s="72">
        <v>25099</v>
      </c>
      <c r="J18" s="72">
        <v>820174.01000000013</v>
      </c>
      <c r="K18" s="41">
        <v>0</v>
      </c>
      <c r="L18" s="41">
        <v>173792.42</v>
      </c>
      <c r="M18" s="41">
        <v>536456.66</v>
      </c>
      <c r="N18" s="41">
        <v>2347.35</v>
      </c>
      <c r="O18" s="41">
        <v>0</v>
      </c>
      <c r="P18" s="41">
        <v>45394.929999999964</v>
      </c>
      <c r="Q18" s="41">
        <v>0</v>
      </c>
      <c r="R18" s="41">
        <v>126447.40999999848</v>
      </c>
      <c r="S18" s="41">
        <v>0</v>
      </c>
      <c r="T18" s="41">
        <v>0</v>
      </c>
      <c r="U18" s="41">
        <v>28347.909999999996</v>
      </c>
      <c r="V18" s="42">
        <v>0</v>
      </c>
      <c r="W18" s="41">
        <v>364</v>
      </c>
      <c r="X18" s="41">
        <v>0</v>
      </c>
      <c r="Y18" s="75">
        <v>380.25</v>
      </c>
      <c r="Z18" s="41">
        <v>776.22</v>
      </c>
      <c r="AA18" s="52">
        <v>3841123.8199999989</v>
      </c>
      <c r="AB18" s="10"/>
    </row>
    <row r="19" spans="1:28" ht="18" customHeight="1" x14ac:dyDescent="0.25">
      <c r="A19" s="44" t="s">
        <v>362</v>
      </c>
      <c r="B19" s="5" t="s">
        <v>363</v>
      </c>
      <c r="C19" s="72">
        <v>21511.62</v>
      </c>
      <c r="D19" s="72">
        <v>0</v>
      </c>
      <c r="E19" s="72">
        <v>45329.89</v>
      </c>
      <c r="F19" s="41">
        <v>24887.8</v>
      </c>
      <c r="G19" s="41">
        <v>6931.8</v>
      </c>
      <c r="H19" s="41">
        <v>0</v>
      </c>
      <c r="I19" s="72">
        <v>8837.06</v>
      </c>
      <c r="J19" s="72">
        <v>16391.669999999998</v>
      </c>
      <c r="K19" s="41">
        <v>0</v>
      </c>
      <c r="L19" s="41">
        <v>369.05</v>
      </c>
      <c r="M19" s="41">
        <v>0</v>
      </c>
      <c r="N19" s="41">
        <v>0</v>
      </c>
      <c r="O19" s="41">
        <v>0</v>
      </c>
      <c r="P19" s="41">
        <v>0</v>
      </c>
      <c r="Q19" s="41">
        <v>840.74</v>
      </c>
      <c r="R19" s="41">
        <v>0</v>
      </c>
      <c r="S19" s="41">
        <v>0</v>
      </c>
      <c r="T19" s="41">
        <v>0</v>
      </c>
      <c r="U19" s="41">
        <v>0</v>
      </c>
      <c r="V19" s="42">
        <v>0</v>
      </c>
      <c r="W19" s="41">
        <v>0</v>
      </c>
      <c r="X19" s="41">
        <v>0</v>
      </c>
      <c r="Y19" s="75">
        <v>0</v>
      </c>
      <c r="Z19" s="41">
        <v>0</v>
      </c>
      <c r="AA19" s="52">
        <v>125099.63</v>
      </c>
      <c r="AB19" s="10"/>
    </row>
    <row r="20" spans="1:28" ht="32.25" customHeight="1" x14ac:dyDescent="0.25">
      <c r="A20" s="40">
        <v>10</v>
      </c>
      <c r="B20" s="5" t="s">
        <v>328</v>
      </c>
      <c r="C20" s="72">
        <v>11288150.739999998</v>
      </c>
      <c r="D20" s="72">
        <v>47628258</v>
      </c>
      <c r="E20" s="72">
        <v>15524297.609999999</v>
      </c>
      <c r="F20" s="41">
        <v>24804880.390000001</v>
      </c>
      <c r="G20" s="41">
        <v>8790698.4989125002</v>
      </c>
      <c r="H20" s="41">
        <v>19380193.73</v>
      </c>
      <c r="I20" s="72">
        <v>8970274.1300000008</v>
      </c>
      <c r="J20" s="72">
        <v>5161286.28</v>
      </c>
      <c r="K20" s="41">
        <v>25865703.612806749</v>
      </c>
      <c r="L20" s="41">
        <v>23040712.169999998</v>
      </c>
      <c r="M20" s="41">
        <v>1429166.44</v>
      </c>
      <c r="N20" s="41">
        <v>11924.98</v>
      </c>
      <c r="O20" s="41">
        <v>0</v>
      </c>
      <c r="P20" s="41">
        <v>748232.98999999557</v>
      </c>
      <c r="Q20" s="41">
        <v>1070531.76</v>
      </c>
      <c r="R20" s="41">
        <v>0</v>
      </c>
      <c r="S20" s="41">
        <v>0</v>
      </c>
      <c r="T20" s="41">
        <v>0</v>
      </c>
      <c r="U20" s="41">
        <v>0</v>
      </c>
      <c r="V20" s="42">
        <v>0</v>
      </c>
      <c r="W20" s="41">
        <v>0</v>
      </c>
      <c r="X20" s="41">
        <v>0</v>
      </c>
      <c r="Y20" s="75">
        <v>0</v>
      </c>
      <c r="Z20" s="41">
        <v>0</v>
      </c>
      <c r="AA20" s="52">
        <v>193714311.33171922</v>
      </c>
      <c r="AB20" s="10"/>
    </row>
    <row r="21" spans="1:28" ht="18" customHeight="1" x14ac:dyDescent="0.25">
      <c r="A21" s="44" t="s">
        <v>329</v>
      </c>
      <c r="B21" s="5" t="s">
        <v>330</v>
      </c>
      <c r="C21" s="72">
        <v>9794185.8099999987</v>
      </c>
      <c r="D21" s="72">
        <v>47574408</v>
      </c>
      <c r="E21" s="72">
        <v>15523977.609999999</v>
      </c>
      <c r="F21" s="41">
        <v>24684197.710000001</v>
      </c>
      <c r="G21" s="41">
        <v>8704940.9800000004</v>
      </c>
      <c r="H21" s="41">
        <v>18610853.09</v>
      </c>
      <c r="I21" s="72">
        <v>8576488.9199999999</v>
      </c>
      <c r="J21" s="72">
        <v>5150153.84</v>
      </c>
      <c r="K21" s="41">
        <v>25856600.562806748</v>
      </c>
      <c r="L21" s="41">
        <v>22632558.489999998</v>
      </c>
      <c r="M21" s="41">
        <v>1161645.2</v>
      </c>
      <c r="N21" s="41">
        <v>11924.98</v>
      </c>
      <c r="O21" s="41">
        <v>0</v>
      </c>
      <c r="P21" s="41">
        <v>678465.31999999611</v>
      </c>
      <c r="Q21" s="41">
        <v>1070531.76</v>
      </c>
      <c r="R21" s="41">
        <v>0</v>
      </c>
      <c r="S21" s="41">
        <v>0</v>
      </c>
      <c r="T21" s="41">
        <v>0</v>
      </c>
      <c r="U21" s="41">
        <v>0</v>
      </c>
      <c r="V21" s="42">
        <v>0</v>
      </c>
      <c r="W21" s="41">
        <v>0</v>
      </c>
      <c r="X21" s="41">
        <v>0</v>
      </c>
      <c r="Y21" s="75">
        <v>0</v>
      </c>
      <c r="Z21" s="41">
        <v>0</v>
      </c>
      <c r="AA21" s="52">
        <v>190030932.27280673</v>
      </c>
      <c r="AB21" s="10"/>
    </row>
    <row r="22" spans="1:28" ht="18" customHeight="1" x14ac:dyDescent="0.25">
      <c r="A22" s="44" t="s">
        <v>331</v>
      </c>
      <c r="B22" s="5" t="s">
        <v>332</v>
      </c>
      <c r="C22" s="72">
        <v>0</v>
      </c>
      <c r="D22" s="72">
        <v>0</v>
      </c>
      <c r="E22" s="72">
        <v>0</v>
      </c>
      <c r="F22" s="41">
        <v>0</v>
      </c>
      <c r="G22" s="41">
        <v>0</v>
      </c>
      <c r="H22" s="41">
        <v>0</v>
      </c>
      <c r="I22" s="72">
        <v>0</v>
      </c>
      <c r="J22" s="72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2">
        <v>0</v>
      </c>
      <c r="W22" s="41">
        <v>0</v>
      </c>
      <c r="X22" s="41">
        <v>0</v>
      </c>
      <c r="Y22" s="75">
        <v>0</v>
      </c>
      <c r="Z22" s="41">
        <v>0</v>
      </c>
      <c r="AA22" s="52">
        <v>0</v>
      </c>
      <c r="AB22" s="10"/>
    </row>
    <row r="23" spans="1:28" ht="31.5" x14ac:dyDescent="0.25">
      <c r="A23" s="44" t="s">
        <v>333</v>
      </c>
      <c r="B23" s="5" t="s">
        <v>369</v>
      </c>
      <c r="C23" s="72">
        <v>0</v>
      </c>
      <c r="D23" s="72">
        <v>53850</v>
      </c>
      <c r="E23" s="72">
        <v>320</v>
      </c>
      <c r="F23" s="41">
        <v>120682.68</v>
      </c>
      <c r="G23" s="41">
        <v>896.5</v>
      </c>
      <c r="H23" s="41">
        <v>487815</v>
      </c>
      <c r="I23" s="72">
        <v>0</v>
      </c>
      <c r="J23" s="72">
        <v>0</v>
      </c>
      <c r="K23" s="41">
        <v>0</v>
      </c>
      <c r="L23" s="41">
        <v>351551.34</v>
      </c>
      <c r="M23" s="41">
        <v>0</v>
      </c>
      <c r="N23" s="41">
        <v>0</v>
      </c>
      <c r="O23" s="41">
        <v>0</v>
      </c>
      <c r="P23" s="41">
        <v>65214.409999999414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2">
        <v>0</v>
      </c>
      <c r="W23" s="41">
        <v>0</v>
      </c>
      <c r="X23" s="41">
        <v>0</v>
      </c>
      <c r="Y23" s="75">
        <v>0</v>
      </c>
      <c r="Z23" s="41">
        <v>0</v>
      </c>
      <c r="AA23" s="52">
        <v>1080329.9299999995</v>
      </c>
      <c r="AB23" s="10"/>
    </row>
    <row r="24" spans="1:28" ht="18" customHeight="1" x14ac:dyDescent="0.25">
      <c r="A24" s="44" t="s">
        <v>334</v>
      </c>
      <c r="B24" s="5" t="s">
        <v>335</v>
      </c>
      <c r="C24" s="72">
        <v>1493964.9300000002</v>
      </c>
      <c r="D24" s="72">
        <v>0</v>
      </c>
      <c r="E24" s="72">
        <v>0</v>
      </c>
      <c r="F24" s="41">
        <v>0</v>
      </c>
      <c r="G24" s="41">
        <v>84861.018912500003</v>
      </c>
      <c r="H24" s="41">
        <v>281525.64</v>
      </c>
      <c r="I24" s="72">
        <v>393785.21</v>
      </c>
      <c r="J24" s="72">
        <v>11132.44</v>
      </c>
      <c r="K24" s="41">
        <v>9103.0500000000011</v>
      </c>
      <c r="L24" s="41">
        <v>56602.34</v>
      </c>
      <c r="M24" s="41">
        <v>267521.24</v>
      </c>
      <c r="N24" s="41">
        <v>0</v>
      </c>
      <c r="O24" s="41">
        <v>0</v>
      </c>
      <c r="P24" s="41">
        <v>4553.2599999999993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2">
        <v>0</v>
      </c>
      <c r="W24" s="41">
        <v>0</v>
      </c>
      <c r="X24" s="41">
        <v>0</v>
      </c>
      <c r="Y24" s="75">
        <v>0</v>
      </c>
      <c r="Z24" s="41">
        <v>0</v>
      </c>
      <c r="AA24" s="52">
        <v>2603049.1289124992</v>
      </c>
      <c r="AB24" s="10"/>
    </row>
    <row r="25" spans="1:28" ht="32.25" customHeight="1" x14ac:dyDescent="0.25">
      <c r="A25" s="40">
        <v>11</v>
      </c>
      <c r="B25" s="5" t="s">
        <v>336</v>
      </c>
      <c r="C25" s="72">
        <v>1190859.8</v>
      </c>
      <c r="D25" s="72">
        <v>0</v>
      </c>
      <c r="E25" s="72">
        <v>0</v>
      </c>
      <c r="F25" s="41">
        <v>0</v>
      </c>
      <c r="G25" s="41">
        <v>1300</v>
      </c>
      <c r="H25" s="41">
        <v>0</v>
      </c>
      <c r="I25" s="72">
        <v>0</v>
      </c>
      <c r="J25" s="72">
        <v>237429.56</v>
      </c>
      <c r="K25" s="41">
        <v>0</v>
      </c>
      <c r="L25" s="41">
        <v>17180.29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2">
        <v>0</v>
      </c>
      <c r="W25" s="41">
        <v>0</v>
      </c>
      <c r="X25" s="41">
        <v>0</v>
      </c>
      <c r="Y25" s="75">
        <v>0</v>
      </c>
      <c r="Z25" s="41">
        <v>0</v>
      </c>
      <c r="AA25" s="52">
        <v>1446769.6500000001</v>
      </c>
      <c r="AB25" s="10"/>
    </row>
    <row r="26" spans="1:28" ht="32.25" customHeight="1" x14ac:dyDescent="0.25">
      <c r="A26" s="40">
        <v>12</v>
      </c>
      <c r="B26" s="5" t="s">
        <v>337</v>
      </c>
      <c r="C26" s="72">
        <v>109308.8</v>
      </c>
      <c r="D26" s="72">
        <v>344</v>
      </c>
      <c r="E26" s="72">
        <v>0</v>
      </c>
      <c r="F26" s="41">
        <v>0</v>
      </c>
      <c r="G26" s="41">
        <v>150</v>
      </c>
      <c r="H26" s="41">
        <v>0</v>
      </c>
      <c r="I26" s="72">
        <v>0</v>
      </c>
      <c r="J26" s="72">
        <v>47395.99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2">
        <v>0</v>
      </c>
      <c r="W26" s="41">
        <v>0</v>
      </c>
      <c r="X26" s="41">
        <v>0</v>
      </c>
      <c r="Y26" s="75">
        <v>0</v>
      </c>
      <c r="Z26" s="41">
        <v>0</v>
      </c>
      <c r="AA26" s="52">
        <v>157198.79</v>
      </c>
      <c r="AB26" s="10"/>
    </row>
    <row r="27" spans="1:28" ht="18" customHeight="1" x14ac:dyDescent="0.25">
      <c r="A27" s="40">
        <v>13</v>
      </c>
      <c r="B27" s="5" t="s">
        <v>338</v>
      </c>
      <c r="C27" s="72">
        <v>2722264.1700000023</v>
      </c>
      <c r="D27" s="72">
        <v>779117</v>
      </c>
      <c r="E27" s="72">
        <v>504367.91</v>
      </c>
      <c r="F27" s="41">
        <v>1356651.03</v>
      </c>
      <c r="G27" s="41">
        <v>474926.70630819997</v>
      </c>
      <c r="H27" s="41">
        <v>419843.05000000005</v>
      </c>
      <c r="I27" s="72">
        <v>545443.13</v>
      </c>
      <c r="J27" s="72">
        <v>1442454.4899999998</v>
      </c>
      <c r="K27" s="41">
        <v>163178.67999999991</v>
      </c>
      <c r="L27" s="41">
        <v>101160.91</v>
      </c>
      <c r="M27" s="41">
        <v>1004052.06</v>
      </c>
      <c r="N27" s="41">
        <v>500</v>
      </c>
      <c r="O27" s="41">
        <v>0</v>
      </c>
      <c r="P27" s="41">
        <v>25779.589999999847</v>
      </c>
      <c r="Q27" s="41">
        <v>67496.399999999994</v>
      </c>
      <c r="R27" s="41">
        <v>0</v>
      </c>
      <c r="S27" s="41">
        <v>0</v>
      </c>
      <c r="T27" s="41">
        <v>0</v>
      </c>
      <c r="U27" s="41">
        <v>506322.75999999995</v>
      </c>
      <c r="V27" s="42">
        <v>5283.32</v>
      </c>
      <c r="W27" s="41">
        <v>0</v>
      </c>
      <c r="X27" s="41">
        <v>0</v>
      </c>
      <c r="Y27" s="75">
        <v>0</v>
      </c>
      <c r="Z27" s="41">
        <v>2397.41</v>
      </c>
      <c r="AA27" s="52">
        <v>10121238.616308203</v>
      </c>
      <c r="AB27" s="10"/>
    </row>
    <row r="28" spans="1:28" ht="18" customHeight="1" x14ac:dyDescent="0.25">
      <c r="A28" s="40">
        <v>14</v>
      </c>
      <c r="B28" s="5" t="s">
        <v>339</v>
      </c>
      <c r="C28" s="72">
        <v>0</v>
      </c>
      <c r="D28" s="72">
        <v>0</v>
      </c>
      <c r="E28" s="72">
        <v>0</v>
      </c>
      <c r="F28" s="41">
        <v>0</v>
      </c>
      <c r="G28" s="41">
        <v>158409.59805</v>
      </c>
      <c r="H28" s="41">
        <v>0</v>
      </c>
      <c r="I28" s="72">
        <v>0</v>
      </c>
      <c r="J28" s="72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722988.09</v>
      </c>
      <c r="U28" s="41">
        <v>0</v>
      </c>
      <c r="V28" s="42">
        <v>0</v>
      </c>
      <c r="W28" s="41">
        <v>0</v>
      </c>
      <c r="X28" s="41">
        <v>0</v>
      </c>
      <c r="Y28" s="75">
        <v>0</v>
      </c>
      <c r="Z28" s="41">
        <v>0</v>
      </c>
      <c r="AA28" s="52">
        <v>881397.68805</v>
      </c>
      <c r="AB28" s="10"/>
    </row>
    <row r="29" spans="1:28" ht="18" customHeight="1" x14ac:dyDescent="0.25">
      <c r="A29" s="40">
        <v>15</v>
      </c>
      <c r="B29" s="5" t="s">
        <v>340</v>
      </c>
      <c r="C29" s="72">
        <v>0</v>
      </c>
      <c r="D29" s="72">
        <v>1949610</v>
      </c>
      <c r="E29" s="72">
        <v>0</v>
      </c>
      <c r="F29" s="41">
        <v>2766110.21</v>
      </c>
      <c r="G29" s="41">
        <v>900</v>
      </c>
      <c r="H29" s="41">
        <v>2188339.09</v>
      </c>
      <c r="I29" s="72">
        <v>0</v>
      </c>
      <c r="J29" s="72">
        <v>563627.1</v>
      </c>
      <c r="K29" s="41">
        <v>1572773.1128067998</v>
      </c>
      <c r="L29" s="41">
        <v>45242.28</v>
      </c>
      <c r="M29" s="41">
        <v>0</v>
      </c>
      <c r="N29" s="41">
        <v>0</v>
      </c>
      <c r="O29" s="41">
        <v>0</v>
      </c>
      <c r="P29" s="41">
        <v>73367.349999999991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2">
        <v>0</v>
      </c>
      <c r="W29" s="41">
        <v>0</v>
      </c>
      <c r="X29" s="41">
        <v>0</v>
      </c>
      <c r="Y29" s="75">
        <v>0</v>
      </c>
      <c r="Z29" s="41">
        <v>0</v>
      </c>
      <c r="AA29" s="52">
        <v>9159969.1428067982</v>
      </c>
      <c r="AB29" s="10"/>
    </row>
    <row r="30" spans="1:28" ht="18" customHeight="1" x14ac:dyDescent="0.25">
      <c r="A30" s="40">
        <v>16</v>
      </c>
      <c r="B30" s="5" t="s">
        <v>341</v>
      </c>
      <c r="C30" s="72">
        <v>15957.46</v>
      </c>
      <c r="D30" s="72">
        <v>25607</v>
      </c>
      <c r="E30" s="72">
        <v>289848.38</v>
      </c>
      <c r="F30" s="41">
        <v>0</v>
      </c>
      <c r="G30" s="41">
        <v>38338.486685999997</v>
      </c>
      <c r="H30" s="41">
        <v>131209.85999999999</v>
      </c>
      <c r="I30" s="72">
        <v>103378.28</v>
      </c>
      <c r="J30" s="72">
        <v>323118.71999999997</v>
      </c>
      <c r="K30" s="41">
        <v>0</v>
      </c>
      <c r="L30" s="41">
        <v>27421.49</v>
      </c>
      <c r="M30" s="41">
        <v>59702.42</v>
      </c>
      <c r="N30" s="41">
        <v>0</v>
      </c>
      <c r="O30" s="41">
        <v>0</v>
      </c>
      <c r="P30" s="41">
        <v>5560.380000000001</v>
      </c>
      <c r="Q30" s="41">
        <v>232872.36</v>
      </c>
      <c r="R30" s="41">
        <v>59783.150000000038</v>
      </c>
      <c r="S30" s="41">
        <v>671.57</v>
      </c>
      <c r="T30" s="41">
        <v>0</v>
      </c>
      <c r="U30" s="41">
        <v>25511.41</v>
      </c>
      <c r="V30" s="42">
        <v>0</v>
      </c>
      <c r="W30" s="41">
        <v>5342</v>
      </c>
      <c r="X30" s="41">
        <v>0</v>
      </c>
      <c r="Y30" s="75">
        <v>0</v>
      </c>
      <c r="Z30" s="41">
        <v>1393.2</v>
      </c>
      <c r="AA30" s="52">
        <v>1345716.1666860001</v>
      </c>
      <c r="AB30" s="10"/>
    </row>
    <row r="31" spans="1:28" ht="18" customHeight="1" x14ac:dyDescent="0.25">
      <c r="A31" s="40">
        <v>17</v>
      </c>
      <c r="B31" s="45" t="s">
        <v>342</v>
      </c>
      <c r="C31" s="72">
        <v>0</v>
      </c>
      <c r="D31" s="72">
        <v>0</v>
      </c>
      <c r="E31" s="72">
        <v>0</v>
      </c>
      <c r="F31" s="41">
        <v>302920.86</v>
      </c>
      <c r="G31" s="41">
        <v>0</v>
      </c>
      <c r="H31" s="41">
        <v>0</v>
      </c>
      <c r="I31" s="72">
        <v>0</v>
      </c>
      <c r="J31" s="72">
        <v>2408.4899999999998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2">
        <v>0</v>
      </c>
      <c r="W31" s="41">
        <v>0</v>
      </c>
      <c r="X31" s="41">
        <v>0</v>
      </c>
      <c r="Y31" s="75">
        <v>0</v>
      </c>
      <c r="Z31" s="41">
        <v>0</v>
      </c>
      <c r="AA31" s="52">
        <v>305329.34999999998</v>
      </c>
      <c r="AB31" s="10"/>
    </row>
    <row r="32" spans="1:28" ht="18" customHeight="1" x14ac:dyDescent="0.25">
      <c r="A32" s="40">
        <v>18</v>
      </c>
      <c r="B32" s="46" t="s">
        <v>343</v>
      </c>
      <c r="C32" s="72">
        <v>375820.80999999988</v>
      </c>
      <c r="D32" s="72">
        <v>83518</v>
      </c>
      <c r="E32" s="72">
        <v>408077.91</v>
      </c>
      <c r="F32" s="41">
        <v>1480547.13</v>
      </c>
      <c r="G32" s="41">
        <v>686716.07483049994</v>
      </c>
      <c r="H32" s="41">
        <v>91491.480000000025</v>
      </c>
      <c r="I32" s="72">
        <v>600853.75</v>
      </c>
      <c r="J32" s="72">
        <v>494109.83999999997</v>
      </c>
      <c r="K32" s="41">
        <v>3517.7611999999999</v>
      </c>
      <c r="L32" s="41">
        <v>165187.87</v>
      </c>
      <c r="M32" s="41">
        <v>256210.31</v>
      </c>
      <c r="N32" s="41">
        <v>0</v>
      </c>
      <c r="O32" s="41">
        <v>0</v>
      </c>
      <c r="P32" s="41">
        <v>17298.029999999988</v>
      </c>
      <c r="Q32" s="41">
        <v>71476.12000000001</v>
      </c>
      <c r="R32" s="41">
        <v>71086.61999999921</v>
      </c>
      <c r="S32" s="41">
        <v>0</v>
      </c>
      <c r="T32" s="41">
        <v>0</v>
      </c>
      <c r="U32" s="41">
        <v>0</v>
      </c>
      <c r="V32" s="42">
        <v>0</v>
      </c>
      <c r="W32" s="41">
        <v>0</v>
      </c>
      <c r="X32" s="41">
        <v>0</v>
      </c>
      <c r="Y32" s="75">
        <v>0</v>
      </c>
      <c r="Z32" s="41">
        <v>0</v>
      </c>
      <c r="AA32" s="52">
        <v>4805911.7060304983</v>
      </c>
      <c r="AB32" s="10"/>
    </row>
    <row r="33" spans="1:42" s="51" customFormat="1" ht="18" customHeight="1" x14ac:dyDescent="0.25">
      <c r="A33" s="126" t="s">
        <v>52</v>
      </c>
      <c r="B33" s="126"/>
      <c r="C33" s="65">
        <v>62088534.949999996</v>
      </c>
      <c r="D33" s="65">
        <v>58833648</v>
      </c>
      <c r="E33" s="65">
        <v>42621609.889999993</v>
      </c>
      <c r="F33" s="43">
        <v>40104030.810000002</v>
      </c>
      <c r="G33" s="43">
        <v>33678955.529182203</v>
      </c>
      <c r="H33" s="43">
        <v>29442953.370000001</v>
      </c>
      <c r="I33" s="65">
        <v>29422093.180000003</v>
      </c>
      <c r="J33" s="65">
        <v>29262075.349999994</v>
      </c>
      <c r="K33" s="43">
        <v>27950936.12681355</v>
      </c>
      <c r="L33" s="43">
        <v>27694020.379999999</v>
      </c>
      <c r="M33" s="43">
        <v>22851984</v>
      </c>
      <c r="N33" s="43">
        <v>13456860.029999999</v>
      </c>
      <c r="O33" s="43">
        <v>5647734</v>
      </c>
      <c r="P33" s="43">
        <v>4227720.2299999846</v>
      </c>
      <c r="Q33" s="43">
        <v>3682140.71</v>
      </c>
      <c r="R33" s="43">
        <v>1928260.3199999898</v>
      </c>
      <c r="S33" s="43">
        <v>1059628.3580534027</v>
      </c>
      <c r="T33" s="43">
        <v>722988.09</v>
      </c>
      <c r="U33" s="43">
        <v>716211.89</v>
      </c>
      <c r="V33" s="66">
        <v>598479.30999999936</v>
      </c>
      <c r="W33" s="43">
        <v>553565</v>
      </c>
      <c r="X33" s="43">
        <v>444322.24</v>
      </c>
      <c r="Y33" s="113">
        <v>292710.36</v>
      </c>
      <c r="Z33" s="43">
        <v>102600.39</v>
      </c>
      <c r="AA33" s="52">
        <v>437384062.51404893</v>
      </c>
      <c r="AB33" s="10"/>
      <c r="AC33" s="47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</row>
    <row r="34" spans="1:42" s="51" customFormat="1" ht="17.25" customHeight="1" x14ac:dyDescent="0.25">
      <c r="A34" s="127" t="s">
        <v>344</v>
      </c>
      <c r="B34" s="127"/>
      <c r="C34" s="71">
        <v>0.14195426919106291</v>
      </c>
      <c r="D34" s="71">
        <v>0.13451255553718361</v>
      </c>
      <c r="E34" s="71">
        <v>9.7446645963765482E-2</v>
      </c>
      <c r="F34" s="71">
        <v>9.1690654157550261E-2</v>
      </c>
      <c r="G34" s="71">
        <v>7.7000875010393002E-2</v>
      </c>
      <c r="H34" s="71">
        <v>6.7316017874003542E-2</v>
      </c>
      <c r="I34" s="71">
        <v>6.7268324801055032E-2</v>
      </c>
      <c r="J34" s="71">
        <v>6.6902472810289201E-2</v>
      </c>
      <c r="K34" s="71">
        <v>6.3904788771117507E-2</v>
      </c>
      <c r="L34" s="71">
        <v>6.3317397119632038E-2</v>
      </c>
      <c r="M34" s="71">
        <v>5.2246951726243995E-2</v>
      </c>
      <c r="N34" s="71">
        <v>3.0766690383392192E-2</v>
      </c>
      <c r="O34" s="71">
        <v>1.2912528105247531E-2</v>
      </c>
      <c r="P34" s="71">
        <v>9.665921994732464E-3</v>
      </c>
      <c r="Q34" s="71">
        <v>8.4185525390096452E-3</v>
      </c>
      <c r="R34" s="71">
        <v>4.4086204442761413E-3</v>
      </c>
      <c r="S34" s="71">
        <v>2.422649677637413E-3</v>
      </c>
      <c r="T34" s="71">
        <v>1.6529822459563838E-3</v>
      </c>
      <c r="U34" s="71">
        <v>1.6374896832849163E-3</v>
      </c>
      <c r="V34" s="71">
        <v>1.3683153120851905E-3</v>
      </c>
      <c r="W34" s="71">
        <v>1.2656268196379911E-3</v>
      </c>
      <c r="X34" s="71">
        <v>1.0158628950631418E-3</v>
      </c>
      <c r="Y34" s="71">
        <v>6.692295972503525E-4</v>
      </c>
      <c r="Z34" s="71">
        <v>2.3457734013045901E-4</v>
      </c>
      <c r="AA34" s="71">
        <v>1.0000000000000004</v>
      </c>
      <c r="AB34" s="47"/>
      <c r="AC34" s="47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</row>
    <row r="35" spans="1:42" ht="18" customHeight="1" x14ac:dyDescent="0.25">
      <c r="A35" s="8" t="s">
        <v>53</v>
      </c>
      <c r="G35" s="47"/>
      <c r="H35" s="47"/>
      <c r="K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</row>
    <row r="36" spans="1:42" ht="15" customHeight="1" x14ac:dyDescent="0.25">
      <c r="A36" s="125" t="s">
        <v>385</v>
      </c>
    </row>
    <row r="37" spans="1:42" ht="15" customHeight="1" x14ac:dyDescent="0.25"/>
    <row r="38" spans="1:42" ht="15" customHeight="1" x14ac:dyDescent="0.25"/>
    <row r="39" spans="1:42" ht="15" customHeight="1" x14ac:dyDescent="0.25">
      <c r="A39" s="107"/>
      <c r="B39" s="107"/>
    </row>
    <row r="40" spans="1:42" ht="15" customHeight="1" x14ac:dyDescent="0.25">
      <c r="A40" s="107"/>
      <c r="B40" s="107"/>
    </row>
    <row r="41" spans="1:42" ht="15" customHeight="1" x14ac:dyDescent="0.25">
      <c r="A41" s="111">
        <f>(AA4+AA6)/$AA$33</f>
        <v>5.6973250785840604E-2</v>
      </c>
      <c r="B41" s="107" t="s">
        <v>345</v>
      </c>
    </row>
    <row r="42" spans="1:42" ht="15" customHeight="1" x14ac:dyDescent="0.25">
      <c r="A42" s="111">
        <f>(AA7+AA20)/$AA$33</f>
        <v>0.69024289434278052</v>
      </c>
      <c r="B42" s="107" t="s">
        <v>346</v>
      </c>
    </row>
    <row r="43" spans="1:42" ht="15" customHeight="1" x14ac:dyDescent="0.25">
      <c r="A43" s="111">
        <f>AA8/$AA$33</f>
        <v>3.2093506149527616E-3</v>
      </c>
      <c r="B43" s="107" t="s">
        <v>347</v>
      </c>
    </row>
    <row r="44" spans="1:42" ht="15" customHeight="1" x14ac:dyDescent="0.25">
      <c r="A44" s="111">
        <f>(AA25+AA9)/$AA$33</f>
        <v>5.2686824406775927E-3</v>
      </c>
      <c r="B44" s="107" t="s">
        <v>348</v>
      </c>
    </row>
    <row r="45" spans="1:42" ht="15" customHeight="1" x14ac:dyDescent="0.25">
      <c r="A45" s="111">
        <f>(AA26+AA10)/$AA$33</f>
        <v>2.0690409164621361E-3</v>
      </c>
      <c r="B45" s="107" t="s">
        <v>349</v>
      </c>
    </row>
    <row r="46" spans="1:42" ht="15" customHeight="1" x14ac:dyDescent="0.25">
      <c r="A46" s="111">
        <f>AA11/$AA$33</f>
        <v>6.3999944871482081E-3</v>
      </c>
      <c r="B46" s="107" t="s">
        <v>350</v>
      </c>
    </row>
    <row r="47" spans="1:42" ht="15" customHeight="1" x14ac:dyDescent="0.25">
      <c r="A47" s="111">
        <f>(AA12+AA17)/$AA$33</f>
        <v>0.17497594361673718</v>
      </c>
      <c r="B47" s="107" t="s">
        <v>351</v>
      </c>
    </row>
    <row r="48" spans="1:42" ht="15" customHeight="1" x14ac:dyDescent="0.25">
      <c r="A48" s="111">
        <f>AA27/$AA$33</f>
        <v>2.3140391897528513E-2</v>
      </c>
      <c r="B48" s="107" t="s">
        <v>352</v>
      </c>
    </row>
    <row r="49" spans="1:2" ht="15" customHeight="1" x14ac:dyDescent="0.25">
      <c r="A49" s="111">
        <f>(AA28+AA29+AA30+AA31)/$AA$33</f>
        <v>2.6732598074872091E-2</v>
      </c>
      <c r="B49" s="107" t="s">
        <v>353</v>
      </c>
    </row>
    <row r="50" spans="1:2" ht="15" customHeight="1" x14ac:dyDescent="0.25">
      <c r="A50" s="111">
        <f>AA32/$AA$33</f>
        <v>1.0987852823000679E-2</v>
      </c>
      <c r="B50" s="107" t="s">
        <v>354</v>
      </c>
    </row>
    <row r="51" spans="1:2" ht="15" customHeight="1" x14ac:dyDescent="0.25">
      <c r="A51" s="107"/>
      <c r="B51" s="107"/>
    </row>
    <row r="52" spans="1:2" ht="15" customHeight="1" x14ac:dyDescent="0.25">
      <c r="A52" s="107"/>
      <c r="B52" s="107"/>
    </row>
    <row r="53" spans="1:2" ht="15" customHeight="1" x14ac:dyDescent="0.25">
      <c r="A53" s="107"/>
      <c r="B53" s="107"/>
    </row>
    <row r="54" spans="1:2" ht="15" customHeight="1" x14ac:dyDescent="0.25">
      <c r="A54" s="107"/>
      <c r="B54" s="107"/>
    </row>
    <row r="55" spans="1:2" ht="15" customHeight="1" x14ac:dyDescent="0.25">
      <c r="A55" s="107"/>
      <c r="B55" s="107"/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71" spans="1:5" ht="15" customHeight="1" x14ac:dyDescent="0.25">
      <c r="A71" s="107"/>
      <c r="B71" s="107"/>
      <c r="C71" s="107"/>
      <c r="D71" s="107"/>
      <c r="E71" s="107"/>
    </row>
    <row r="72" spans="1:5" x14ac:dyDescent="0.25">
      <c r="A72" s="107"/>
      <c r="B72" s="107"/>
      <c r="C72" s="107"/>
      <c r="D72" s="107"/>
      <c r="E72" s="107"/>
    </row>
    <row r="73" spans="1:5" x14ac:dyDescent="0.25">
      <c r="D73" s="107"/>
      <c r="E73" s="107"/>
    </row>
    <row r="74" spans="1:5" x14ac:dyDescent="0.25">
      <c r="D74" s="107"/>
      <c r="E74" s="107"/>
    </row>
    <row r="75" spans="1:5" x14ac:dyDescent="0.25">
      <c r="D75" s="107"/>
      <c r="E75" s="107"/>
    </row>
    <row r="76" spans="1:5" x14ac:dyDescent="0.25">
      <c r="D76" s="107"/>
      <c r="E76" s="107"/>
    </row>
    <row r="77" spans="1:5" x14ac:dyDescent="0.25">
      <c r="D77" s="107"/>
      <c r="E77" s="107"/>
    </row>
    <row r="78" spans="1:5" x14ac:dyDescent="0.25">
      <c r="D78" s="107"/>
      <c r="E78" s="107"/>
    </row>
    <row r="79" spans="1:5" x14ac:dyDescent="0.25">
      <c r="D79" s="107"/>
      <c r="E79" s="107"/>
    </row>
    <row r="80" spans="1:5" x14ac:dyDescent="0.25">
      <c r="D80" s="107"/>
      <c r="E80" s="107"/>
    </row>
    <row r="81" spans="4:5" x14ac:dyDescent="0.25">
      <c r="D81" s="107"/>
      <c r="E81" s="107"/>
    </row>
    <row r="82" spans="4:5" x14ac:dyDescent="0.25">
      <c r="D82" s="107"/>
      <c r="E82" s="107"/>
    </row>
    <row r="83" spans="4:5" x14ac:dyDescent="0.25">
      <c r="D83" s="107"/>
      <c r="E83" s="107"/>
    </row>
    <row r="84" spans="4:5" x14ac:dyDescent="0.25">
      <c r="D84" s="107"/>
      <c r="E84" s="107"/>
    </row>
    <row r="85" spans="4:5" x14ac:dyDescent="0.25">
      <c r="D85" s="107"/>
      <c r="E85" s="107"/>
    </row>
    <row r="86" spans="4:5" x14ac:dyDescent="0.25">
      <c r="D86" s="107"/>
      <c r="E86" s="107"/>
    </row>
    <row r="87" spans="4:5" x14ac:dyDescent="0.25">
      <c r="D87" s="107"/>
      <c r="E87" s="107"/>
    </row>
    <row r="88" spans="4:5" x14ac:dyDescent="0.25">
      <c r="D88" s="107"/>
      <c r="E88" s="107"/>
    </row>
  </sheetData>
  <sortState columnSort="1" ref="C3:AA34">
    <sortCondition descending="1" ref="C34:AA34"/>
  </sortState>
  <mergeCells count="2">
    <mergeCell ref="A33:B33"/>
    <mergeCell ref="A34:B34"/>
  </mergeCells>
  <conditionalFormatting sqref="AB34">
    <cfRule type="cellIs" dxfId="53" priority="22" operator="notEqual">
      <formula>0</formula>
    </cfRule>
  </conditionalFormatting>
  <conditionalFormatting sqref="AB4:AB33">
    <cfRule type="cellIs" dxfId="52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2" orientation="landscape" r:id="rId1"/>
  <headerFooter alignWithMargins="0"/>
  <colBreaks count="1" manualBreakCount="1">
    <brk id="15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8"/>
  <sheetViews>
    <sheetView view="pageBreakPreview" zoomScaleNormal="100" zoomScaleSheetLayoutView="100" workbookViewId="0">
      <pane xSplit="2" ySplit="3" topLeftCell="C4" activePane="bottomRight" state="frozen"/>
      <selection activeCell="A74" sqref="A74:A83"/>
      <selection pane="topRight" activeCell="A74" sqref="A74:A83"/>
      <selection pane="bottomLeft" activeCell="A74" sqref="A74:A83"/>
      <selection pane="bottomRight"/>
    </sheetView>
  </sheetViews>
  <sheetFormatPr defaultRowHeight="15" x14ac:dyDescent="0.2"/>
  <cols>
    <col min="1" max="1" width="9.42578125" style="53" customWidth="1"/>
    <col min="2" max="2" width="54.85546875" style="53" customWidth="1"/>
    <col min="3" max="3" width="20.28515625" style="53" bestFit="1" customWidth="1"/>
    <col min="4" max="4" width="21.140625" style="53" bestFit="1" customWidth="1"/>
    <col min="5" max="5" width="18.85546875" style="53" bestFit="1" customWidth="1"/>
    <col min="6" max="6" width="18.140625" style="53" bestFit="1" customWidth="1"/>
    <col min="7" max="7" width="18.85546875" style="53" bestFit="1" customWidth="1"/>
    <col min="8" max="8" width="21.140625" style="53" customWidth="1"/>
    <col min="9" max="10" width="23" style="53" customWidth="1"/>
    <col min="11" max="11" width="25.85546875" style="53" customWidth="1"/>
    <col min="12" max="12" width="23" style="53" customWidth="1"/>
    <col min="13" max="13" width="19.42578125" style="53" bestFit="1" customWidth="1"/>
    <col min="14" max="14" width="22.140625" style="53" customWidth="1"/>
    <col min="15" max="15" width="19.85546875" style="53" bestFit="1" customWidth="1"/>
    <col min="16" max="16" width="21.7109375" style="53" customWidth="1"/>
    <col min="17" max="17" width="24.7109375" style="53" customWidth="1"/>
    <col min="18" max="18" width="20.5703125" style="53" customWidth="1"/>
    <col min="19" max="19" width="22" style="53" bestFit="1" customWidth="1"/>
    <col min="20" max="20" width="23.7109375" style="53" customWidth="1"/>
    <col min="21" max="21" width="25.7109375" style="53" customWidth="1"/>
    <col min="22" max="22" width="18.85546875" style="53" bestFit="1" customWidth="1"/>
    <col min="23" max="23" width="18.28515625" style="53" bestFit="1" customWidth="1"/>
    <col min="24" max="24" width="17.42578125" style="53" bestFit="1" customWidth="1"/>
    <col min="25" max="25" width="22.7109375" style="53" bestFit="1" customWidth="1"/>
    <col min="26" max="26" width="18.28515625" style="53" bestFit="1" customWidth="1"/>
    <col min="27" max="27" width="13.85546875" style="53" bestFit="1" customWidth="1"/>
    <col min="28" max="28" width="12.140625" style="53" bestFit="1" customWidth="1"/>
    <col min="29" max="16384" width="9.140625" style="53"/>
  </cols>
  <sheetData>
    <row r="1" spans="1:29" ht="21.75" customHeight="1" x14ac:dyDescent="0.2">
      <c r="A1" s="74" t="s">
        <v>389</v>
      </c>
      <c r="B1" s="74"/>
      <c r="C1" s="74"/>
      <c r="D1" s="74"/>
      <c r="E1" s="74"/>
      <c r="F1" s="74"/>
      <c r="G1" s="74"/>
      <c r="H1" s="74"/>
      <c r="I1" s="74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9" ht="77.25" customHeight="1" x14ac:dyDescent="0.25">
      <c r="A2" s="74"/>
      <c r="B2" s="74"/>
      <c r="C2" s="74"/>
      <c r="E2" s="74"/>
      <c r="H2" s="74"/>
      <c r="I2" s="74"/>
      <c r="J2" s="68"/>
      <c r="L2" s="68"/>
      <c r="N2" s="68"/>
      <c r="O2" s="68"/>
      <c r="P2" s="68"/>
      <c r="R2" s="68"/>
      <c r="Z2" s="68"/>
      <c r="AA2" s="116" t="s">
        <v>0</v>
      </c>
    </row>
    <row r="3" spans="1:29" s="54" customFormat="1" ht="94.5" x14ac:dyDescent="0.2">
      <c r="A3" s="118" t="s">
        <v>296</v>
      </c>
      <c r="B3" s="118" t="s">
        <v>297</v>
      </c>
      <c r="C3" s="64" t="s">
        <v>300</v>
      </c>
      <c r="D3" s="64" t="s">
        <v>299</v>
      </c>
      <c r="E3" s="64" t="s">
        <v>303</v>
      </c>
      <c r="F3" s="64" t="s">
        <v>301</v>
      </c>
      <c r="G3" s="64" t="s">
        <v>304</v>
      </c>
      <c r="H3" s="64" t="s">
        <v>302</v>
      </c>
      <c r="I3" s="64" t="s">
        <v>305</v>
      </c>
      <c r="J3" s="64" t="s">
        <v>298</v>
      </c>
      <c r="K3" s="64" t="s">
        <v>307</v>
      </c>
      <c r="L3" s="64" t="s">
        <v>306</v>
      </c>
      <c r="M3" s="64" t="s">
        <v>313</v>
      </c>
      <c r="N3" s="64" t="s">
        <v>309</v>
      </c>
      <c r="O3" s="64" t="s">
        <v>383</v>
      </c>
      <c r="P3" s="64" t="s">
        <v>317</v>
      </c>
      <c r="Q3" s="64" t="s">
        <v>311</v>
      </c>
      <c r="R3" s="64" t="s">
        <v>316</v>
      </c>
      <c r="S3" s="64" t="s">
        <v>314</v>
      </c>
      <c r="T3" s="64" t="s">
        <v>380</v>
      </c>
      <c r="U3" s="64" t="s">
        <v>315</v>
      </c>
      <c r="V3" s="64" t="s">
        <v>312</v>
      </c>
      <c r="W3" s="64" t="s">
        <v>310</v>
      </c>
      <c r="X3" s="64" t="s">
        <v>384</v>
      </c>
      <c r="Y3" s="64" t="s">
        <v>308</v>
      </c>
      <c r="Z3" s="64" t="s">
        <v>381</v>
      </c>
      <c r="AA3" s="69" t="s">
        <v>318</v>
      </c>
    </row>
    <row r="4" spans="1:29" ht="18" customHeight="1" x14ac:dyDescent="0.2">
      <c r="A4" s="55">
        <v>1</v>
      </c>
      <c r="B4" s="5" t="s">
        <v>319</v>
      </c>
      <c r="C4" s="75">
        <v>129044</v>
      </c>
      <c r="D4" s="75">
        <v>225280.44999999998</v>
      </c>
      <c r="E4" s="75">
        <v>81999.990000000005</v>
      </c>
      <c r="F4" s="75">
        <v>140131.19821164192</v>
      </c>
      <c r="G4" s="75">
        <v>200841.04</v>
      </c>
      <c r="H4" s="75">
        <v>232147.94</v>
      </c>
      <c r="I4" s="75">
        <v>78636.700000000012</v>
      </c>
      <c r="J4" s="75">
        <v>219113.11</v>
      </c>
      <c r="K4" s="75">
        <v>544470.59000000008</v>
      </c>
      <c r="L4" s="75">
        <v>0</v>
      </c>
      <c r="M4" s="75">
        <v>120</v>
      </c>
      <c r="N4" s="75">
        <v>0</v>
      </c>
      <c r="O4" s="75">
        <v>18615.25</v>
      </c>
      <c r="P4" s="75">
        <v>5143.6756629983574</v>
      </c>
      <c r="Q4" s="75">
        <v>25447.489999999998</v>
      </c>
      <c r="R4" s="75">
        <v>123.51</v>
      </c>
      <c r="S4" s="75">
        <v>24245.406158417572</v>
      </c>
      <c r="T4" s="75">
        <v>0</v>
      </c>
      <c r="U4" s="75">
        <v>1281.3499999999999</v>
      </c>
      <c r="V4" s="75">
        <v>0</v>
      </c>
      <c r="W4" s="75">
        <v>0</v>
      </c>
      <c r="X4" s="75">
        <v>123</v>
      </c>
      <c r="Y4" s="75">
        <v>18695</v>
      </c>
      <c r="Z4" s="75">
        <v>0</v>
      </c>
      <c r="AA4" s="52">
        <v>1945459.7000330579</v>
      </c>
      <c r="AB4" s="10"/>
    </row>
    <row r="5" spans="1:29" s="48" customFormat="1" ht="47.25" x14ac:dyDescent="0.25">
      <c r="A5" s="44" t="s">
        <v>320</v>
      </c>
      <c r="B5" s="5" t="s">
        <v>321</v>
      </c>
      <c r="C5" s="75">
        <v>0</v>
      </c>
      <c r="D5" s="75">
        <v>39000</v>
      </c>
      <c r="E5" s="75">
        <v>81999.990000000005</v>
      </c>
      <c r="F5" s="75">
        <v>0</v>
      </c>
      <c r="G5" s="75">
        <v>0</v>
      </c>
      <c r="H5" s="75">
        <v>0</v>
      </c>
      <c r="I5" s="75">
        <v>0</v>
      </c>
      <c r="J5" s="75">
        <v>1200</v>
      </c>
      <c r="K5" s="75">
        <v>384.29999999999995</v>
      </c>
      <c r="L5" s="75">
        <v>0</v>
      </c>
      <c r="M5" s="75">
        <v>0</v>
      </c>
      <c r="N5" s="75">
        <v>0</v>
      </c>
      <c r="O5" s="75">
        <v>0</v>
      </c>
      <c r="P5" s="75">
        <v>44.006640930569482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  <c r="W5" s="75">
        <v>0</v>
      </c>
      <c r="X5" s="75">
        <v>0</v>
      </c>
      <c r="Y5" s="75">
        <v>0</v>
      </c>
      <c r="Z5" s="75">
        <v>0</v>
      </c>
      <c r="AA5" s="52">
        <v>122628.29664093058</v>
      </c>
      <c r="AB5" s="10"/>
    </row>
    <row r="6" spans="1:29" s="48" customFormat="1" ht="18" customHeight="1" x14ac:dyDescent="0.25">
      <c r="A6" s="40">
        <v>2</v>
      </c>
      <c r="B6" s="5" t="s">
        <v>355</v>
      </c>
      <c r="C6" s="75">
        <v>0</v>
      </c>
      <c r="D6" s="75">
        <v>0</v>
      </c>
      <c r="E6" s="75">
        <v>0</v>
      </c>
      <c r="F6" s="75">
        <v>0</v>
      </c>
      <c r="G6" s="75">
        <v>674269.55999999994</v>
      </c>
      <c r="H6" s="75">
        <v>0</v>
      </c>
      <c r="I6" s="75">
        <v>4396.5200000000004</v>
      </c>
      <c r="J6" s="75">
        <v>0</v>
      </c>
      <c r="K6" s="75">
        <v>1582501.6200000064</v>
      </c>
      <c r="L6" s="75">
        <v>0</v>
      </c>
      <c r="M6" s="75">
        <v>41454.22</v>
      </c>
      <c r="N6" s="75">
        <v>2104216</v>
      </c>
      <c r="O6" s="75">
        <v>1292898.1999999874</v>
      </c>
      <c r="P6" s="75">
        <v>0</v>
      </c>
      <c r="Q6" s="75">
        <v>0</v>
      </c>
      <c r="R6" s="75">
        <v>712032.45000000775</v>
      </c>
      <c r="S6" s="75">
        <v>548155.91384158249</v>
      </c>
      <c r="T6" s="75">
        <v>0</v>
      </c>
      <c r="U6" s="75">
        <v>284748.43000000087</v>
      </c>
      <c r="V6" s="75">
        <v>273069.44</v>
      </c>
      <c r="W6" s="75">
        <v>0</v>
      </c>
      <c r="X6" s="75">
        <v>105155</v>
      </c>
      <c r="Y6" s="75">
        <v>0</v>
      </c>
      <c r="Z6" s="75">
        <v>0</v>
      </c>
      <c r="AA6" s="52">
        <v>7622897.3538415851</v>
      </c>
      <c r="AB6" s="10"/>
    </row>
    <row r="7" spans="1:29" s="48" customFormat="1" ht="32.25" customHeight="1" x14ac:dyDescent="0.25">
      <c r="A7" s="40">
        <v>3</v>
      </c>
      <c r="B7" s="5" t="s">
        <v>322</v>
      </c>
      <c r="C7" s="75">
        <v>3981694</v>
      </c>
      <c r="D7" s="75">
        <v>12536383.309999999</v>
      </c>
      <c r="E7" s="75">
        <v>2654838.58</v>
      </c>
      <c r="F7" s="75">
        <v>8961360.0465605557</v>
      </c>
      <c r="G7" s="75">
        <v>2794013.47</v>
      </c>
      <c r="H7" s="75">
        <v>8220693.6199999992</v>
      </c>
      <c r="I7" s="75">
        <v>788600.48999999987</v>
      </c>
      <c r="J7" s="75">
        <v>7798081.6400000323</v>
      </c>
      <c r="K7" s="75">
        <v>4065397.0599999996</v>
      </c>
      <c r="L7" s="75">
        <v>1200904.53</v>
      </c>
      <c r="M7" s="75">
        <v>114315.32</v>
      </c>
      <c r="N7" s="75">
        <v>0</v>
      </c>
      <c r="O7" s="75">
        <v>0</v>
      </c>
      <c r="P7" s="75">
        <v>659469.64864330261</v>
      </c>
      <c r="Q7" s="75">
        <v>200522.46</v>
      </c>
      <c r="R7" s="75">
        <v>0</v>
      </c>
      <c r="S7" s="75">
        <v>0</v>
      </c>
      <c r="T7" s="75">
        <v>-1412.22</v>
      </c>
      <c r="U7" s="75">
        <v>16955.610000000004</v>
      </c>
      <c r="V7" s="75">
        <v>0</v>
      </c>
      <c r="W7" s="75">
        <v>0</v>
      </c>
      <c r="X7" s="75">
        <v>0</v>
      </c>
      <c r="Y7" s="75">
        <v>19854.38</v>
      </c>
      <c r="Z7" s="75">
        <v>0</v>
      </c>
      <c r="AA7" s="52">
        <v>54011671.945203893</v>
      </c>
      <c r="AB7" s="10"/>
      <c r="AC7" s="50"/>
    </row>
    <row r="8" spans="1:29" s="48" customFormat="1" ht="18" customHeight="1" x14ac:dyDescent="0.25">
      <c r="A8" s="40">
        <v>4</v>
      </c>
      <c r="B8" s="5" t="s">
        <v>323</v>
      </c>
      <c r="C8" s="75">
        <v>0</v>
      </c>
      <c r="D8" s="75">
        <v>139779.54</v>
      </c>
      <c r="E8" s="75">
        <v>0</v>
      </c>
      <c r="F8" s="75">
        <v>0</v>
      </c>
      <c r="G8" s="75">
        <v>0</v>
      </c>
      <c r="H8" s="75">
        <v>0</v>
      </c>
      <c r="I8" s="75">
        <v>3990.75</v>
      </c>
      <c r="J8" s="75">
        <v>0</v>
      </c>
      <c r="K8" s="75">
        <v>76093.58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52">
        <v>219863.87</v>
      </c>
      <c r="AB8" s="10"/>
      <c r="AC8" s="50"/>
    </row>
    <row r="9" spans="1:29" s="48" customFormat="1" ht="18" customHeight="1" x14ac:dyDescent="0.25">
      <c r="A9" s="40">
        <v>5</v>
      </c>
      <c r="B9" s="5" t="s">
        <v>324</v>
      </c>
      <c r="C9" s="75">
        <v>0</v>
      </c>
      <c r="D9" s="75">
        <v>48334.719999999994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5">
        <v>0</v>
      </c>
      <c r="N9" s="75">
        <v>0</v>
      </c>
      <c r="O9" s="75">
        <v>0</v>
      </c>
      <c r="P9" s="75">
        <v>-2.465086066081444E-4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75">
        <v>0</v>
      </c>
      <c r="Z9" s="75">
        <v>0</v>
      </c>
      <c r="AA9" s="52">
        <v>48334.719753491387</v>
      </c>
      <c r="AB9" s="10"/>
      <c r="AC9" s="50"/>
    </row>
    <row r="10" spans="1:29" s="48" customFormat="1" ht="18" customHeight="1" x14ac:dyDescent="0.25">
      <c r="A10" s="40">
        <v>6</v>
      </c>
      <c r="B10" s="5" t="s">
        <v>325</v>
      </c>
      <c r="C10" s="75">
        <v>19</v>
      </c>
      <c r="D10" s="75">
        <v>22205.770000000004</v>
      </c>
      <c r="E10" s="75">
        <v>0</v>
      </c>
      <c r="F10" s="75">
        <v>0</v>
      </c>
      <c r="G10" s="75">
        <v>23196.15</v>
      </c>
      <c r="H10" s="75">
        <v>0</v>
      </c>
      <c r="I10" s="75">
        <v>0</v>
      </c>
      <c r="J10" s="75">
        <v>72809.63</v>
      </c>
      <c r="K10" s="75">
        <v>324.39999999999998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5">
        <v>0</v>
      </c>
      <c r="Y10" s="75">
        <v>0</v>
      </c>
      <c r="Z10" s="75">
        <v>0</v>
      </c>
      <c r="AA10" s="52">
        <v>118554.95000000001</v>
      </c>
      <c r="AB10" s="10"/>
      <c r="AC10" s="50"/>
    </row>
    <row r="11" spans="1:29" s="48" customFormat="1" ht="18" customHeight="1" x14ac:dyDescent="0.25">
      <c r="A11" s="40">
        <v>7</v>
      </c>
      <c r="B11" s="5" t="s">
        <v>326</v>
      </c>
      <c r="C11" s="75">
        <v>428</v>
      </c>
      <c r="D11" s="75">
        <v>364677.23</v>
      </c>
      <c r="E11" s="75">
        <v>0</v>
      </c>
      <c r="F11" s="75">
        <v>119506.35699689764</v>
      </c>
      <c r="G11" s="75">
        <v>25252.39</v>
      </c>
      <c r="H11" s="75">
        <v>10077.349999999999</v>
      </c>
      <c r="I11" s="75">
        <v>0</v>
      </c>
      <c r="J11" s="75">
        <v>28145.14</v>
      </c>
      <c r="K11" s="75">
        <v>15043.929999999998</v>
      </c>
      <c r="L11" s="75">
        <v>53280.539999999994</v>
      </c>
      <c r="M11" s="75">
        <v>0</v>
      </c>
      <c r="N11" s="75">
        <v>0</v>
      </c>
      <c r="O11" s="75">
        <v>0</v>
      </c>
      <c r="P11" s="75">
        <v>25.702379102459805</v>
      </c>
      <c r="Q11" s="75">
        <v>-3930.8800000000006</v>
      </c>
      <c r="R11" s="75">
        <v>0</v>
      </c>
      <c r="S11" s="75">
        <v>0</v>
      </c>
      <c r="T11" s="75">
        <v>688.92999999999984</v>
      </c>
      <c r="U11" s="75">
        <v>0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52">
        <v>613194.6893760002</v>
      </c>
      <c r="AB11" s="10"/>
      <c r="AC11" s="50"/>
    </row>
    <row r="12" spans="1:29" s="48" customFormat="1" ht="18" customHeight="1" x14ac:dyDescent="0.25">
      <c r="A12" s="40">
        <v>8</v>
      </c>
      <c r="B12" s="5" t="s">
        <v>327</v>
      </c>
      <c r="C12" s="75">
        <v>210081</v>
      </c>
      <c r="D12" s="75">
        <v>555721.35</v>
      </c>
      <c r="E12" s="75">
        <v>0</v>
      </c>
      <c r="F12" s="75">
        <v>1422306.3227463269</v>
      </c>
      <c r="G12" s="75">
        <v>1230335.8699999999</v>
      </c>
      <c r="H12" s="75">
        <v>1034774.1299999999</v>
      </c>
      <c r="I12" s="75">
        <v>801664.91999999993</v>
      </c>
      <c r="J12" s="75">
        <v>1044998.1999999997</v>
      </c>
      <c r="K12" s="75">
        <v>486720.12000000005</v>
      </c>
      <c r="L12" s="75">
        <v>5251140.7700000005</v>
      </c>
      <c r="M12" s="75">
        <v>3623.37</v>
      </c>
      <c r="N12" s="75">
        <v>0</v>
      </c>
      <c r="O12" s="75">
        <v>8366.82</v>
      </c>
      <c r="P12" s="75">
        <v>12785.753851236064</v>
      </c>
      <c r="Q12" s="75">
        <v>72848.409999999989</v>
      </c>
      <c r="R12" s="75">
        <v>229.88</v>
      </c>
      <c r="S12" s="75">
        <v>0</v>
      </c>
      <c r="T12" s="75">
        <v>0</v>
      </c>
      <c r="U12" s="75">
        <v>27402.549999999996</v>
      </c>
      <c r="V12" s="75">
        <v>0</v>
      </c>
      <c r="W12" s="75">
        <v>0</v>
      </c>
      <c r="X12" s="75">
        <v>0</v>
      </c>
      <c r="Y12" s="75">
        <v>6526.7</v>
      </c>
      <c r="Z12" s="75">
        <v>4606.7199999999993</v>
      </c>
      <c r="AA12" s="52">
        <v>12174132.886597564</v>
      </c>
      <c r="AB12" s="10"/>
      <c r="AC12" s="50"/>
    </row>
    <row r="13" spans="1:29" s="48" customFormat="1" ht="18" customHeight="1" x14ac:dyDescent="0.25">
      <c r="A13" s="44" t="s">
        <v>356</v>
      </c>
      <c r="B13" s="5" t="s">
        <v>366</v>
      </c>
      <c r="C13" s="75">
        <v>55838</v>
      </c>
      <c r="D13" s="75">
        <v>203845.12999999998</v>
      </c>
      <c r="E13" s="75">
        <v>0</v>
      </c>
      <c r="F13" s="75">
        <v>680558.37843031366</v>
      </c>
      <c r="G13" s="75">
        <v>0</v>
      </c>
      <c r="H13" s="75">
        <v>303900.05000000005</v>
      </c>
      <c r="I13" s="75">
        <v>579587.52999999991</v>
      </c>
      <c r="J13" s="75">
        <v>935539.85999999987</v>
      </c>
      <c r="K13" s="75">
        <v>99647.83</v>
      </c>
      <c r="L13" s="75">
        <v>5039254.1500000004</v>
      </c>
      <c r="M13" s="75">
        <v>0</v>
      </c>
      <c r="N13" s="75">
        <v>0</v>
      </c>
      <c r="O13" s="75">
        <v>8366.82</v>
      </c>
      <c r="P13" s="75">
        <v>7543.4168563442145</v>
      </c>
      <c r="Q13" s="75">
        <v>13366.29</v>
      </c>
      <c r="R13" s="75">
        <v>229.88</v>
      </c>
      <c r="S13" s="75">
        <v>0</v>
      </c>
      <c r="T13" s="75">
        <v>0</v>
      </c>
      <c r="U13" s="75">
        <v>27402.549999999996</v>
      </c>
      <c r="V13" s="75">
        <v>0</v>
      </c>
      <c r="W13" s="75">
        <v>0</v>
      </c>
      <c r="X13" s="75">
        <v>0</v>
      </c>
      <c r="Y13" s="75">
        <v>6526.7</v>
      </c>
      <c r="Z13" s="75">
        <v>0</v>
      </c>
      <c r="AA13" s="52">
        <v>7961606.5852866573</v>
      </c>
      <c r="AB13" s="10"/>
      <c r="AC13" s="50"/>
    </row>
    <row r="14" spans="1:29" s="48" customFormat="1" ht="18" customHeight="1" x14ac:dyDescent="0.25">
      <c r="A14" s="44" t="s">
        <v>357</v>
      </c>
      <c r="B14" s="5" t="s">
        <v>367</v>
      </c>
      <c r="C14" s="75">
        <v>6596</v>
      </c>
      <c r="D14" s="75">
        <v>319795.68999999994</v>
      </c>
      <c r="E14" s="75">
        <v>0</v>
      </c>
      <c r="F14" s="75">
        <v>733957.21528395964</v>
      </c>
      <c r="G14" s="75">
        <v>366551.9</v>
      </c>
      <c r="H14" s="75">
        <v>688896.39999999991</v>
      </c>
      <c r="I14" s="75">
        <v>22077.39</v>
      </c>
      <c r="J14" s="75">
        <v>109458.33999999998</v>
      </c>
      <c r="K14" s="75">
        <v>290441.74999999994</v>
      </c>
      <c r="L14" s="75">
        <v>187726.87</v>
      </c>
      <c r="M14" s="75">
        <v>3623.37</v>
      </c>
      <c r="N14" s="75">
        <v>0</v>
      </c>
      <c r="O14" s="75">
        <v>0</v>
      </c>
      <c r="P14" s="75">
        <v>0</v>
      </c>
      <c r="Q14" s="75">
        <v>59482.119999999988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4606.7199999999993</v>
      </c>
      <c r="AA14" s="52">
        <v>2793213.7652839599</v>
      </c>
      <c r="AB14" s="10"/>
      <c r="AC14" s="50"/>
    </row>
    <row r="15" spans="1:29" s="48" customFormat="1" ht="18" customHeight="1" x14ac:dyDescent="0.25">
      <c r="A15" s="44" t="s">
        <v>358</v>
      </c>
      <c r="B15" s="5" t="s">
        <v>368</v>
      </c>
      <c r="C15" s="75">
        <v>187</v>
      </c>
      <c r="D15" s="75">
        <v>26221.54</v>
      </c>
      <c r="E15" s="75">
        <v>0</v>
      </c>
      <c r="F15" s="75">
        <v>7634.8395099175741</v>
      </c>
      <c r="G15" s="75">
        <v>0</v>
      </c>
      <c r="H15" s="75">
        <v>41833.68</v>
      </c>
      <c r="I15" s="75">
        <v>200000</v>
      </c>
      <c r="J15" s="75">
        <v>0</v>
      </c>
      <c r="K15" s="75">
        <v>93175.920000000013</v>
      </c>
      <c r="L15" s="75">
        <v>24159.75</v>
      </c>
      <c r="M15" s="75">
        <v>0</v>
      </c>
      <c r="N15" s="75">
        <v>0</v>
      </c>
      <c r="O15" s="75">
        <v>0</v>
      </c>
      <c r="P15" s="75">
        <v>5207.9423836036631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52">
        <v>398420.67189352121</v>
      </c>
      <c r="AB15" s="10"/>
      <c r="AC15" s="50"/>
    </row>
    <row r="16" spans="1:29" s="48" customFormat="1" ht="18" customHeight="1" x14ac:dyDescent="0.25">
      <c r="A16" s="44" t="s">
        <v>359</v>
      </c>
      <c r="B16" s="5" t="s">
        <v>365</v>
      </c>
      <c r="C16" s="75">
        <v>147460</v>
      </c>
      <c r="D16" s="75">
        <v>5858.99</v>
      </c>
      <c r="E16" s="75">
        <v>0</v>
      </c>
      <c r="F16" s="75">
        <v>155.88952213615221</v>
      </c>
      <c r="G16" s="75">
        <v>863783.97</v>
      </c>
      <c r="H16" s="75">
        <v>144</v>
      </c>
      <c r="I16" s="75">
        <v>0</v>
      </c>
      <c r="J16" s="75">
        <v>0</v>
      </c>
      <c r="K16" s="75">
        <v>3454.62</v>
      </c>
      <c r="L16" s="75">
        <v>0</v>
      </c>
      <c r="M16" s="75">
        <v>0</v>
      </c>
      <c r="N16" s="75">
        <v>0</v>
      </c>
      <c r="O16" s="75">
        <v>0</v>
      </c>
      <c r="P16" s="75">
        <v>34.394611288187896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52">
        <v>1020891.8641334244</v>
      </c>
      <c r="AB16" s="10"/>
      <c r="AC16" s="50"/>
    </row>
    <row r="17" spans="1:28" s="48" customFormat="1" ht="18" customHeight="1" x14ac:dyDescent="0.25">
      <c r="A17" s="40">
        <v>9</v>
      </c>
      <c r="B17" s="4" t="s">
        <v>360</v>
      </c>
      <c r="C17" s="75">
        <v>44932</v>
      </c>
      <c r="D17" s="75">
        <v>56309.95</v>
      </c>
      <c r="E17" s="75">
        <v>83381.27</v>
      </c>
      <c r="F17" s="75">
        <v>12189.602328226347</v>
      </c>
      <c r="G17" s="75">
        <v>1323.6</v>
      </c>
      <c r="H17" s="75">
        <v>2525.63</v>
      </c>
      <c r="I17" s="75">
        <v>3600</v>
      </c>
      <c r="J17" s="75">
        <v>5930</v>
      </c>
      <c r="K17" s="75">
        <v>42554.53</v>
      </c>
      <c r="L17" s="75">
        <v>1533560.75</v>
      </c>
      <c r="M17" s="75">
        <v>0</v>
      </c>
      <c r="N17" s="75">
        <v>0</v>
      </c>
      <c r="O17" s="75">
        <v>24796.81</v>
      </c>
      <c r="P17" s="75">
        <v>1804.5476590135636</v>
      </c>
      <c r="Q17" s="75">
        <v>242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7</v>
      </c>
      <c r="Y17" s="75">
        <v>0</v>
      </c>
      <c r="Z17" s="75">
        <v>0</v>
      </c>
      <c r="AA17" s="52">
        <v>1813157.6899872401</v>
      </c>
      <c r="AB17" s="10"/>
    </row>
    <row r="18" spans="1:28" s="48" customFormat="1" ht="31.5" x14ac:dyDescent="0.25">
      <c r="A18" s="44" t="s">
        <v>361</v>
      </c>
      <c r="B18" s="5" t="s">
        <v>364</v>
      </c>
      <c r="C18" s="75">
        <v>42532</v>
      </c>
      <c r="D18" s="75">
        <v>3995.8300000000004</v>
      </c>
      <c r="E18" s="75">
        <v>83381.27</v>
      </c>
      <c r="F18" s="75">
        <v>7025.6418625810775</v>
      </c>
      <c r="G18" s="75">
        <v>180</v>
      </c>
      <c r="H18" s="75">
        <v>2025.63</v>
      </c>
      <c r="I18" s="75">
        <v>0</v>
      </c>
      <c r="J18" s="75">
        <v>0</v>
      </c>
      <c r="K18" s="75">
        <v>7.8100000000000005</v>
      </c>
      <c r="L18" s="75">
        <v>1533560.75</v>
      </c>
      <c r="M18" s="75">
        <v>0</v>
      </c>
      <c r="N18" s="75">
        <v>0</v>
      </c>
      <c r="O18" s="75">
        <v>24796.81</v>
      </c>
      <c r="P18" s="75">
        <v>1804.5476590135636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7</v>
      </c>
      <c r="Y18" s="75">
        <v>0</v>
      </c>
      <c r="Z18" s="75">
        <v>0</v>
      </c>
      <c r="AA18" s="52">
        <v>1699317.2895215948</v>
      </c>
      <c r="AB18" s="10"/>
    </row>
    <row r="19" spans="1:28" s="48" customFormat="1" ht="18" customHeight="1" x14ac:dyDescent="0.25">
      <c r="A19" s="44" t="s">
        <v>362</v>
      </c>
      <c r="B19" s="5" t="s">
        <v>363</v>
      </c>
      <c r="C19" s="75">
        <v>2400</v>
      </c>
      <c r="D19" s="75">
        <v>52314.119999999995</v>
      </c>
      <c r="E19" s="75">
        <v>0</v>
      </c>
      <c r="F19" s="75">
        <v>5163.9604656452693</v>
      </c>
      <c r="G19" s="75">
        <v>1143.5999999999999</v>
      </c>
      <c r="H19" s="75">
        <v>500</v>
      </c>
      <c r="I19" s="75">
        <v>3600</v>
      </c>
      <c r="J19" s="75">
        <v>5930</v>
      </c>
      <c r="K19" s="75">
        <v>42546.720000000001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242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52">
        <v>113840.40046564527</v>
      </c>
      <c r="AB19" s="10"/>
    </row>
    <row r="20" spans="1:28" s="48" customFormat="1" ht="32.25" customHeight="1" x14ac:dyDescent="0.25">
      <c r="A20" s="40">
        <v>10</v>
      </c>
      <c r="B20" s="5" t="s">
        <v>328</v>
      </c>
      <c r="C20" s="75">
        <v>26270042</v>
      </c>
      <c r="D20" s="75">
        <v>6056374.080000001</v>
      </c>
      <c r="E20" s="75">
        <v>12955480.010000002</v>
      </c>
      <c r="F20" s="75">
        <v>4975527.4591696449</v>
      </c>
      <c r="G20" s="75">
        <v>9512211.6399999987</v>
      </c>
      <c r="H20" s="75">
        <v>4070859.39</v>
      </c>
      <c r="I20" s="75">
        <v>11940912.58</v>
      </c>
      <c r="J20" s="75">
        <v>3458769.169999999</v>
      </c>
      <c r="K20" s="75">
        <v>3985976.79</v>
      </c>
      <c r="L20" s="75">
        <v>1045460.3500000001</v>
      </c>
      <c r="M20" s="75">
        <v>7785589.2700000005</v>
      </c>
      <c r="N20" s="75">
        <v>0</v>
      </c>
      <c r="O20" s="75">
        <v>0</v>
      </c>
      <c r="P20" s="75">
        <v>659425.92899911746</v>
      </c>
      <c r="Q20" s="75">
        <v>530436.79999999993</v>
      </c>
      <c r="R20" s="75">
        <v>0</v>
      </c>
      <c r="S20" s="75">
        <v>0</v>
      </c>
      <c r="T20" s="75">
        <v>151272.97</v>
      </c>
      <c r="U20" s="75">
        <v>0</v>
      </c>
      <c r="V20" s="75">
        <v>0</v>
      </c>
      <c r="W20" s="75">
        <v>0</v>
      </c>
      <c r="X20" s="75">
        <v>0</v>
      </c>
      <c r="Y20" s="75">
        <v>7162.05</v>
      </c>
      <c r="Z20" s="75">
        <v>0</v>
      </c>
      <c r="AA20" s="52">
        <v>93405500.488168746</v>
      </c>
      <c r="AB20" s="10"/>
    </row>
    <row r="21" spans="1:28" s="48" customFormat="1" ht="18" customHeight="1" x14ac:dyDescent="0.25">
      <c r="A21" s="44" t="s">
        <v>329</v>
      </c>
      <c r="B21" s="5" t="s">
        <v>330</v>
      </c>
      <c r="C21" s="75">
        <v>26270042</v>
      </c>
      <c r="D21" s="75">
        <v>5642564.5700000003</v>
      </c>
      <c r="E21" s="75">
        <v>12932728.560000002</v>
      </c>
      <c r="F21" s="75">
        <v>4966507.7836310044</v>
      </c>
      <c r="G21" s="75">
        <v>9368929.9099999983</v>
      </c>
      <c r="H21" s="75">
        <v>3768863.1</v>
      </c>
      <c r="I21" s="75">
        <v>11745654.84</v>
      </c>
      <c r="J21" s="75">
        <v>3291103.9799999995</v>
      </c>
      <c r="K21" s="75">
        <v>3925180.5599999996</v>
      </c>
      <c r="L21" s="75">
        <v>954777.12</v>
      </c>
      <c r="M21" s="75">
        <v>7785589.2700000005</v>
      </c>
      <c r="N21" s="75">
        <v>0</v>
      </c>
      <c r="O21" s="75">
        <v>0</v>
      </c>
      <c r="P21" s="75">
        <v>653923.96664643032</v>
      </c>
      <c r="Q21" s="75">
        <v>530436.79999999993</v>
      </c>
      <c r="R21" s="75">
        <v>0</v>
      </c>
      <c r="S21" s="75">
        <v>0</v>
      </c>
      <c r="T21" s="75">
        <v>151272.97</v>
      </c>
      <c r="U21" s="75">
        <v>0</v>
      </c>
      <c r="V21" s="75">
        <v>0</v>
      </c>
      <c r="W21" s="75">
        <v>0</v>
      </c>
      <c r="X21" s="75">
        <v>0</v>
      </c>
      <c r="Y21" s="75">
        <v>7162.05</v>
      </c>
      <c r="Z21" s="75">
        <v>0</v>
      </c>
      <c r="AA21" s="52">
        <v>91994737.480277434</v>
      </c>
      <c r="AB21" s="10"/>
    </row>
    <row r="22" spans="1:28" s="48" customFormat="1" ht="18" customHeight="1" x14ac:dyDescent="0.25">
      <c r="A22" s="44" t="s">
        <v>331</v>
      </c>
      <c r="B22" s="5" t="s">
        <v>332</v>
      </c>
      <c r="C22" s="75">
        <v>0</v>
      </c>
      <c r="D22" s="75">
        <v>83992.829999999987</v>
      </c>
      <c r="E22" s="75">
        <v>0</v>
      </c>
      <c r="F22" s="75">
        <v>9019.6755386410423</v>
      </c>
      <c r="G22" s="75">
        <v>0</v>
      </c>
      <c r="H22" s="75">
        <v>3983.33</v>
      </c>
      <c r="I22" s="75">
        <v>0</v>
      </c>
      <c r="J22" s="75">
        <v>19114.21</v>
      </c>
      <c r="K22" s="75">
        <v>347.68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52">
        <v>116457.72553864101</v>
      </c>
      <c r="AB22" s="10"/>
    </row>
    <row r="23" spans="1:28" s="48" customFormat="1" ht="31.5" x14ac:dyDescent="0.25">
      <c r="A23" s="44" t="s">
        <v>333</v>
      </c>
      <c r="B23" s="5" t="s">
        <v>369</v>
      </c>
      <c r="C23" s="75">
        <v>0</v>
      </c>
      <c r="D23" s="75">
        <v>0</v>
      </c>
      <c r="E23" s="75">
        <v>20829.7</v>
      </c>
      <c r="F23" s="75">
        <v>0</v>
      </c>
      <c r="G23" s="75">
        <v>143281.72999999998</v>
      </c>
      <c r="H23" s="75">
        <v>0</v>
      </c>
      <c r="I23" s="75">
        <v>137937.19</v>
      </c>
      <c r="J23" s="75">
        <v>6908.3600000000006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75">
        <v>1612.8907016050396</v>
      </c>
      <c r="Q23" s="75">
        <v>0</v>
      </c>
      <c r="R23" s="75">
        <v>0</v>
      </c>
      <c r="S23" s="75">
        <v>0</v>
      </c>
      <c r="T23" s="75">
        <v>0</v>
      </c>
      <c r="U23" s="75">
        <v>0</v>
      </c>
      <c r="V23" s="75">
        <v>0</v>
      </c>
      <c r="W23" s="75">
        <v>0</v>
      </c>
      <c r="X23" s="75">
        <v>0</v>
      </c>
      <c r="Y23" s="75">
        <v>0</v>
      </c>
      <c r="Z23" s="75">
        <v>0</v>
      </c>
      <c r="AA23" s="52">
        <v>310569.87070160505</v>
      </c>
      <c r="AB23" s="10"/>
    </row>
    <row r="24" spans="1:28" s="48" customFormat="1" ht="18" customHeight="1" x14ac:dyDescent="0.25">
      <c r="A24" s="44" t="s">
        <v>334</v>
      </c>
      <c r="B24" s="5" t="s">
        <v>335</v>
      </c>
      <c r="C24" s="75">
        <v>0</v>
      </c>
      <c r="D24" s="75">
        <v>329816.68</v>
      </c>
      <c r="E24" s="75">
        <v>1921.75</v>
      </c>
      <c r="F24" s="75">
        <v>0</v>
      </c>
      <c r="G24" s="75">
        <v>0</v>
      </c>
      <c r="H24" s="75">
        <v>298012.96000000002</v>
      </c>
      <c r="I24" s="75">
        <v>57320.55</v>
      </c>
      <c r="J24" s="75">
        <v>141642.62</v>
      </c>
      <c r="K24" s="75">
        <v>60448.55</v>
      </c>
      <c r="L24" s="75">
        <v>90683.23000000001</v>
      </c>
      <c r="M24" s="75">
        <v>0</v>
      </c>
      <c r="N24" s="75">
        <v>0</v>
      </c>
      <c r="O24" s="75">
        <v>0</v>
      </c>
      <c r="P24" s="75">
        <v>3889.0716510820039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75">
        <v>0</v>
      </c>
      <c r="Z24" s="75">
        <v>0</v>
      </c>
      <c r="AA24" s="52">
        <v>983735.4116510821</v>
      </c>
      <c r="AB24" s="10"/>
    </row>
    <row r="25" spans="1:28" s="48" customFormat="1" ht="32.25" customHeight="1" x14ac:dyDescent="0.25">
      <c r="A25" s="40">
        <v>11</v>
      </c>
      <c r="B25" s="5" t="s">
        <v>336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  <c r="Y25" s="75">
        <v>0</v>
      </c>
      <c r="Z25" s="75">
        <v>0</v>
      </c>
      <c r="AA25" s="52">
        <v>0</v>
      </c>
      <c r="AB25" s="10"/>
    </row>
    <row r="26" spans="1:28" s="48" customFormat="1" ht="32.25" customHeight="1" x14ac:dyDescent="0.25">
      <c r="A26" s="40">
        <v>12</v>
      </c>
      <c r="B26" s="5" t="s">
        <v>337</v>
      </c>
      <c r="C26" s="75">
        <v>2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75">
        <v>0</v>
      </c>
      <c r="W26" s="75">
        <v>0</v>
      </c>
      <c r="X26" s="75">
        <v>0</v>
      </c>
      <c r="Y26" s="75">
        <v>0</v>
      </c>
      <c r="Z26" s="75">
        <v>0</v>
      </c>
      <c r="AA26" s="52">
        <v>2</v>
      </c>
      <c r="AB26" s="10"/>
    </row>
    <row r="27" spans="1:28" s="48" customFormat="1" ht="18" customHeight="1" x14ac:dyDescent="0.25">
      <c r="A27" s="40">
        <v>13</v>
      </c>
      <c r="B27" s="5" t="s">
        <v>338</v>
      </c>
      <c r="C27" s="75">
        <v>44212</v>
      </c>
      <c r="D27" s="75">
        <v>50052.790000000008</v>
      </c>
      <c r="E27" s="75">
        <v>0</v>
      </c>
      <c r="F27" s="75">
        <v>37072.954656452697</v>
      </c>
      <c r="G27" s="75">
        <v>327281.64</v>
      </c>
      <c r="H27" s="75">
        <v>166700.07</v>
      </c>
      <c r="I27" s="75">
        <v>33382.46</v>
      </c>
      <c r="J27" s="75">
        <v>47043.31</v>
      </c>
      <c r="K27" s="75">
        <v>9718.09</v>
      </c>
      <c r="L27" s="75">
        <v>15525.679999999998</v>
      </c>
      <c r="M27" s="75">
        <v>0</v>
      </c>
      <c r="N27" s="75">
        <v>0</v>
      </c>
      <c r="O27" s="75">
        <v>0</v>
      </c>
      <c r="P27" s="75">
        <v>3147.6586158103687</v>
      </c>
      <c r="Q27" s="75">
        <v>1109.8800000000001</v>
      </c>
      <c r="R27" s="75">
        <v>209.31</v>
      </c>
      <c r="S27" s="75">
        <v>0</v>
      </c>
      <c r="T27" s="75">
        <v>188066.08</v>
      </c>
      <c r="U27" s="75">
        <v>0</v>
      </c>
      <c r="V27" s="75">
        <v>0</v>
      </c>
      <c r="W27" s="75">
        <v>0</v>
      </c>
      <c r="X27" s="75">
        <v>0</v>
      </c>
      <c r="Y27" s="75">
        <v>0</v>
      </c>
      <c r="Z27" s="75">
        <v>0</v>
      </c>
      <c r="AA27" s="52">
        <v>923521.92327226303</v>
      </c>
      <c r="AB27" s="10"/>
    </row>
    <row r="28" spans="1:28" s="48" customFormat="1" ht="18" customHeight="1" x14ac:dyDescent="0.25">
      <c r="A28" s="40">
        <v>14</v>
      </c>
      <c r="B28" s="5" t="s">
        <v>339</v>
      </c>
      <c r="C28" s="75">
        <v>0</v>
      </c>
      <c r="D28" s="75">
        <v>0</v>
      </c>
      <c r="E28" s="75">
        <v>0</v>
      </c>
      <c r="F28" s="75">
        <v>296.60000000000002</v>
      </c>
      <c r="G28" s="75">
        <v>-270</v>
      </c>
      <c r="H28" s="75">
        <v>0</v>
      </c>
      <c r="I28" s="75">
        <v>0</v>
      </c>
      <c r="J28" s="75">
        <v>-182.82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13.774361091021659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247148.58</v>
      </c>
      <c r="X28" s="75">
        <v>0</v>
      </c>
      <c r="Y28" s="75">
        <v>0</v>
      </c>
      <c r="Z28" s="75">
        <v>0</v>
      </c>
      <c r="AA28" s="52">
        <v>247006.13436109101</v>
      </c>
      <c r="AB28" s="10"/>
    </row>
    <row r="29" spans="1:28" s="48" customFormat="1" ht="18" customHeight="1" x14ac:dyDescent="0.25">
      <c r="A29" s="40">
        <v>15</v>
      </c>
      <c r="B29" s="5" t="s">
        <v>340</v>
      </c>
      <c r="C29" s="75">
        <v>13678</v>
      </c>
      <c r="D29" s="75">
        <v>0</v>
      </c>
      <c r="E29" s="75">
        <v>0</v>
      </c>
      <c r="F29" s="75">
        <v>0</v>
      </c>
      <c r="G29" s="75">
        <v>0</v>
      </c>
      <c r="H29" s="75">
        <v>53388.35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  <c r="P29" s="75">
        <v>1472.3300111866727</v>
      </c>
      <c r="Q29" s="75"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52">
        <v>68538.680011186676</v>
      </c>
      <c r="AB29" s="10"/>
    </row>
    <row r="30" spans="1:28" s="48" customFormat="1" ht="18" customHeight="1" x14ac:dyDescent="0.25">
      <c r="A30" s="40">
        <v>16</v>
      </c>
      <c r="B30" s="5" t="s">
        <v>341</v>
      </c>
      <c r="C30" s="75">
        <v>180</v>
      </c>
      <c r="D30" s="75">
        <v>0</v>
      </c>
      <c r="E30" s="75">
        <v>334570.94</v>
      </c>
      <c r="F30" s="75">
        <v>4441.6827312637952</v>
      </c>
      <c r="G30" s="75">
        <v>0</v>
      </c>
      <c r="H30" s="75">
        <v>-32124.109999999986</v>
      </c>
      <c r="I30" s="75">
        <v>0</v>
      </c>
      <c r="J30" s="75">
        <v>0</v>
      </c>
      <c r="K30" s="75">
        <v>200259.64999999997</v>
      </c>
      <c r="L30" s="75">
        <v>12322.66</v>
      </c>
      <c r="M30" s="75">
        <v>0</v>
      </c>
      <c r="N30" s="75">
        <v>0</v>
      </c>
      <c r="O30" s="75">
        <v>0</v>
      </c>
      <c r="P30" s="75">
        <v>306.57388714369057</v>
      </c>
      <c r="Q30" s="75">
        <v>14669.54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93</v>
      </c>
      <c r="Y30" s="75">
        <v>0</v>
      </c>
      <c r="Z30" s="75">
        <v>0</v>
      </c>
      <c r="AA30" s="52">
        <v>534719.93661840749</v>
      </c>
      <c r="AB30" s="10"/>
    </row>
    <row r="31" spans="1:28" s="48" customFormat="1" ht="18" customHeight="1" x14ac:dyDescent="0.25">
      <c r="A31" s="40">
        <v>17</v>
      </c>
      <c r="B31" s="45" t="s">
        <v>342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52">
        <v>0</v>
      </c>
      <c r="AB31" s="10"/>
    </row>
    <row r="32" spans="1:28" ht="18" customHeight="1" x14ac:dyDescent="0.2">
      <c r="A32" s="55">
        <v>18</v>
      </c>
      <c r="B32" s="57" t="s">
        <v>343</v>
      </c>
      <c r="C32" s="75">
        <v>10534</v>
      </c>
      <c r="D32" s="75">
        <v>94055.380000000019</v>
      </c>
      <c r="E32" s="75">
        <v>7622.73</v>
      </c>
      <c r="F32" s="75">
        <v>173091.89250812388</v>
      </c>
      <c r="G32" s="75">
        <v>52679.78</v>
      </c>
      <c r="H32" s="75">
        <v>186765.81999999998</v>
      </c>
      <c r="I32" s="75">
        <v>19844.579999999998</v>
      </c>
      <c r="J32" s="75">
        <v>428497.95999999921</v>
      </c>
      <c r="K32" s="75">
        <v>134780.94</v>
      </c>
      <c r="L32" s="75">
        <v>100807.62</v>
      </c>
      <c r="M32" s="75">
        <v>497.24</v>
      </c>
      <c r="N32" s="75">
        <v>0</v>
      </c>
      <c r="O32" s="75">
        <v>21009.260000000002</v>
      </c>
      <c r="P32" s="75">
        <v>2068.5734799067009</v>
      </c>
      <c r="Q32" s="75">
        <v>21541.93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  <c r="Y32" s="75">
        <v>0</v>
      </c>
      <c r="Z32" s="75">
        <v>9.0179999999999989</v>
      </c>
      <c r="AA32" s="52">
        <v>1253806.7239880296</v>
      </c>
      <c r="AB32" s="10"/>
    </row>
    <row r="33" spans="1:41" s="59" customFormat="1" ht="18" customHeight="1" x14ac:dyDescent="0.2">
      <c r="A33" s="128" t="s">
        <v>52</v>
      </c>
      <c r="B33" s="128"/>
      <c r="C33" s="75">
        <v>30704846</v>
      </c>
      <c r="D33" s="75">
        <v>20149174.569999997</v>
      </c>
      <c r="E33" s="75">
        <v>16117893.520000001</v>
      </c>
      <c r="F33" s="75">
        <v>15845924.115909135</v>
      </c>
      <c r="G33" s="75">
        <v>14841135.140000001</v>
      </c>
      <c r="H33" s="75">
        <v>13945808.190000001</v>
      </c>
      <c r="I33" s="75">
        <v>13675028.999999998</v>
      </c>
      <c r="J33" s="75">
        <v>13103205.34000003</v>
      </c>
      <c r="K33" s="75">
        <v>11143841.300000004</v>
      </c>
      <c r="L33" s="75">
        <v>9213002.9000000022</v>
      </c>
      <c r="M33" s="75">
        <v>7945599.4200000009</v>
      </c>
      <c r="N33" s="75">
        <v>2104216</v>
      </c>
      <c r="O33" s="75">
        <v>1365686.3399999875</v>
      </c>
      <c r="P33" s="75">
        <v>1345664.1673034006</v>
      </c>
      <c r="Q33" s="75">
        <v>862887.63</v>
      </c>
      <c r="R33" s="75">
        <v>712595.15000000771</v>
      </c>
      <c r="S33" s="75">
        <v>572401.31999999995</v>
      </c>
      <c r="T33" s="75">
        <v>338615.76</v>
      </c>
      <c r="U33" s="75">
        <v>330387.94000000082</v>
      </c>
      <c r="V33" s="75">
        <v>273069.44</v>
      </c>
      <c r="W33" s="75">
        <v>247148.58</v>
      </c>
      <c r="X33" s="75">
        <v>105378</v>
      </c>
      <c r="Y33" s="75">
        <v>52238.130000000005</v>
      </c>
      <c r="Z33" s="75">
        <v>4615.7379999999994</v>
      </c>
      <c r="AA33" s="52">
        <v>175000363.69121253</v>
      </c>
      <c r="AB33" s="10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</row>
    <row r="34" spans="1:41" s="60" customFormat="1" ht="15.75" customHeight="1" x14ac:dyDescent="0.2">
      <c r="A34" s="129" t="s">
        <v>382</v>
      </c>
      <c r="B34" s="129"/>
      <c r="C34" s="71">
        <v>0.17545589821846647</v>
      </c>
      <c r="D34" s="71">
        <v>0.11513790111632646</v>
      </c>
      <c r="E34" s="71">
        <v>9.2102057275949223E-2</v>
      </c>
      <c r="F34" s="71">
        <v>9.0547949625231675E-2</v>
      </c>
      <c r="G34" s="71">
        <v>8.4806310266801077E-2</v>
      </c>
      <c r="H34" s="71">
        <v>7.969016689935185E-2</v>
      </c>
      <c r="I34" s="71">
        <v>7.8142860457876162E-2</v>
      </c>
      <c r="J34" s="71">
        <v>7.4875303477200686E-2</v>
      </c>
      <c r="K34" s="71">
        <v>6.3678960802980217E-2</v>
      </c>
      <c r="L34" s="71">
        <v>5.2645621447143451E-2</v>
      </c>
      <c r="M34" s="71">
        <v>4.5403330898328764E-2</v>
      </c>
      <c r="N34" s="71">
        <v>1.2024066439729697E-2</v>
      </c>
      <c r="O34" s="71">
        <v>7.8039057245031544E-3</v>
      </c>
      <c r="P34" s="71">
        <v>7.6894935468695353E-3</v>
      </c>
      <c r="Q34" s="71">
        <v>4.9307762098286948E-3</v>
      </c>
      <c r="R34" s="71">
        <v>4.0719638232145569E-3</v>
      </c>
      <c r="S34" s="71">
        <v>3.2708578881013063E-3</v>
      </c>
      <c r="T34" s="71">
        <v>1.9349431787323952E-3</v>
      </c>
      <c r="U34" s="71">
        <v>1.8879271621570401E-3</v>
      </c>
      <c r="V34" s="71">
        <v>1.5603935571347153E-3</v>
      </c>
      <c r="W34" s="71">
        <v>1.4122746649606552E-3</v>
      </c>
      <c r="X34" s="71">
        <v>6.0215874857231198E-4</v>
      </c>
      <c r="Y34" s="71">
        <v>2.9850297964051082E-4</v>
      </c>
      <c r="Z34" s="71">
        <v>2.6375590899596364E-5</v>
      </c>
      <c r="AA34" s="71">
        <v>1.0000000000000002</v>
      </c>
      <c r="AB34" s="56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</row>
    <row r="35" spans="1:41" ht="18" customHeight="1" x14ac:dyDescent="0.2">
      <c r="A35" s="8" t="s">
        <v>53</v>
      </c>
    </row>
    <row r="36" spans="1:41" ht="15.75" x14ac:dyDescent="0.25">
      <c r="A36" s="125" t="s">
        <v>385</v>
      </c>
    </row>
    <row r="37" spans="1:41" x14ac:dyDescent="0.2">
      <c r="A37" s="108"/>
      <c r="B37" s="108"/>
      <c r="C37" s="108"/>
    </row>
    <row r="38" spans="1:41" x14ac:dyDescent="0.2">
      <c r="A38" s="108"/>
      <c r="B38" s="108"/>
      <c r="C38" s="108"/>
      <c r="D38" s="123"/>
    </row>
    <row r="39" spans="1:41" ht="15.75" x14ac:dyDescent="0.25">
      <c r="A39" s="111">
        <f>(AA4+AA6)/$AA$33</f>
        <v>5.4676212392095212E-2</v>
      </c>
      <c r="B39" s="112" t="s">
        <v>345</v>
      </c>
      <c r="C39" s="108"/>
      <c r="D39" s="123"/>
    </row>
    <row r="40" spans="1:41" ht="15.75" x14ac:dyDescent="0.25">
      <c r="A40" s="111">
        <f>(AA7+AA20)/$AA$33</f>
        <v>0.84238209180804724</v>
      </c>
      <c r="B40" s="112" t="s">
        <v>346</v>
      </c>
      <c r="C40" s="108"/>
      <c r="D40" s="123"/>
    </row>
    <row r="41" spans="1:41" ht="15.75" x14ac:dyDescent="0.25">
      <c r="A41" s="111">
        <f>AA8/$AA$33</f>
        <v>1.2563623604117129E-3</v>
      </c>
      <c r="B41" s="112" t="s">
        <v>347</v>
      </c>
      <c r="C41" s="108"/>
      <c r="D41" s="123"/>
    </row>
    <row r="42" spans="1:41" ht="15.75" x14ac:dyDescent="0.25">
      <c r="A42" s="111">
        <f>(AA25+AA9)/$AA$33</f>
        <v>2.7619782458725519E-4</v>
      </c>
      <c r="B42" s="112" t="s">
        <v>348</v>
      </c>
      <c r="C42" s="108"/>
      <c r="D42" s="123"/>
      <c r="I42" s="92"/>
    </row>
    <row r="43" spans="1:41" ht="15.75" x14ac:dyDescent="0.25">
      <c r="A43" s="111">
        <f>(AA26+AA10)/$AA$33</f>
        <v>6.7746687777857015E-4</v>
      </c>
      <c r="B43" s="112" t="s">
        <v>349</v>
      </c>
      <c r="C43" s="108"/>
      <c r="D43" s="123"/>
      <c r="I43" s="92"/>
    </row>
    <row r="44" spans="1:41" ht="15.75" x14ac:dyDescent="0.25">
      <c r="A44" s="111">
        <f>AA11/$AA$33</f>
        <v>3.503962371518152E-3</v>
      </c>
      <c r="B44" s="112" t="s">
        <v>350</v>
      </c>
      <c r="C44" s="108"/>
      <c r="D44" s="123"/>
      <c r="I44" s="92"/>
    </row>
    <row r="45" spans="1:41" ht="15.75" x14ac:dyDescent="0.25">
      <c r="A45" s="111">
        <f>(AA12+AA17)/$AA$33</f>
        <v>7.9927208615779358E-2</v>
      </c>
      <c r="B45" s="112" t="s">
        <v>351</v>
      </c>
      <c r="C45" s="108"/>
      <c r="D45" s="123"/>
      <c r="I45" s="92"/>
    </row>
    <row r="46" spans="1:41" ht="15.75" x14ac:dyDescent="0.25">
      <c r="A46" s="111">
        <f>AA27/$AA$33</f>
        <v>5.2772571656011747E-3</v>
      </c>
      <c r="B46" s="112" t="s">
        <v>352</v>
      </c>
      <c r="C46" s="108"/>
      <c r="D46" s="123"/>
      <c r="I46" s="92"/>
    </row>
    <row r="47" spans="1:41" ht="15.75" x14ac:dyDescent="0.25">
      <c r="A47" s="111">
        <f>(AA28+AA29+AA30+AA31)/$AA$33</f>
        <v>4.8586456225369569E-3</v>
      </c>
      <c r="B47" s="112" t="s">
        <v>353</v>
      </c>
      <c r="C47" s="108"/>
      <c r="D47" s="123"/>
      <c r="I47" s="92"/>
    </row>
    <row r="48" spans="1:41" ht="15.75" x14ac:dyDescent="0.25">
      <c r="A48" s="111">
        <f>AA32/$AA$33</f>
        <v>7.1645949616445754E-3</v>
      </c>
      <c r="B48" s="112" t="s">
        <v>354</v>
      </c>
      <c r="C48" s="108"/>
      <c r="D48" s="123"/>
      <c r="I48" s="92"/>
    </row>
    <row r="49" spans="1:9" ht="15.75" x14ac:dyDescent="0.25">
      <c r="A49" s="108"/>
      <c r="B49" s="108"/>
      <c r="C49" s="108"/>
      <c r="D49" s="123"/>
      <c r="I49" s="92"/>
    </row>
    <row r="50" spans="1:9" ht="15.75" x14ac:dyDescent="0.25">
      <c r="A50" s="108"/>
      <c r="B50" s="108"/>
      <c r="C50" s="108"/>
      <c r="D50" s="123"/>
      <c r="I50" s="92"/>
    </row>
    <row r="51" spans="1:9" ht="15.75" x14ac:dyDescent="0.25">
      <c r="A51" s="108"/>
      <c r="B51" s="108"/>
      <c r="C51" s="108"/>
      <c r="D51" s="123"/>
      <c r="I51" s="92"/>
    </row>
    <row r="52" spans="1:9" ht="15.75" x14ac:dyDescent="0.25">
      <c r="A52" s="108"/>
      <c r="B52" s="108"/>
      <c r="I52" s="92"/>
    </row>
    <row r="53" spans="1:9" x14ac:dyDescent="0.2">
      <c r="A53" s="108"/>
      <c r="B53" s="108"/>
    </row>
    <row r="54" spans="1:9" x14ac:dyDescent="0.2">
      <c r="A54" s="108"/>
      <c r="B54" s="108"/>
    </row>
    <row r="55" spans="1:9" x14ac:dyDescent="0.2">
      <c r="A55" s="108"/>
      <c r="B55" s="108"/>
    </row>
    <row r="56" spans="1:9" x14ac:dyDescent="0.2">
      <c r="A56" s="108"/>
      <c r="B56" s="108"/>
    </row>
    <row r="57" spans="1:9" x14ac:dyDescent="0.2">
      <c r="A57" s="108"/>
      <c r="B57" s="108"/>
    </row>
    <row r="58" spans="1:9" x14ac:dyDescent="0.2">
      <c r="A58" s="108"/>
      <c r="B58" s="108"/>
    </row>
    <row r="59" spans="1:9" x14ac:dyDescent="0.2">
      <c r="A59" s="108"/>
      <c r="B59" s="108"/>
    </row>
    <row r="60" spans="1:9" x14ac:dyDescent="0.2">
      <c r="A60" s="108"/>
      <c r="B60" s="108"/>
      <c r="C60" s="56"/>
      <c r="D60" s="56"/>
      <c r="E60" s="56"/>
    </row>
    <row r="61" spans="1:9" x14ac:dyDescent="0.2">
      <c r="A61" s="108"/>
      <c r="B61" s="108"/>
    </row>
    <row r="62" spans="1:9" x14ac:dyDescent="0.2">
      <c r="A62" s="108"/>
      <c r="B62" s="108"/>
    </row>
    <row r="63" spans="1:9" x14ac:dyDescent="0.2">
      <c r="A63" s="108"/>
      <c r="B63" s="108"/>
    </row>
    <row r="64" spans="1:9" x14ac:dyDescent="0.2">
      <c r="A64" s="108"/>
      <c r="B64" s="108"/>
    </row>
    <row r="65" spans="1:3" x14ac:dyDescent="0.2">
      <c r="A65" s="108"/>
      <c r="B65" s="108"/>
    </row>
    <row r="66" spans="1:3" x14ac:dyDescent="0.2">
      <c r="A66" s="108"/>
      <c r="B66" s="108"/>
    </row>
    <row r="67" spans="1:3" x14ac:dyDescent="0.2">
      <c r="A67" s="108"/>
      <c r="B67" s="108"/>
    </row>
    <row r="68" spans="1:3" x14ac:dyDescent="0.2">
      <c r="A68" s="108"/>
      <c r="B68" s="108"/>
    </row>
    <row r="69" spans="1:3" x14ac:dyDescent="0.2">
      <c r="A69" s="108"/>
      <c r="B69" s="108"/>
    </row>
    <row r="70" spans="1:3" x14ac:dyDescent="0.2">
      <c r="A70" s="108"/>
      <c r="B70" s="108"/>
    </row>
    <row r="71" spans="1:3" x14ac:dyDescent="0.2">
      <c r="A71" s="108"/>
      <c r="B71" s="108"/>
      <c r="C71" s="108"/>
    </row>
    <row r="72" spans="1:3" x14ac:dyDescent="0.2">
      <c r="A72" s="108"/>
      <c r="B72" s="108"/>
      <c r="C72" s="108"/>
    </row>
    <row r="73" spans="1:3" x14ac:dyDescent="0.2">
      <c r="A73" s="108"/>
      <c r="B73" s="108"/>
      <c r="C73" s="108"/>
    </row>
    <row r="74" spans="1:3" x14ac:dyDescent="0.2">
      <c r="A74" s="108"/>
      <c r="B74" s="108"/>
      <c r="C74" s="108"/>
    </row>
    <row r="75" spans="1:3" x14ac:dyDescent="0.2">
      <c r="A75" s="108"/>
      <c r="B75" s="108"/>
      <c r="C75" s="108"/>
    </row>
    <row r="76" spans="1:3" x14ac:dyDescent="0.2">
      <c r="A76" s="108"/>
      <c r="B76" s="108"/>
      <c r="C76" s="108"/>
    </row>
    <row r="77" spans="1:3" x14ac:dyDescent="0.2">
      <c r="A77" s="108"/>
      <c r="B77" s="108"/>
      <c r="C77" s="108"/>
    </row>
    <row r="78" spans="1:3" x14ac:dyDescent="0.2">
      <c r="A78" s="108"/>
      <c r="B78" s="108"/>
      <c r="C78" s="108"/>
    </row>
    <row r="79" spans="1:3" x14ac:dyDescent="0.2">
      <c r="A79" s="108"/>
      <c r="B79" s="108"/>
      <c r="C79" s="108"/>
    </row>
    <row r="80" spans="1:3" x14ac:dyDescent="0.2">
      <c r="A80" s="108"/>
      <c r="B80" s="108"/>
      <c r="C80" s="108"/>
    </row>
    <row r="81" spans="1:3" x14ac:dyDescent="0.2">
      <c r="A81" s="108"/>
      <c r="B81" s="108"/>
      <c r="C81" s="108"/>
    </row>
    <row r="82" spans="1:3" x14ac:dyDescent="0.2">
      <c r="C82" s="108"/>
    </row>
    <row r="83" spans="1:3" ht="15.75" x14ac:dyDescent="0.25">
      <c r="A83" s="48"/>
      <c r="C83" s="108"/>
    </row>
    <row r="84" spans="1:3" ht="15.75" x14ac:dyDescent="0.25">
      <c r="A84" s="48"/>
      <c r="C84" s="108"/>
    </row>
    <row r="85" spans="1:3" ht="15.75" x14ac:dyDescent="0.25">
      <c r="A85" s="107"/>
      <c r="B85" s="108"/>
      <c r="C85" s="108"/>
    </row>
    <row r="86" spans="1:3" ht="15.75" x14ac:dyDescent="0.25">
      <c r="A86" s="48"/>
      <c r="C86" s="105"/>
    </row>
    <row r="87" spans="1:3" x14ac:dyDescent="0.2">
      <c r="A87" s="105"/>
      <c r="B87" s="105"/>
      <c r="C87" s="105"/>
    </row>
    <row r="88" spans="1:3" x14ac:dyDescent="0.2">
      <c r="A88" s="105"/>
      <c r="B88" s="105"/>
      <c r="C88" s="105"/>
    </row>
  </sheetData>
  <sortState columnSort="1" ref="C3:AA34">
    <sortCondition descending="1" ref="C34:AA34"/>
  </sortState>
  <mergeCells count="2">
    <mergeCell ref="A33:B33"/>
    <mergeCell ref="A34:B34"/>
  </mergeCells>
  <conditionalFormatting sqref="AB34">
    <cfRule type="cellIs" dxfId="51" priority="39" operator="notEqual">
      <formula>0</formula>
    </cfRule>
  </conditionalFormatting>
  <conditionalFormatting sqref="AB4:AB33">
    <cfRule type="cellIs" dxfId="50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2" orientation="landscape" r:id="rId1"/>
  <headerFooter alignWithMargins="0"/>
  <colBreaks count="1" manualBreakCount="1">
    <brk id="14" max="3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7"/>
  <sheetViews>
    <sheetView zoomScaleNormal="100" zoomScaleSheetLayoutView="100" workbookViewId="0">
      <selection activeCell="E3" sqref="E3"/>
    </sheetView>
  </sheetViews>
  <sheetFormatPr defaultRowHeight="15.75" x14ac:dyDescent="0.25"/>
  <cols>
    <col min="1" max="1" width="12.85546875" style="48" customWidth="1"/>
    <col min="2" max="2" width="54.5703125" style="48" customWidth="1"/>
    <col min="3" max="8" width="19.28515625" style="48" customWidth="1"/>
    <col min="9" max="9" width="9.140625" style="48"/>
    <col min="10" max="10" width="11.140625" style="48" bestFit="1" customWidth="1"/>
    <col min="11" max="16384" width="9.140625" style="48"/>
  </cols>
  <sheetData>
    <row r="1" spans="1:10" ht="21.75" customHeight="1" x14ac:dyDescent="0.25">
      <c r="A1" s="132" t="s">
        <v>391</v>
      </c>
      <c r="B1" s="132"/>
      <c r="C1" s="132"/>
      <c r="D1" s="132"/>
      <c r="E1" s="132"/>
      <c r="F1" s="132"/>
      <c r="G1" s="132"/>
      <c r="H1" s="132"/>
    </row>
    <row r="2" spans="1:10" x14ac:dyDescent="0.25">
      <c r="A2" s="86"/>
      <c r="B2" s="86"/>
      <c r="C2" s="86"/>
      <c r="D2" s="86"/>
      <c r="E2" s="86"/>
      <c r="F2" s="86"/>
      <c r="G2" s="86"/>
      <c r="H2" s="87" t="s">
        <v>0</v>
      </c>
    </row>
    <row r="3" spans="1:10" ht="94.5" x14ac:dyDescent="0.25">
      <c r="A3" s="88" t="s">
        <v>296</v>
      </c>
      <c r="B3" s="88" t="s">
        <v>297</v>
      </c>
      <c r="C3" s="83" t="s">
        <v>371</v>
      </c>
      <c r="D3" s="83" t="s">
        <v>376</v>
      </c>
      <c r="E3" s="83" t="s">
        <v>372</v>
      </c>
      <c r="F3" s="83" t="s">
        <v>373</v>
      </c>
      <c r="G3" s="83" t="s">
        <v>374</v>
      </c>
      <c r="H3" s="83" t="s">
        <v>375</v>
      </c>
    </row>
    <row r="4" spans="1:10" ht="18" customHeight="1" x14ac:dyDescent="0.25">
      <c r="A4" s="40">
        <v>1</v>
      </c>
      <c r="B4" s="5" t="s">
        <v>319</v>
      </c>
      <c r="C4" s="72">
        <v>9257597.6185106598</v>
      </c>
      <c r="D4" s="89">
        <v>3376839.59</v>
      </c>
      <c r="E4" s="78">
        <v>12634437.20851066</v>
      </c>
      <c r="F4" s="79">
        <v>1945459.7000330579</v>
      </c>
      <c r="G4" s="89">
        <v>478093.13</v>
      </c>
      <c r="H4" s="43">
        <v>2423552.8300330578</v>
      </c>
      <c r="I4" s="84"/>
      <c r="J4" s="47"/>
    </row>
    <row r="5" spans="1:10" ht="47.25" x14ac:dyDescent="0.25">
      <c r="A5" s="44" t="s">
        <v>320</v>
      </c>
      <c r="B5" s="5" t="s">
        <v>321</v>
      </c>
      <c r="C5" s="72">
        <v>681834.65000000014</v>
      </c>
      <c r="D5" s="89">
        <v>0</v>
      </c>
      <c r="E5" s="78">
        <v>681834.65000000014</v>
      </c>
      <c r="F5" s="79">
        <v>122628.29664093058</v>
      </c>
      <c r="G5" s="89">
        <v>0</v>
      </c>
      <c r="H5" s="43">
        <v>122628.29664093058</v>
      </c>
      <c r="I5" s="84"/>
      <c r="J5" s="47"/>
    </row>
    <row r="6" spans="1:10" ht="18" customHeight="1" x14ac:dyDescent="0.25">
      <c r="A6" s="40">
        <v>2</v>
      </c>
      <c r="B6" s="5" t="s">
        <v>355</v>
      </c>
      <c r="C6" s="72">
        <v>15661594.264832035</v>
      </c>
      <c r="D6" s="89">
        <v>14666156.370000001</v>
      </c>
      <c r="E6" s="78">
        <v>30327750.634832036</v>
      </c>
      <c r="F6" s="79">
        <v>7622897.3538415851</v>
      </c>
      <c r="G6" s="89">
        <v>4793980.209999999</v>
      </c>
      <c r="H6" s="43">
        <v>12416877.563841585</v>
      </c>
      <c r="I6" s="84"/>
      <c r="J6" s="47"/>
    </row>
    <row r="7" spans="1:10" ht="32.25" customHeight="1" x14ac:dyDescent="0.25">
      <c r="A7" s="40">
        <v>3</v>
      </c>
      <c r="B7" s="5" t="s">
        <v>322</v>
      </c>
      <c r="C7" s="72">
        <v>108186929.9173816</v>
      </c>
      <c r="D7" s="89">
        <v>0</v>
      </c>
      <c r="E7" s="78">
        <v>108186929.9173816</v>
      </c>
      <c r="F7" s="79">
        <v>54011671.945203893</v>
      </c>
      <c r="G7" s="89">
        <v>0</v>
      </c>
      <c r="H7" s="43">
        <v>54011671.945203893</v>
      </c>
      <c r="I7" s="84"/>
      <c r="J7" s="47"/>
    </row>
    <row r="8" spans="1:10" ht="18" customHeight="1" x14ac:dyDescent="0.25">
      <c r="A8" s="40">
        <v>4</v>
      </c>
      <c r="B8" s="5" t="s">
        <v>323</v>
      </c>
      <c r="C8" s="72">
        <v>1403718.81</v>
      </c>
      <c r="D8" s="89">
        <v>0</v>
      </c>
      <c r="E8" s="43">
        <v>1403718.81</v>
      </c>
      <c r="F8" s="41">
        <v>219863.87</v>
      </c>
      <c r="G8" s="89">
        <v>0</v>
      </c>
      <c r="H8" s="43">
        <v>219863.87</v>
      </c>
      <c r="I8" s="84"/>
      <c r="J8" s="47"/>
    </row>
    <row r="9" spans="1:10" ht="18" customHeight="1" x14ac:dyDescent="0.25">
      <c r="A9" s="40">
        <v>5</v>
      </c>
      <c r="B9" s="5" t="s">
        <v>324</v>
      </c>
      <c r="C9" s="72">
        <v>857668.08</v>
      </c>
      <c r="D9" s="89">
        <v>0</v>
      </c>
      <c r="E9" s="43">
        <v>857668.08</v>
      </c>
      <c r="F9" s="41">
        <v>48334.719753491387</v>
      </c>
      <c r="G9" s="89">
        <v>0</v>
      </c>
      <c r="H9" s="43">
        <v>48334.719753491387</v>
      </c>
      <c r="I9" s="84"/>
      <c r="J9" s="47"/>
    </row>
    <row r="10" spans="1:10" ht="18" customHeight="1" x14ac:dyDescent="0.25">
      <c r="A10" s="40">
        <v>6</v>
      </c>
      <c r="B10" s="5" t="s">
        <v>325</v>
      </c>
      <c r="C10" s="72">
        <v>747766.73154999991</v>
      </c>
      <c r="D10" s="89">
        <v>0</v>
      </c>
      <c r="E10" s="43">
        <v>747766.73154999991</v>
      </c>
      <c r="F10" s="41">
        <v>118554.95000000001</v>
      </c>
      <c r="G10" s="89">
        <v>0</v>
      </c>
      <c r="H10" s="43">
        <v>118554.95000000001</v>
      </c>
      <c r="I10" s="84"/>
      <c r="J10" s="47"/>
    </row>
    <row r="11" spans="1:10" ht="18" customHeight="1" x14ac:dyDescent="0.25">
      <c r="A11" s="40">
        <v>7</v>
      </c>
      <c r="B11" s="5" t="s">
        <v>326</v>
      </c>
      <c r="C11" s="72">
        <v>2799255.5888564005</v>
      </c>
      <c r="D11" s="89">
        <v>0</v>
      </c>
      <c r="E11" s="43">
        <v>2799255.5888564005</v>
      </c>
      <c r="F11" s="41">
        <v>613194.6893760002</v>
      </c>
      <c r="G11" s="89">
        <v>0</v>
      </c>
      <c r="H11" s="43">
        <v>613194.6893760002</v>
      </c>
      <c r="I11" s="84"/>
      <c r="J11" s="47"/>
    </row>
    <row r="12" spans="1:10" ht="18" customHeight="1" x14ac:dyDescent="0.25">
      <c r="A12" s="40">
        <v>8</v>
      </c>
      <c r="B12" s="5" t="s">
        <v>327</v>
      </c>
      <c r="C12" s="72">
        <v>72565465.611317679</v>
      </c>
      <c r="D12" s="89">
        <v>0</v>
      </c>
      <c r="E12" s="43">
        <v>72565465.611317679</v>
      </c>
      <c r="F12" s="41">
        <v>12174132.886597564</v>
      </c>
      <c r="G12" s="89">
        <v>0</v>
      </c>
      <c r="H12" s="43">
        <v>12174132.886597564</v>
      </c>
      <c r="I12" s="84"/>
      <c r="J12" s="47"/>
    </row>
    <row r="13" spans="1:10" ht="18" customHeight="1" x14ac:dyDescent="0.25">
      <c r="A13" s="44" t="s">
        <v>356</v>
      </c>
      <c r="B13" s="5" t="s">
        <v>366</v>
      </c>
      <c r="C13" s="72">
        <v>54136432.394911803</v>
      </c>
      <c r="D13" s="89">
        <v>0</v>
      </c>
      <c r="E13" s="43">
        <v>54136432.394911803</v>
      </c>
      <c r="F13" s="41">
        <v>7961606.5852866573</v>
      </c>
      <c r="G13" s="89">
        <v>0</v>
      </c>
      <c r="H13" s="43">
        <v>7961606.5852866573</v>
      </c>
      <c r="I13" s="84"/>
      <c r="J13" s="47"/>
    </row>
    <row r="14" spans="1:10" ht="18" customHeight="1" x14ac:dyDescent="0.25">
      <c r="A14" s="44" t="s">
        <v>357</v>
      </c>
      <c r="B14" s="5" t="s">
        <v>367</v>
      </c>
      <c r="C14" s="72">
        <v>13191024.786405897</v>
      </c>
      <c r="D14" s="89">
        <v>0</v>
      </c>
      <c r="E14" s="43">
        <v>13191024.786405897</v>
      </c>
      <c r="F14" s="41">
        <v>2793213.7652839599</v>
      </c>
      <c r="G14" s="89">
        <v>0</v>
      </c>
      <c r="H14" s="43">
        <v>2793213.7652839599</v>
      </c>
      <c r="I14" s="84"/>
      <c r="J14" s="47"/>
    </row>
    <row r="15" spans="1:10" ht="18" customHeight="1" x14ac:dyDescent="0.25">
      <c r="A15" s="44" t="s">
        <v>358</v>
      </c>
      <c r="B15" s="5" t="s">
        <v>368</v>
      </c>
      <c r="C15" s="72">
        <v>4641925.9300000006</v>
      </c>
      <c r="D15" s="89">
        <v>0</v>
      </c>
      <c r="E15" s="43">
        <v>4641925.9300000006</v>
      </c>
      <c r="F15" s="41">
        <v>398420.67189352121</v>
      </c>
      <c r="G15" s="89">
        <v>0</v>
      </c>
      <c r="H15" s="43">
        <v>398420.67189352121</v>
      </c>
      <c r="I15" s="84"/>
      <c r="J15" s="47"/>
    </row>
    <row r="16" spans="1:10" ht="18" customHeight="1" x14ac:dyDescent="0.25">
      <c r="A16" s="44" t="s">
        <v>359</v>
      </c>
      <c r="B16" s="5" t="s">
        <v>365</v>
      </c>
      <c r="C16" s="72">
        <v>596082.5</v>
      </c>
      <c r="D16" s="89">
        <v>0</v>
      </c>
      <c r="E16" s="43">
        <v>596082.5</v>
      </c>
      <c r="F16" s="41">
        <v>1020891.8641334244</v>
      </c>
      <c r="G16" s="89">
        <v>0</v>
      </c>
      <c r="H16" s="43">
        <v>1020891.8641334244</v>
      </c>
      <c r="I16" s="84"/>
      <c r="J16" s="47"/>
    </row>
    <row r="17" spans="1:10" ht="18" customHeight="1" x14ac:dyDescent="0.25">
      <c r="A17" s="40">
        <v>9</v>
      </c>
      <c r="B17" s="4" t="s">
        <v>360</v>
      </c>
      <c r="C17" s="72">
        <v>3966223.4499999993</v>
      </c>
      <c r="D17" s="89">
        <v>0</v>
      </c>
      <c r="E17" s="43">
        <v>3966223.4499999993</v>
      </c>
      <c r="F17" s="41">
        <v>1813157.6899872401</v>
      </c>
      <c r="G17" s="89">
        <v>0</v>
      </c>
      <c r="H17" s="43">
        <v>1813157.6899872401</v>
      </c>
      <c r="I17" s="84"/>
      <c r="J17" s="47"/>
    </row>
    <row r="18" spans="1:10" ht="31.5" x14ac:dyDescent="0.25">
      <c r="A18" s="44" t="s">
        <v>361</v>
      </c>
      <c r="B18" s="5" t="s">
        <v>364</v>
      </c>
      <c r="C18" s="72">
        <v>3841123.8199999989</v>
      </c>
      <c r="D18" s="89">
        <v>0</v>
      </c>
      <c r="E18" s="43">
        <v>3841123.8199999989</v>
      </c>
      <c r="F18" s="41">
        <v>1699317.2895215948</v>
      </c>
      <c r="G18" s="89">
        <v>0</v>
      </c>
      <c r="H18" s="43">
        <v>1699317.2895215948</v>
      </c>
      <c r="I18" s="84"/>
      <c r="J18" s="47"/>
    </row>
    <row r="19" spans="1:10" ht="18" customHeight="1" x14ac:dyDescent="0.25">
      <c r="A19" s="44" t="s">
        <v>362</v>
      </c>
      <c r="B19" s="5" t="s">
        <v>363</v>
      </c>
      <c r="C19" s="72">
        <v>125099.63</v>
      </c>
      <c r="D19" s="89">
        <v>0</v>
      </c>
      <c r="E19" s="43">
        <v>125099.63</v>
      </c>
      <c r="F19" s="41">
        <v>113840.40046564527</v>
      </c>
      <c r="G19" s="89">
        <v>0</v>
      </c>
      <c r="H19" s="43">
        <v>113840.40046564527</v>
      </c>
      <c r="I19" s="84"/>
      <c r="J19" s="47"/>
    </row>
    <row r="20" spans="1:10" ht="32.25" customHeight="1" x14ac:dyDescent="0.25">
      <c r="A20" s="40">
        <v>10</v>
      </c>
      <c r="B20" s="5" t="s">
        <v>328</v>
      </c>
      <c r="C20" s="72">
        <v>193714311.33171922</v>
      </c>
      <c r="D20" s="89">
        <v>0</v>
      </c>
      <c r="E20" s="43">
        <v>193714311.33171922</v>
      </c>
      <c r="F20" s="41">
        <v>93405500.488168746</v>
      </c>
      <c r="G20" s="89">
        <v>0</v>
      </c>
      <c r="H20" s="43">
        <v>93405500.488168746</v>
      </c>
      <c r="I20" s="84"/>
      <c r="J20" s="47"/>
    </row>
    <row r="21" spans="1:10" ht="18" customHeight="1" x14ac:dyDescent="0.25">
      <c r="A21" s="44" t="s">
        <v>329</v>
      </c>
      <c r="B21" s="5" t="s">
        <v>330</v>
      </c>
      <c r="C21" s="72">
        <v>190030932.27280673</v>
      </c>
      <c r="D21" s="89">
        <v>0</v>
      </c>
      <c r="E21" s="43">
        <v>190030932.27280673</v>
      </c>
      <c r="F21" s="41">
        <v>91994737.480277434</v>
      </c>
      <c r="G21" s="89">
        <v>0</v>
      </c>
      <c r="H21" s="43">
        <v>91994737.480277434</v>
      </c>
      <c r="I21" s="84"/>
      <c r="J21" s="47"/>
    </row>
    <row r="22" spans="1:10" ht="18" customHeight="1" x14ac:dyDescent="0.25">
      <c r="A22" s="44" t="s">
        <v>331</v>
      </c>
      <c r="B22" s="5" t="s">
        <v>332</v>
      </c>
      <c r="C22" s="72">
        <v>0</v>
      </c>
      <c r="D22" s="89">
        <v>0</v>
      </c>
      <c r="E22" s="43">
        <v>0</v>
      </c>
      <c r="F22" s="41">
        <v>116457.72553864101</v>
      </c>
      <c r="G22" s="89">
        <v>0</v>
      </c>
      <c r="H22" s="43">
        <v>116457.72553864101</v>
      </c>
      <c r="I22" s="84"/>
      <c r="J22" s="47"/>
    </row>
    <row r="23" spans="1:10" ht="31.5" x14ac:dyDescent="0.25">
      <c r="A23" s="44" t="s">
        <v>333</v>
      </c>
      <c r="B23" s="5" t="s">
        <v>369</v>
      </c>
      <c r="C23" s="72">
        <v>1080329.9299999995</v>
      </c>
      <c r="D23" s="89">
        <v>0</v>
      </c>
      <c r="E23" s="43">
        <v>1080329.9299999995</v>
      </c>
      <c r="F23" s="41">
        <v>310569.87070160505</v>
      </c>
      <c r="G23" s="89">
        <v>0</v>
      </c>
      <c r="H23" s="43">
        <v>310569.87070160505</v>
      </c>
      <c r="I23" s="84"/>
      <c r="J23" s="47"/>
    </row>
    <row r="24" spans="1:10" ht="18" customHeight="1" x14ac:dyDescent="0.25">
      <c r="A24" s="44" t="s">
        <v>334</v>
      </c>
      <c r="B24" s="5" t="s">
        <v>335</v>
      </c>
      <c r="C24" s="72">
        <v>2603049.1289124992</v>
      </c>
      <c r="D24" s="89">
        <v>0</v>
      </c>
      <c r="E24" s="43">
        <v>2603049.1289124992</v>
      </c>
      <c r="F24" s="41">
        <v>983735.4116510821</v>
      </c>
      <c r="G24" s="89">
        <v>0</v>
      </c>
      <c r="H24" s="43">
        <v>983735.4116510821</v>
      </c>
      <c r="I24" s="84"/>
      <c r="J24" s="47"/>
    </row>
    <row r="25" spans="1:10" ht="32.25" customHeight="1" x14ac:dyDescent="0.25">
      <c r="A25" s="40">
        <v>11</v>
      </c>
      <c r="B25" s="5" t="s">
        <v>336</v>
      </c>
      <c r="C25" s="72">
        <v>1446769.6500000001</v>
      </c>
      <c r="D25" s="89">
        <v>0</v>
      </c>
      <c r="E25" s="43">
        <v>1446769.6500000001</v>
      </c>
      <c r="F25" s="41">
        <v>0</v>
      </c>
      <c r="G25" s="89">
        <v>0</v>
      </c>
      <c r="H25" s="43">
        <v>0</v>
      </c>
      <c r="I25" s="84"/>
      <c r="J25" s="47"/>
    </row>
    <row r="26" spans="1:10" ht="32.25" customHeight="1" x14ac:dyDescent="0.25">
      <c r="A26" s="40">
        <v>12</v>
      </c>
      <c r="B26" s="5" t="s">
        <v>337</v>
      </c>
      <c r="C26" s="72">
        <v>157198.79</v>
      </c>
      <c r="D26" s="89">
        <v>0</v>
      </c>
      <c r="E26" s="43">
        <v>157198.79</v>
      </c>
      <c r="F26" s="41">
        <v>2</v>
      </c>
      <c r="G26" s="89">
        <v>0</v>
      </c>
      <c r="H26" s="43">
        <v>2</v>
      </c>
      <c r="I26" s="84"/>
      <c r="J26" s="47"/>
    </row>
    <row r="27" spans="1:10" ht="18" customHeight="1" x14ac:dyDescent="0.25">
      <c r="A27" s="40">
        <v>13</v>
      </c>
      <c r="B27" s="5" t="s">
        <v>338</v>
      </c>
      <c r="C27" s="72">
        <v>10121238.616308203</v>
      </c>
      <c r="D27" s="89">
        <v>0</v>
      </c>
      <c r="E27" s="43">
        <v>10121238.616308203</v>
      </c>
      <c r="F27" s="41">
        <v>923521.92327226303</v>
      </c>
      <c r="G27" s="89">
        <v>0</v>
      </c>
      <c r="H27" s="43">
        <v>923521.92327226303</v>
      </c>
      <c r="I27" s="84"/>
      <c r="J27" s="47"/>
    </row>
    <row r="28" spans="1:10" ht="18" customHeight="1" x14ac:dyDescent="0.25">
      <c r="A28" s="40">
        <v>14</v>
      </c>
      <c r="B28" s="5" t="s">
        <v>339</v>
      </c>
      <c r="C28" s="72">
        <v>881397.68805</v>
      </c>
      <c r="D28" s="89">
        <v>0</v>
      </c>
      <c r="E28" s="43">
        <v>881397.68805</v>
      </c>
      <c r="F28" s="41">
        <v>247006.13436109101</v>
      </c>
      <c r="G28" s="89">
        <v>0</v>
      </c>
      <c r="H28" s="43">
        <v>247006.13436109101</v>
      </c>
      <c r="I28" s="84"/>
      <c r="J28" s="47"/>
    </row>
    <row r="29" spans="1:10" ht="18" customHeight="1" x14ac:dyDescent="0.25">
      <c r="A29" s="40">
        <v>15</v>
      </c>
      <c r="B29" s="5" t="s">
        <v>340</v>
      </c>
      <c r="C29" s="72">
        <v>9159969.1428067982</v>
      </c>
      <c r="D29" s="89">
        <v>0</v>
      </c>
      <c r="E29" s="43">
        <v>9159969.1428067982</v>
      </c>
      <c r="F29" s="41">
        <v>68538.680011186676</v>
      </c>
      <c r="G29" s="89">
        <v>0</v>
      </c>
      <c r="H29" s="43">
        <v>68538.680011186676</v>
      </c>
      <c r="I29" s="84"/>
      <c r="J29" s="47"/>
    </row>
    <row r="30" spans="1:10" ht="18" customHeight="1" x14ac:dyDescent="0.25">
      <c r="A30" s="40">
        <v>16</v>
      </c>
      <c r="B30" s="5" t="s">
        <v>341</v>
      </c>
      <c r="C30" s="72">
        <v>1345716.1666860001</v>
      </c>
      <c r="D30" s="89">
        <v>0</v>
      </c>
      <c r="E30" s="43">
        <v>1345716.1666860001</v>
      </c>
      <c r="F30" s="41">
        <v>534719.93661840749</v>
      </c>
      <c r="G30" s="89">
        <v>0</v>
      </c>
      <c r="H30" s="43">
        <v>534719.93661840749</v>
      </c>
      <c r="I30" s="84"/>
      <c r="J30" s="47"/>
    </row>
    <row r="31" spans="1:10" ht="18" customHeight="1" x14ac:dyDescent="0.25">
      <c r="A31" s="40">
        <v>17</v>
      </c>
      <c r="B31" s="45" t="s">
        <v>342</v>
      </c>
      <c r="C31" s="72">
        <v>305329.34999999998</v>
      </c>
      <c r="D31" s="89">
        <v>0</v>
      </c>
      <c r="E31" s="43">
        <v>305329.34999999998</v>
      </c>
      <c r="F31" s="41">
        <v>0</v>
      </c>
      <c r="G31" s="89">
        <v>0</v>
      </c>
      <c r="H31" s="43">
        <v>0</v>
      </c>
      <c r="I31" s="84"/>
      <c r="J31" s="47"/>
    </row>
    <row r="32" spans="1:10" ht="18" customHeight="1" x14ac:dyDescent="0.25">
      <c r="A32" s="40">
        <v>18</v>
      </c>
      <c r="B32" s="46" t="s">
        <v>343</v>
      </c>
      <c r="C32" s="72">
        <v>4805911.7060304983</v>
      </c>
      <c r="D32" s="89">
        <v>0</v>
      </c>
      <c r="E32" s="43">
        <v>4805911.7060304983</v>
      </c>
      <c r="F32" s="41">
        <v>1253806.7239880296</v>
      </c>
      <c r="G32" s="89">
        <v>0</v>
      </c>
      <c r="H32" s="43">
        <v>1253806.7239880296</v>
      </c>
      <c r="I32" s="84"/>
      <c r="J32" s="47"/>
    </row>
    <row r="33" spans="1:27" s="51" customFormat="1" ht="18" customHeight="1" x14ac:dyDescent="0.25">
      <c r="A33" s="126" t="s">
        <v>52</v>
      </c>
      <c r="B33" s="126"/>
      <c r="C33" s="65">
        <v>437384062.51404893</v>
      </c>
      <c r="D33" s="117">
        <v>18042995.960000001</v>
      </c>
      <c r="E33" s="43">
        <v>455427058.47404891</v>
      </c>
      <c r="F33" s="65">
        <v>175000363.69121253</v>
      </c>
      <c r="G33" s="117">
        <v>5272073.3399999989</v>
      </c>
      <c r="H33" s="43">
        <v>180272437.03121254</v>
      </c>
      <c r="I33" s="84"/>
      <c r="J33" s="47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</row>
    <row r="34" spans="1:27" s="51" customFormat="1" ht="17.25" customHeight="1" x14ac:dyDescent="0.25">
      <c r="A34" s="130" t="s">
        <v>377</v>
      </c>
      <c r="B34" s="130"/>
      <c r="C34" s="67">
        <v>0.96038224865150801</v>
      </c>
      <c r="D34" s="90">
        <v>3.9617751348492013E-2</v>
      </c>
      <c r="E34" s="70">
        <v>1</v>
      </c>
      <c r="F34" s="67">
        <v>0.97075496716623855</v>
      </c>
      <c r="G34" s="90">
        <v>2.9245032833761422E-2</v>
      </c>
      <c r="H34" s="70">
        <v>1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</row>
    <row r="35" spans="1:27" ht="15" customHeight="1" x14ac:dyDescent="0.25">
      <c r="A35" s="131" t="s">
        <v>53</v>
      </c>
      <c r="B35" s="131"/>
      <c r="C35" s="131"/>
      <c r="D35" s="131"/>
      <c r="E35" s="131"/>
      <c r="F35" s="131"/>
      <c r="G35" s="131"/>
      <c r="H35" s="131"/>
    </row>
    <row r="36" spans="1:27" ht="18" customHeight="1" x14ac:dyDescent="0.25">
      <c r="A36" s="131"/>
      <c r="B36" s="131"/>
      <c r="C36" s="131"/>
      <c r="D36" s="131"/>
      <c r="E36" s="131"/>
      <c r="F36" s="131"/>
      <c r="G36" s="131"/>
      <c r="H36" s="131"/>
    </row>
    <row r="37" spans="1:27" ht="18" customHeight="1" x14ac:dyDescent="0.25">
      <c r="A37" s="125" t="s">
        <v>385</v>
      </c>
      <c r="B37" s="124"/>
      <c r="C37" s="124"/>
      <c r="D37" s="124"/>
      <c r="E37" s="124"/>
      <c r="F37" s="124"/>
      <c r="G37" s="124"/>
      <c r="H37" s="124"/>
    </row>
    <row r="38" spans="1:27" x14ac:dyDescent="0.25">
      <c r="A38" s="131" t="s">
        <v>370</v>
      </c>
      <c r="B38" s="131"/>
      <c r="C38" s="131"/>
      <c r="D38" s="131"/>
      <c r="E38" s="131"/>
      <c r="F38" s="131"/>
      <c r="G38" s="131"/>
      <c r="H38" s="131"/>
    </row>
    <row r="39" spans="1:27" s="80" customFormat="1" x14ac:dyDescent="0.25">
      <c r="A39" s="81"/>
    </row>
    <row r="41" spans="1:27" x14ac:dyDescent="0.25">
      <c r="A41" s="61"/>
      <c r="B41" s="61"/>
      <c r="C41" s="61"/>
      <c r="D41" s="61"/>
      <c r="E41" s="61"/>
      <c r="F41" s="61"/>
      <c r="G41" s="61"/>
      <c r="H41" s="61"/>
      <c r="I41" s="61"/>
    </row>
    <row r="42" spans="1:27" x14ac:dyDescent="0.25">
      <c r="A42" s="61"/>
      <c r="B42" s="61"/>
      <c r="C42" s="61"/>
      <c r="D42" s="61"/>
      <c r="E42" s="61"/>
      <c r="F42" s="61"/>
      <c r="G42" s="61"/>
      <c r="H42" s="61"/>
      <c r="I42" s="61"/>
    </row>
    <row r="43" spans="1:27" x14ac:dyDescent="0.25">
      <c r="A43" s="61"/>
      <c r="B43" s="61"/>
      <c r="C43" s="61"/>
      <c r="D43" s="61"/>
      <c r="E43" s="61"/>
      <c r="F43" s="61"/>
      <c r="G43" s="61"/>
      <c r="H43" s="61"/>
      <c r="I43" s="61"/>
    </row>
    <row r="44" spans="1:27" x14ac:dyDescent="0.25">
      <c r="A44" s="61"/>
      <c r="B44" s="61"/>
      <c r="C44" s="61"/>
      <c r="D44" s="61"/>
      <c r="E44" s="61"/>
      <c r="F44" s="61"/>
      <c r="G44" s="61"/>
      <c r="H44" s="61"/>
      <c r="I44" s="61"/>
    </row>
    <row r="45" spans="1:27" x14ac:dyDescent="0.25">
      <c r="A45" s="104">
        <f>(E4+E6)/$E$33</f>
        <v>9.4333850051183901E-2</v>
      </c>
      <c r="B45" s="61" t="s">
        <v>345</v>
      </c>
      <c r="C45" s="104"/>
      <c r="D45" s="104">
        <f>(H4+H6)/$H$33</f>
        <v>8.2322237599224093E-2</v>
      </c>
      <c r="E45" s="61" t="s">
        <v>345</v>
      </c>
      <c r="F45" s="106"/>
      <c r="G45" s="61"/>
      <c r="H45" s="61"/>
      <c r="I45" s="61"/>
    </row>
    <row r="46" spans="1:27" x14ac:dyDescent="0.25">
      <c r="A46" s="104">
        <f>(E7+E20)/$E$33</f>
        <v>0.66289702298464492</v>
      </c>
      <c r="B46" s="61" t="s">
        <v>346</v>
      </c>
      <c r="C46" s="104"/>
      <c r="D46" s="104">
        <f>(H7+H20)/$H$33</f>
        <v>0.81774659987454823</v>
      </c>
      <c r="E46" s="61" t="s">
        <v>346</v>
      </c>
      <c r="F46" s="106"/>
      <c r="G46" s="61"/>
      <c r="H46" s="61"/>
      <c r="I46" s="61"/>
    </row>
    <row r="47" spans="1:27" x14ac:dyDescent="0.25">
      <c r="A47" s="104">
        <f>E8/$E$33</f>
        <v>3.0822033602994335E-3</v>
      </c>
      <c r="B47" s="61" t="s">
        <v>347</v>
      </c>
      <c r="C47" s="104"/>
      <c r="D47" s="104">
        <f>H8/$H$33</f>
        <v>1.2196200019303704E-3</v>
      </c>
      <c r="E47" s="61" t="s">
        <v>347</v>
      </c>
      <c r="F47" s="106"/>
      <c r="G47" s="61"/>
      <c r="H47" s="61"/>
      <c r="I47" s="61"/>
    </row>
    <row r="48" spans="1:27" x14ac:dyDescent="0.25">
      <c r="A48" s="104">
        <f>(E25+E9)/$E$33</f>
        <v>5.0599490898086616E-3</v>
      </c>
      <c r="B48" s="61" t="s">
        <v>348</v>
      </c>
      <c r="C48" s="104"/>
      <c r="D48" s="104">
        <f>(H25+H9)/$H$33</f>
        <v>2.6812041013858743E-4</v>
      </c>
      <c r="E48" s="61" t="s">
        <v>348</v>
      </c>
      <c r="F48" s="106"/>
      <c r="G48" s="61"/>
      <c r="H48" s="61"/>
      <c r="I48" s="61"/>
    </row>
    <row r="49" spans="1:9" x14ac:dyDescent="0.25">
      <c r="A49" s="104">
        <f>(E26+E10)/$E$33</f>
        <v>1.9870701679038831E-3</v>
      </c>
      <c r="B49" s="61" t="s">
        <v>349</v>
      </c>
      <c r="C49" s="104"/>
      <c r="D49" s="104">
        <f>(H26+H10)/$H$33</f>
        <v>6.5765433669415002E-4</v>
      </c>
      <c r="E49" s="61" t="s">
        <v>349</v>
      </c>
      <c r="F49" s="106"/>
      <c r="G49" s="61"/>
      <c r="H49" s="61"/>
      <c r="I49" s="61"/>
    </row>
    <row r="50" spans="1:9" x14ac:dyDescent="0.25">
      <c r="A50" s="104">
        <f>E11/$E$33</f>
        <v>6.1464410969246513E-3</v>
      </c>
      <c r="B50" s="61" t="s">
        <v>350</v>
      </c>
      <c r="C50" s="104"/>
      <c r="D50" s="104">
        <f>H11/$H$33</f>
        <v>3.4014888769148392E-3</v>
      </c>
      <c r="E50" s="61" t="s">
        <v>350</v>
      </c>
      <c r="F50" s="106"/>
      <c r="G50" s="61"/>
      <c r="H50" s="61"/>
      <c r="I50" s="61"/>
    </row>
    <row r="51" spans="1:9" x14ac:dyDescent="0.25">
      <c r="A51" s="104">
        <f>(E12+E17)/$E$33</f>
        <v>0.16804379019056154</v>
      </c>
      <c r="B51" s="61" t="s">
        <v>351</v>
      </c>
      <c r="C51" s="104"/>
      <c r="D51" s="104">
        <f>(H12+H17)/$H$33</f>
        <v>7.7589734775499991E-2</v>
      </c>
      <c r="E51" s="61" t="s">
        <v>351</v>
      </c>
      <c r="F51" s="106"/>
      <c r="G51" s="61"/>
      <c r="H51" s="61"/>
      <c r="I51" s="61"/>
    </row>
    <row r="52" spans="1:9" x14ac:dyDescent="0.25">
      <c r="A52" s="104">
        <f>E27/$E$33</f>
        <v>2.222362160522557E-2</v>
      </c>
      <c r="B52" s="61" t="s">
        <v>352</v>
      </c>
      <c r="C52" s="104"/>
      <c r="D52" s="104">
        <f>H27/$H$33</f>
        <v>5.122923606520966E-3</v>
      </c>
      <c r="E52" s="61" t="s">
        <v>352</v>
      </c>
      <c r="F52" s="106"/>
      <c r="G52" s="61"/>
      <c r="H52" s="61"/>
      <c r="I52" s="61"/>
    </row>
    <row r="53" spans="1:9" x14ac:dyDescent="0.25">
      <c r="A53" s="104">
        <f>(E28+E29+E30+E31)/$E$33</f>
        <v>2.5673512651442632E-2</v>
      </c>
      <c r="B53" s="61" t="s">
        <v>353</v>
      </c>
      <c r="C53" s="104"/>
      <c r="D53" s="104">
        <f>(H28+H29+H30+H31)/$H$33</f>
        <v>4.7165543717782518E-3</v>
      </c>
      <c r="E53" s="61" t="s">
        <v>353</v>
      </c>
      <c r="F53" s="106"/>
      <c r="G53" s="61"/>
      <c r="H53" s="61"/>
      <c r="I53" s="61"/>
    </row>
    <row r="54" spans="1:9" x14ac:dyDescent="0.25">
      <c r="A54" s="104">
        <f>E32/$E$33</f>
        <v>1.0552538802005212E-2</v>
      </c>
      <c r="B54" s="61" t="s">
        <v>354</v>
      </c>
      <c r="C54" s="104"/>
      <c r="D54" s="104">
        <f>H32/$H$33</f>
        <v>6.9550661467506778E-3</v>
      </c>
      <c r="E54" s="61" t="s">
        <v>354</v>
      </c>
      <c r="F54" s="106"/>
      <c r="G54" s="61"/>
      <c r="H54" s="61"/>
      <c r="I54" s="61"/>
    </row>
    <row r="55" spans="1:9" x14ac:dyDescent="0.25">
      <c r="A55" s="61"/>
      <c r="B55" s="61"/>
      <c r="C55" s="61"/>
      <c r="D55" s="61"/>
      <c r="E55" s="61"/>
      <c r="F55" s="61"/>
      <c r="G55" s="61"/>
      <c r="H55" s="61"/>
      <c r="I55" s="61"/>
    </row>
    <row r="56" spans="1:9" x14ac:dyDescent="0.25">
      <c r="A56" s="61"/>
      <c r="B56" s="61"/>
      <c r="C56" s="61"/>
      <c r="D56" s="61"/>
      <c r="E56" s="61"/>
      <c r="F56" s="61"/>
      <c r="G56" s="61"/>
      <c r="H56" s="61"/>
      <c r="I56" s="61"/>
    </row>
    <row r="57" spans="1:9" x14ac:dyDescent="0.25">
      <c r="A57" s="61"/>
      <c r="B57" s="61"/>
      <c r="C57" s="61"/>
      <c r="D57" s="61"/>
      <c r="E57" s="61"/>
      <c r="F57" s="61"/>
      <c r="G57" s="61"/>
      <c r="H57" s="61"/>
      <c r="I57" s="61"/>
    </row>
    <row r="58" spans="1:9" x14ac:dyDescent="0.25">
      <c r="A58" s="61"/>
      <c r="B58" s="61"/>
      <c r="C58" s="61"/>
      <c r="D58" s="61"/>
      <c r="E58" s="61"/>
      <c r="F58" s="61"/>
      <c r="G58" s="61"/>
      <c r="H58" s="61"/>
      <c r="I58" s="61"/>
    </row>
    <row r="70" spans="2:13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2:13" x14ac:dyDescent="0.25"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</row>
    <row r="72" spans="2:13" x14ac:dyDescent="0.25"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94" spans="1:9" x14ac:dyDescent="0.25">
      <c r="A94" s="61"/>
      <c r="B94" s="61"/>
      <c r="C94" s="61"/>
      <c r="D94" s="61"/>
      <c r="E94" s="61"/>
      <c r="F94" s="61"/>
      <c r="G94" s="61"/>
      <c r="H94" s="61"/>
    </row>
    <row r="95" spans="1:9" x14ac:dyDescent="0.25">
      <c r="A95" s="61"/>
      <c r="B95" s="61"/>
      <c r="C95" s="61"/>
      <c r="D95" s="61"/>
      <c r="E95" s="61"/>
      <c r="F95" s="61"/>
      <c r="G95" s="61"/>
      <c r="H95" s="61"/>
      <c r="I95" s="61"/>
    </row>
    <row r="96" spans="1:9" x14ac:dyDescent="0.25">
      <c r="A96" s="61"/>
      <c r="B96" s="61"/>
      <c r="C96" s="61"/>
      <c r="D96" s="61"/>
      <c r="E96" s="61"/>
      <c r="F96" s="61"/>
      <c r="G96" s="61"/>
      <c r="H96" s="61"/>
      <c r="I96" s="61"/>
    </row>
    <row r="97" spans="9:9" x14ac:dyDescent="0.25">
      <c r="I97" s="61"/>
    </row>
  </sheetData>
  <mergeCells count="5">
    <mergeCell ref="A33:B33"/>
    <mergeCell ref="A34:B34"/>
    <mergeCell ref="A35:H36"/>
    <mergeCell ref="A1:H1"/>
    <mergeCell ref="A38:H38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view="pageBreakPreview" zoomScaleNormal="55" zoomScaleSheetLayoutView="100" workbookViewId="0">
      <pane xSplit="1" ySplit="6" topLeftCell="B7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B4" sqref="B4:B6"/>
    </sheetView>
  </sheetViews>
  <sheetFormatPr defaultRowHeight="15" x14ac:dyDescent="0.25"/>
  <cols>
    <col min="1" max="1" width="55.5703125" style="9" customWidth="1"/>
    <col min="2" max="2" width="20" style="9" customWidth="1"/>
    <col min="3" max="3" width="18.140625" style="9" customWidth="1"/>
    <col min="4" max="4" width="15.7109375" style="9" customWidth="1"/>
    <col min="5" max="5" width="16" style="9" customWidth="1"/>
    <col min="6" max="6" width="14.42578125" style="9" customWidth="1"/>
    <col min="7" max="7" width="13.7109375" style="9" customWidth="1"/>
    <col min="8" max="8" width="14.85546875" style="9" customWidth="1"/>
    <col min="9" max="9" width="14.28515625" style="9" customWidth="1"/>
    <col min="10" max="10" width="13.7109375" style="9" customWidth="1"/>
    <col min="11" max="11" width="14.7109375" style="9" customWidth="1"/>
    <col min="12" max="12" width="13.7109375" style="9" customWidth="1"/>
    <col min="13" max="13" width="14" style="9" customWidth="1"/>
    <col min="14" max="14" width="13.7109375" style="9" customWidth="1"/>
    <col min="15" max="15" width="18.140625" style="9" customWidth="1"/>
    <col min="16" max="16" width="16.7109375" style="9" customWidth="1"/>
    <col min="17" max="17" width="15.5703125" style="9" customWidth="1"/>
    <col min="18" max="18" width="13.5703125" style="9" customWidth="1"/>
    <col min="19" max="19" width="12.85546875" style="9" customWidth="1"/>
    <col min="20" max="21" width="14.5703125" style="9" customWidth="1"/>
    <col min="22" max="22" width="13.7109375" style="9" customWidth="1"/>
    <col min="23" max="23" width="15.7109375" style="9" customWidth="1"/>
    <col min="24" max="24" width="9.140625" style="9"/>
    <col min="25" max="25" width="10" style="9" bestFit="1" customWidth="1"/>
    <col min="26" max="16384" width="9.140625" style="9"/>
  </cols>
  <sheetData>
    <row r="1" spans="1:25" ht="18.75" x14ac:dyDescent="0.25">
      <c r="A1" s="133" t="s">
        <v>388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5" ht="15.75" x14ac:dyDescent="0.25">
      <c r="A3" s="134" t="s">
        <v>1</v>
      </c>
      <c r="B3" s="135" t="s">
        <v>2</v>
      </c>
      <c r="C3" s="135"/>
      <c r="D3" s="135" t="s">
        <v>3</v>
      </c>
      <c r="E3" s="135" t="s">
        <v>4</v>
      </c>
      <c r="F3" s="135" t="s">
        <v>5</v>
      </c>
      <c r="G3" s="135"/>
      <c r="H3" s="135"/>
      <c r="I3" s="135"/>
      <c r="J3" s="135"/>
      <c r="K3" s="137" t="s">
        <v>6</v>
      </c>
      <c r="L3" s="137"/>
      <c r="M3" s="137"/>
      <c r="N3" s="137"/>
      <c r="O3" s="138" t="s">
        <v>7</v>
      </c>
      <c r="P3" s="135" t="s">
        <v>8</v>
      </c>
      <c r="Q3" s="135" t="s">
        <v>9</v>
      </c>
      <c r="R3" s="135"/>
      <c r="S3" s="135"/>
      <c r="T3" s="135"/>
      <c r="U3" s="135"/>
      <c r="V3" s="135"/>
      <c r="W3" s="135"/>
    </row>
    <row r="4" spans="1:25" x14ac:dyDescent="0.25">
      <c r="A4" s="134"/>
      <c r="B4" s="135" t="s">
        <v>10</v>
      </c>
      <c r="C4" s="135" t="s">
        <v>378</v>
      </c>
      <c r="D4" s="136"/>
      <c r="E4" s="135"/>
      <c r="F4" s="135" t="s">
        <v>11</v>
      </c>
      <c r="G4" s="135"/>
      <c r="H4" s="135" t="s">
        <v>379</v>
      </c>
      <c r="I4" s="135" t="s">
        <v>12</v>
      </c>
      <c r="J4" s="135"/>
      <c r="K4" s="135" t="s">
        <v>11</v>
      </c>
      <c r="L4" s="135"/>
      <c r="M4" s="135" t="s">
        <v>13</v>
      </c>
      <c r="N4" s="135"/>
      <c r="O4" s="138"/>
      <c r="P4" s="135"/>
      <c r="Q4" s="135"/>
      <c r="R4" s="135"/>
      <c r="S4" s="135"/>
      <c r="T4" s="135"/>
      <c r="U4" s="135"/>
      <c r="V4" s="135"/>
      <c r="W4" s="135"/>
    </row>
    <row r="5" spans="1:25" ht="35.25" customHeight="1" x14ac:dyDescent="0.25">
      <c r="A5" s="134"/>
      <c r="B5" s="135"/>
      <c r="C5" s="135"/>
      <c r="D5" s="136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8"/>
      <c r="P5" s="135"/>
      <c r="Q5" s="135" t="s">
        <v>14</v>
      </c>
      <c r="R5" s="135" t="s">
        <v>15</v>
      </c>
      <c r="S5" s="135"/>
      <c r="T5" s="135"/>
      <c r="U5" s="135" t="s">
        <v>16</v>
      </c>
      <c r="V5" s="135" t="s">
        <v>17</v>
      </c>
      <c r="W5" s="135" t="s">
        <v>11</v>
      </c>
    </row>
    <row r="6" spans="1:25" ht="99.75" customHeight="1" x14ac:dyDescent="0.25">
      <c r="A6" s="134"/>
      <c r="B6" s="135"/>
      <c r="C6" s="135"/>
      <c r="D6" s="136"/>
      <c r="E6" s="135"/>
      <c r="F6" s="77" t="s">
        <v>18</v>
      </c>
      <c r="G6" s="77" t="s">
        <v>19</v>
      </c>
      <c r="H6" s="135"/>
      <c r="I6" s="77" t="s">
        <v>18</v>
      </c>
      <c r="J6" s="77" t="s">
        <v>19</v>
      </c>
      <c r="K6" s="77" t="s">
        <v>18</v>
      </c>
      <c r="L6" s="77" t="s">
        <v>19</v>
      </c>
      <c r="M6" s="77" t="s">
        <v>18</v>
      </c>
      <c r="N6" s="77" t="s">
        <v>19</v>
      </c>
      <c r="O6" s="138"/>
      <c r="P6" s="135"/>
      <c r="Q6" s="135"/>
      <c r="R6" s="77" t="s">
        <v>20</v>
      </c>
      <c r="S6" s="77" t="s">
        <v>21</v>
      </c>
      <c r="T6" s="77" t="s">
        <v>22</v>
      </c>
      <c r="U6" s="135"/>
      <c r="V6" s="135"/>
      <c r="W6" s="135"/>
    </row>
    <row r="7" spans="1:25" ht="15.75" x14ac:dyDescent="0.25">
      <c r="A7" s="4" t="s">
        <v>23</v>
      </c>
      <c r="B7" s="7">
        <v>9257597.6185106598</v>
      </c>
      <c r="C7" s="7">
        <v>1206959.6274999999</v>
      </c>
      <c r="D7" s="7">
        <v>7397982.9564995598</v>
      </c>
      <c r="E7" s="7">
        <v>146082.28004612471</v>
      </c>
      <c r="F7" s="7">
        <v>1881627.6199999999</v>
      </c>
      <c r="G7" s="7">
        <v>1833</v>
      </c>
      <c r="H7" s="7">
        <v>112552.61</v>
      </c>
      <c r="I7" s="7">
        <v>1200515.5520713197</v>
      </c>
      <c r="J7" s="7">
        <v>25012.97</v>
      </c>
      <c r="K7" s="7">
        <v>2437036.7800000003</v>
      </c>
      <c r="L7" s="7">
        <v>228590.29</v>
      </c>
      <c r="M7" s="7">
        <v>1450472.1599999997</v>
      </c>
      <c r="N7" s="7">
        <v>1365</v>
      </c>
      <c r="O7" s="7">
        <v>0</v>
      </c>
      <c r="P7" s="7">
        <v>35876.89</v>
      </c>
      <c r="Q7" s="7">
        <v>63832.08003305785</v>
      </c>
      <c r="R7" s="7">
        <v>2099441.2418073309</v>
      </c>
      <c r="S7" s="7">
        <v>4.01</v>
      </c>
      <c r="T7" s="7">
        <v>4.01</v>
      </c>
      <c r="U7" s="7">
        <v>836321.53010134411</v>
      </c>
      <c r="V7" s="7">
        <v>223808.70944713842</v>
      </c>
      <c r="W7" s="7">
        <v>3223403.5613888716</v>
      </c>
      <c r="X7" s="85"/>
      <c r="Y7" s="82"/>
    </row>
    <row r="8" spans="1:25" ht="47.25" x14ac:dyDescent="0.25">
      <c r="A8" s="4" t="s">
        <v>24</v>
      </c>
      <c r="B8" s="7">
        <v>681834.65</v>
      </c>
      <c r="C8" s="7">
        <v>61310.92</v>
      </c>
      <c r="D8" s="7">
        <v>523956.61500000005</v>
      </c>
      <c r="E8" s="7">
        <v>10007.893199999959</v>
      </c>
      <c r="F8" s="7">
        <v>122199.99</v>
      </c>
      <c r="G8" s="7">
        <v>24</v>
      </c>
      <c r="H8" s="7">
        <v>0</v>
      </c>
      <c r="I8" s="7">
        <v>115690.39</v>
      </c>
      <c r="J8" s="7">
        <v>8</v>
      </c>
      <c r="K8" s="7">
        <v>69501</v>
      </c>
      <c r="L8" s="7">
        <v>10</v>
      </c>
      <c r="M8" s="7">
        <v>68901</v>
      </c>
      <c r="N8" s="7">
        <v>8</v>
      </c>
      <c r="O8" s="7">
        <v>0</v>
      </c>
      <c r="P8" s="7">
        <v>207.62</v>
      </c>
      <c r="Q8" s="7">
        <v>428.30664093056942</v>
      </c>
      <c r="R8" s="7">
        <v>179086.08611647933</v>
      </c>
      <c r="S8" s="7">
        <v>0</v>
      </c>
      <c r="T8" s="7">
        <v>0</v>
      </c>
      <c r="U8" s="7">
        <v>85401.696454719247</v>
      </c>
      <c r="V8" s="7">
        <v>2244.3105366387176</v>
      </c>
      <c r="W8" s="7">
        <v>267160.3997487679</v>
      </c>
      <c r="X8" s="85"/>
      <c r="Y8" s="82"/>
    </row>
    <row r="9" spans="1:25" ht="15.75" x14ac:dyDescent="0.25">
      <c r="A9" s="4" t="s">
        <v>25</v>
      </c>
      <c r="B9" s="7">
        <v>15661594.264832035</v>
      </c>
      <c r="C9" s="7">
        <v>2030593.3437746328</v>
      </c>
      <c r="D9" s="7">
        <v>14146828.38224934</v>
      </c>
      <c r="E9" s="7">
        <v>276861.82557000883</v>
      </c>
      <c r="F9" s="7">
        <v>7451579.2399999956</v>
      </c>
      <c r="G9" s="7">
        <v>125472</v>
      </c>
      <c r="H9" s="7">
        <v>308438.21999999997</v>
      </c>
      <c r="I9" s="7">
        <v>2147532.6500000013</v>
      </c>
      <c r="J9" s="7">
        <v>35736.18</v>
      </c>
      <c r="K9" s="7">
        <v>7872673.4608125966</v>
      </c>
      <c r="L9" s="7">
        <v>119436</v>
      </c>
      <c r="M9" s="7">
        <v>3725423.8900000015</v>
      </c>
      <c r="N9" s="7">
        <v>66779</v>
      </c>
      <c r="O9" s="7">
        <v>4117.28</v>
      </c>
      <c r="P9" s="7">
        <v>0</v>
      </c>
      <c r="Q9" s="7">
        <v>175435.39384158951</v>
      </c>
      <c r="R9" s="7">
        <v>1500931.3783312947</v>
      </c>
      <c r="S9" s="7">
        <v>0</v>
      </c>
      <c r="T9" s="7">
        <v>0</v>
      </c>
      <c r="U9" s="7">
        <v>1297903.8430097227</v>
      </c>
      <c r="V9" s="7">
        <v>5977.1007135179289</v>
      </c>
      <c r="W9" s="7">
        <v>2980247.7158961245</v>
      </c>
      <c r="X9" s="85"/>
      <c r="Y9" s="82"/>
    </row>
    <row r="10" spans="1:25" ht="31.5" x14ac:dyDescent="0.25">
      <c r="A10" s="4" t="s">
        <v>26</v>
      </c>
      <c r="B10" s="7">
        <v>108186929.9173816</v>
      </c>
      <c r="C10" s="7">
        <v>6795210.4882955728</v>
      </c>
      <c r="D10" s="7">
        <v>100717714.655</v>
      </c>
      <c r="E10" s="7">
        <v>2003750.3365999851</v>
      </c>
      <c r="F10" s="7">
        <v>62449057.890000023</v>
      </c>
      <c r="G10" s="7">
        <v>67624.89</v>
      </c>
      <c r="H10" s="7">
        <v>3158584.9525000043</v>
      </c>
      <c r="I10" s="7">
        <v>51062458.870646946</v>
      </c>
      <c r="J10" s="7">
        <v>945953.13999999792</v>
      </c>
      <c r="K10" s="7">
        <v>52775033.022284545</v>
      </c>
      <c r="L10" s="7">
        <v>805775.17</v>
      </c>
      <c r="M10" s="7">
        <v>2955200.3763015009</v>
      </c>
      <c r="N10" s="7">
        <v>3349</v>
      </c>
      <c r="O10" s="7">
        <v>10671005.126</v>
      </c>
      <c r="P10" s="7">
        <v>34537.379999999997</v>
      </c>
      <c r="Q10" s="7">
        <v>2233619.1812038589</v>
      </c>
      <c r="R10" s="7">
        <v>29270927.670669194</v>
      </c>
      <c r="S10" s="7">
        <v>72.94</v>
      </c>
      <c r="T10" s="7">
        <v>72.94</v>
      </c>
      <c r="U10" s="7">
        <v>8871369.3858033791</v>
      </c>
      <c r="V10" s="7">
        <v>1207128.3481616806</v>
      </c>
      <c r="W10" s="7">
        <v>41583044.585838109</v>
      </c>
      <c r="X10" s="85"/>
      <c r="Y10" s="82"/>
    </row>
    <row r="11" spans="1:25" ht="15.75" x14ac:dyDescent="0.25">
      <c r="A11" s="4" t="s">
        <v>27</v>
      </c>
      <c r="B11" s="7">
        <v>1403718.81</v>
      </c>
      <c r="C11" s="7">
        <v>64143.990000000005</v>
      </c>
      <c r="D11" s="7">
        <v>1152156.48</v>
      </c>
      <c r="E11" s="7">
        <v>23093.850000000002</v>
      </c>
      <c r="F11" s="7">
        <v>200063.09</v>
      </c>
      <c r="G11" s="7">
        <v>4</v>
      </c>
      <c r="H11" s="7">
        <v>114237.26999999999</v>
      </c>
      <c r="I11" s="7">
        <v>199416.34</v>
      </c>
      <c r="J11" s="7">
        <v>650.75</v>
      </c>
      <c r="K11" s="7">
        <v>3087.76</v>
      </c>
      <c r="L11" s="7">
        <v>3</v>
      </c>
      <c r="M11" s="7">
        <v>2087.7600000000002</v>
      </c>
      <c r="N11" s="7">
        <v>2</v>
      </c>
      <c r="O11" s="7">
        <v>0</v>
      </c>
      <c r="P11" s="7">
        <v>609.63</v>
      </c>
      <c r="Q11" s="7">
        <v>19800.78</v>
      </c>
      <c r="R11" s="7">
        <v>137494.18738817022</v>
      </c>
      <c r="S11" s="7">
        <v>0</v>
      </c>
      <c r="T11" s="7">
        <v>0</v>
      </c>
      <c r="U11" s="7">
        <v>80041.674694027693</v>
      </c>
      <c r="V11" s="7">
        <v>306.45000479002516</v>
      </c>
      <c r="W11" s="7">
        <v>237643.09208698795</v>
      </c>
      <c r="X11" s="85"/>
      <c r="Y11" s="82"/>
    </row>
    <row r="12" spans="1:25" ht="15.75" x14ac:dyDescent="0.25">
      <c r="A12" s="4" t="s">
        <v>28</v>
      </c>
      <c r="B12" s="7">
        <v>857668.08</v>
      </c>
      <c r="C12" s="7">
        <v>1100974.46</v>
      </c>
      <c r="D12" s="7">
        <v>288522.68</v>
      </c>
      <c r="E12" s="7">
        <v>406.09</v>
      </c>
      <c r="F12" s="7">
        <v>34534.379999999997</v>
      </c>
      <c r="G12" s="7">
        <v>1</v>
      </c>
      <c r="H12" s="7">
        <v>32807.660000000003</v>
      </c>
      <c r="I12" s="7">
        <v>34534.379999999997</v>
      </c>
      <c r="J12" s="7">
        <v>1</v>
      </c>
      <c r="K12" s="7">
        <v>99839.834950000004</v>
      </c>
      <c r="L12" s="7">
        <v>3</v>
      </c>
      <c r="M12" s="7">
        <v>15000</v>
      </c>
      <c r="N12" s="7">
        <v>1</v>
      </c>
      <c r="O12" s="7">
        <v>0</v>
      </c>
      <c r="P12" s="7">
        <v>0</v>
      </c>
      <c r="Q12" s="7">
        <v>13800.339753491391</v>
      </c>
      <c r="R12" s="7">
        <v>2908.088635449169</v>
      </c>
      <c r="S12" s="7">
        <v>0</v>
      </c>
      <c r="T12" s="7">
        <v>0</v>
      </c>
      <c r="U12" s="7">
        <v>168213.38762367031</v>
      </c>
      <c r="V12" s="7">
        <v>1826.2864728624154</v>
      </c>
      <c r="W12" s="7">
        <v>186748.10248547327</v>
      </c>
      <c r="X12" s="85"/>
      <c r="Y12" s="82"/>
    </row>
    <row r="13" spans="1:25" ht="15.75" x14ac:dyDescent="0.25">
      <c r="A13" s="4" t="s">
        <v>29</v>
      </c>
      <c r="B13" s="7">
        <v>747766.73155000003</v>
      </c>
      <c r="C13" s="7">
        <v>339468.33077499998</v>
      </c>
      <c r="D13" s="7">
        <v>559737.18999999994</v>
      </c>
      <c r="E13" s="7">
        <v>77</v>
      </c>
      <c r="F13" s="7">
        <v>72627.42</v>
      </c>
      <c r="G13" s="7">
        <v>7</v>
      </c>
      <c r="H13" s="7">
        <v>37427.454090909094</v>
      </c>
      <c r="I13" s="7">
        <v>72397.42</v>
      </c>
      <c r="J13" s="7">
        <v>6</v>
      </c>
      <c r="K13" s="7">
        <v>64454.96</v>
      </c>
      <c r="L13" s="7">
        <v>8</v>
      </c>
      <c r="M13" s="7">
        <v>11230</v>
      </c>
      <c r="N13" s="7">
        <v>3</v>
      </c>
      <c r="O13" s="7">
        <v>0</v>
      </c>
      <c r="P13" s="7">
        <v>0</v>
      </c>
      <c r="Q13" s="7">
        <v>45927.530000000006</v>
      </c>
      <c r="R13" s="7">
        <v>80001.348704621385</v>
      </c>
      <c r="S13" s="7">
        <v>0</v>
      </c>
      <c r="T13" s="7">
        <v>0</v>
      </c>
      <c r="U13" s="7">
        <v>136757.81209895809</v>
      </c>
      <c r="V13" s="7">
        <v>1116.1978486694791</v>
      </c>
      <c r="W13" s="7">
        <v>263802.88865224895</v>
      </c>
      <c r="X13" s="85"/>
      <c r="Y13" s="82"/>
    </row>
    <row r="14" spans="1:25" ht="15.75" x14ac:dyDescent="0.25">
      <c r="A14" s="4" t="s">
        <v>30</v>
      </c>
      <c r="B14" s="7">
        <v>2799255.5888564005</v>
      </c>
      <c r="C14" s="7">
        <v>834467.27767822111</v>
      </c>
      <c r="D14" s="7">
        <v>2574235.88</v>
      </c>
      <c r="E14" s="7">
        <v>17904.577799999999</v>
      </c>
      <c r="F14" s="7">
        <v>618799.05999999994</v>
      </c>
      <c r="G14" s="7">
        <v>213</v>
      </c>
      <c r="H14" s="7">
        <v>20938.924999999999</v>
      </c>
      <c r="I14" s="7">
        <v>308268.07245428168</v>
      </c>
      <c r="J14" s="7">
        <v>65</v>
      </c>
      <c r="K14" s="7">
        <v>722907.10819569998</v>
      </c>
      <c r="L14" s="7">
        <v>228610.78999999998</v>
      </c>
      <c r="M14" s="7">
        <v>234419.59876139998</v>
      </c>
      <c r="N14" s="7">
        <v>159</v>
      </c>
      <c r="O14" s="7">
        <v>43360.69</v>
      </c>
      <c r="P14" s="7">
        <v>9450.369999999999</v>
      </c>
      <c r="Q14" s="7">
        <v>37756.31937600008</v>
      </c>
      <c r="R14" s="7">
        <v>631867.53226053144</v>
      </c>
      <c r="S14" s="7">
        <v>0</v>
      </c>
      <c r="T14" s="7">
        <v>0</v>
      </c>
      <c r="U14" s="7">
        <v>425195.24586639844</v>
      </c>
      <c r="V14" s="7">
        <v>1877.0794703235604</v>
      </c>
      <c r="W14" s="7">
        <v>1096696.1769732535</v>
      </c>
      <c r="X14" s="85"/>
      <c r="Y14" s="82"/>
    </row>
    <row r="15" spans="1:25" ht="15.75" x14ac:dyDescent="0.25">
      <c r="A15" s="4" t="s">
        <v>31</v>
      </c>
      <c r="B15" s="7">
        <v>72565465.611317679</v>
      </c>
      <c r="C15" s="7">
        <v>44524104.572691284</v>
      </c>
      <c r="D15" s="7">
        <v>49011432.859900013</v>
      </c>
      <c r="E15" s="7">
        <v>776675.79044274124</v>
      </c>
      <c r="F15" s="7">
        <v>11683042.930000002</v>
      </c>
      <c r="G15" s="7">
        <v>4316</v>
      </c>
      <c r="H15" s="7">
        <v>636850.34521339869</v>
      </c>
      <c r="I15" s="7">
        <v>10049923.47067171</v>
      </c>
      <c r="J15" s="7">
        <v>429208.06000000011</v>
      </c>
      <c r="K15" s="7">
        <v>5836097.2645999994</v>
      </c>
      <c r="L15" s="7">
        <v>399111.38</v>
      </c>
      <c r="M15" s="7">
        <v>450496.26199999993</v>
      </c>
      <c r="N15" s="7">
        <v>939</v>
      </c>
      <c r="O15" s="7">
        <v>103307.799</v>
      </c>
      <c r="P15" s="7">
        <v>61950.399999999994</v>
      </c>
      <c r="Q15" s="7">
        <v>594397.75559756276</v>
      </c>
      <c r="R15" s="7">
        <v>8986469.0962181129</v>
      </c>
      <c r="S15" s="7">
        <v>79496.84</v>
      </c>
      <c r="T15" s="7">
        <v>79496.84</v>
      </c>
      <c r="U15" s="7">
        <v>6356050.4758209623</v>
      </c>
      <c r="V15" s="7">
        <v>304902.32749477489</v>
      </c>
      <c r="W15" s="7">
        <v>16241819.655131413</v>
      </c>
      <c r="X15" s="85"/>
      <c r="Y15" s="82"/>
    </row>
    <row r="16" spans="1:25" ht="15.75" x14ac:dyDescent="0.25">
      <c r="A16" s="5" t="s">
        <v>32</v>
      </c>
      <c r="B16" s="7">
        <v>54136432.394911803</v>
      </c>
      <c r="C16" s="7">
        <v>37376401.252117291</v>
      </c>
      <c r="D16" s="7">
        <v>31691392.890000004</v>
      </c>
      <c r="E16" s="7">
        <v>760037.64980000013</v>
      </c>
      <c r="F16" s="7">
        <v>7694950.1799999997</v>
      </c>
      <c r="G16" s="7">
        <v>628</v>
      </c>
      <c r="H16" s="7">
        <v>569770.63473062671</v>
      </c>
      <c r="I16" s="7">
        <v>7151159.5880098399</v>
      </c>
      <c r="J16" s="7">
        <v>411862.14000000007</v>
      </c>
      <c r="K16" s="7">
        <v>2592972.2800000003</v>
      </c>
      <c r="L16" s="7">
        <v>293559.02</v>
      </c>
      <c r="M16" s="7">
        <v>240409.78000000003</v>
      </c>
      <c r="N16" s="7">
        <v>238</v>
      </c>
      <c r="O16" s="7">
        <v>72413.209000000003</v>
      </c>
      <c r="P16" s="7">
        <v>42879.259999999995</v>
      </c>
      <c r="Q16" s="7">
        <v>339069.61428665771</v>
      </c>
      <c r="R16" s="7">
        <v>3784373.3242509849</v>
      </c>
      <c r="S16" s="7">
        <v>0</v>
      </c>
      <c r="T16" s="7">
        <v>0</v>
      </c>
      <c r="U16" s="7">
        <v>4005831.6161030498</v>
      </c>
      <c r="V16" s="7">
        <v>230001.89529204339</v>
      </c>
      <c r="W16" s="7">
        <v>8359276.4499327354</v>
      </c>
      <c r="X16" s="85"/>
      <c r="Y16" s="82"/>
    </row>
    <row r="17" spans="1:25" ht="15.75" x14ac:dyDescent="0.25">
      <c r="A17" s="5" t="s">
        <v>33</v>
      </c>
      <c r="B17" s="7">
        <v>13191024.786405899</v>
      </c>
      <c r="C17" s="7">
        <v>6234896.5549447127</v>
      </c>
      <c r="D17" s="7">
        <v>12416747.9399</v>
      </c>
      <c r="E17" s="7">
        <v>-36004.181757258943</v>
      </c>
      <c r="F17" s="7">
        <v>2597411.64</v>
      </c>
      <c r="G17" s="7">
        <v>3592</v>
      </c>
      <c r="H17" s="7">
        <v>61166.808482772089</v>
      </c>
      <c r="I17" s="7">
        <v>1728962.9426618691</v>
      </c>
      <c r="J17" s="7">
        <v>16801.400000000001</v>
      </c>
      <c r="K17" s="7">
        <v>2716012.6845999998</v>
      </c>
      <c r="L17" s="7">
        <v>105480.36</v>
      </c>
      <c r="M17" s="7">
        <v>169509.54199999999</v>
      </c>
      <c r="N17" s="7">
        <v>687</v>
      </c>
      <c r="O17" s="7">
        <v>29761.589999999997</v>
      </c>
      <c r="P17" s="7">
        <v>9150.9699999999993</v>
      </c>
      <c r="Q17" s="7">
        <v>225563.71528395952</v>
      </c>
      <c r="R17" s="7">
        <v>4242059.4179197289</v>
      </c>
      <c r="S17" s="7">
        <v>79496.84</v>
      </c>
      <c r="T17" s="7">
        <v>79496.84</v>
      </c>
      <c r="U17" s="7">
        <v>1954272.3275071946</v>
      </c>
      <c r="V17" s="7">
        <v>65495.100336843199</v>
      </c>
      <c r="W17" s="7">
        <v>6487390.5610477282</v>
      </c>
      <c r="X17" s="85"/>
      <c r="Y17" s="82"/>
    </row>
    <row r="18" spans="1:25" ht="15.75" x14ac:dyDescent="0.25">
      <c r="A18" s="5" t="s">
        <v>34</v>
      </c>
      <c r="B18" s="7">
        <v>4641925.9300000006</v>
      </c>
      <c r="C18" s="7">
        <v>864607.2956292812</v>
      </c>
      <c r="D18" s="7">
        <v>4248049.09</v>
      </c>
      <c r="E18" s="7">
        <v>39272.981199999987</v>
      </c>
      <c r="F18" s="7">
        <v>379965.14</v>
      </c>
      <c r="G18" s="7">
        <v>51</v>
      </c>
      <c r="H18" s="7">
        <v>5912.902</v>
      </c>
      <c r="I18" s="7">
        <v>159219.97</v>
      </c>
      <c r="J18" s="7">
        <v>499.52</v>
      </c>
      <c r="K18" s="7">
        <v>500912.3</v>
      </c>
      <c r="L18" s="7">
        <v>69</v>
      </c>
      <c r="M18" s="7">
        <v>38575.94</v>
      </c>
      <c r="N18" s="7">
        <v>13</v>
      </c>
      <c r="O18" s="7">
        <v>1133</v>
      </c>
      <c r="P18" s="7">
        <v>1804.5</v>
      </c>
      <c r="Q18" s="7">
        <v>19588.531893521238</v>
      </c>
      <c r="R18" s="7">
        <v>795910.82945239416</v>
      </c>
      <c r="S18" s="7">
        <v>0</v>
      </c>
      <c r="T18" s="7">
        <v>0</v>
      </c>
      <c r="U18" s="7">
        <v>275153.47641299461</v>
      </c>
      <c r="V18" s="7">
        <v>1199.2917891058898</v>
      </c>
      <c r="W18" s="7">
        <v>1091852.1295480158</v>
      </c>
      <c r="X18" s="85"/>
      <c r="Y18" s="82"/>
    </row>
    <row r="19" spans="1:25" ht="15.75" x14ac:dyDescent="0.25">
      <c r="A19" s="5" t="s">
        <v>35</v>
      </c>
      <c r="B19" s="7">
        <v>596082.5</v>
      </c>
      <c r="C19" s="7">
        <v>48199.47</v>
      </c>
      <c r="D19" s="7">
        <v>655242.93999999994</v>
      </c>
      <c r="E19" s="7">
        <v>13369.341199999999</v>
      </c>
      <c r="F19" s="7">
        <v>1010715.97</v>
      </c>
      <c r="G19" s="7">
        <v>45</v>
      </c>
      <c r="H19" s="7">
        <v>0</v>
      </c>
      <c r="I19" s="7">
        <v>1010580.97</v>
      </c>
      <c r="J19" s="7">
        <v>45</v>
      </c>
      <c r="K19" s="7">
        <v>26200</v>
      </c>
      <c r="L19" s="7">
        <v>3</v>
      </c>
      <c r="M19" s="7">
        <v>2001</v>
      </c>
      <c r="N19" s="7">
        <v>1</v>
      </c>
      <c r="O19" s="7">
        <v>0</v>
      </c>
      <c r="P19" s="7">
        <v>8115.67</v>
      </c>
      <c r="Q19" s="7">
        <v>10175.894133424339</v>
      </c>
      <c r="R19" s="7">
        <v>164125.52459500488</v>
      </c>
      <c r="S19" s="7">
        <v>0</v>
      </c>
      <c r="T19" s="7">
        <v>0</v>
      </c>
      <c r="U19" s="7">
        <v>120793.05579772359</v>
      </c>
      <c r="V19" s="7">
        <v>8206.0400767823958</v>
      </c>
      <c r="W19" s="7">
        <v>303300.51460293523</v>
      </c>
      <c r="X19" s="85"/>
      <c r="Y19" s="82"/>
    </row>
    <row r="20" spans="1:25" ht="15.75" x14ac:dyDescent="0.25">
      <c r="A20" s="4" t="s">
        <v>36</v>
      </c>
      <c r="B20" s="7">
        <v>3966223.4499999988</v>
      </c>
      <c r="C20" s="7">
        <v>314118.87974391511</v>
      </c>
      <c r="D20" s="7">
        <v>4017443.5200000009</v>
      </c>
      <c r="E20" s="7">
        <v>82867.314800003631</v>
      </c>
      <c r="F20" s="7">
        <v>1791206.85</v>
      </c>
      <c r="G20" s="7">
        <v>253</v>
      </c>
      <c r="H20" s="7">
        <v>109.80000000000001</v>
      </c>
      <c r="I20" s="7">
        <v>1730142.24</v>
      </c>
      <c r="J20" s="7">
        <v>152</v>
      </c>
      <c r="K20" s="7">
        <v>712219.38</v>
      </c>
      <c r="L20" s="7">
        <v>4161</v>
      </c>
      <c r="M20" s="7">
        <v>43259.229999999996</v>
      </c>
      <c r="N20" s="7">
        <v>38</v>
      </c>
      <c r="O20" s="7">
        <v>0</v>
      </c>
      <c r="P20" s="7">
        <v>24037.19</v>
      </c>
      <c r="Q20" s="7">
        <v>21950.83998723991</v>
      </c>
      <c r="R20" s="7">
        <v>1124243.6508462147</v>
      </c>
      <c r="S20" s="7">
        <v>552.51</v>
      </c>
      <c r="T20" s="7">
        <v>552.51</v>
      </c>
      <c r="U20" s="7">
        <v>390821.55413010478</v>
      </c>
      <c r="V20" s="7">
        <v>251240.50130942033</v>
      </c>
      <c r="W20" s="7">
        <v>1788256.5462729798</v>
      </c>
      <c r="X20" s="85"/>
      <c r="Y20" s="82"/>
    </row>
    <row r="21" spans="1:25" ht="31.5" x14ac:dyDescent="0.25">
      <c r="A21" s="5" t="s">
        <v>37</v>
      </c>
      <c r="B21" s="7">
        <v>3841123.8199999984</v>
      </c>
      <c r="C21" s="7">
        <v>311003.16974391509</v>
      </c>
      <c r="D21" s="7">
        <v>3836721.0700000012</v>
      </c>
      <c r="E21" s="7">
        <v>79306.364800003634</v>
      </c>
      <c r="F21" s="7">
        <v>1689042.3599999999</v>
      </c>
      <c r="G21" s="7">
        <v>192</v>
      </c>
      <c r="H21" s="7">
        <v>109.80000000000001</v>
      </c>
      <c r="I21" s="7">
        <v>1658347.9700000002</v>
      </c>
      <c r="J21" s="7">
        <v>123</v>
      </c>
      <c r="K21" s="7">
        <v>643651.16</v>
      </c>
      <c r="L21" s="7">
        <v>1519</v>
      </c>
      <c r="M21" s="7">
        <v>19705.73</v>
      </c>
      <c r="N21" s="7">
        <v>27</v>
      </c>
      <c r="O21" s="7">
        <v>0</v>
      </c>
      <c r="P21" s="7">
        <v>24037.19</v>
      </c>
      <c r="Q21" s="7">
        <v>10274.929521594642</v>
      </c>
      <c r="R21" s="7">
        <v>1104038.1847983976</v>
      </c>
      <c r="S21" s="7">
        <v>552.51</v>
      </c>
      <c r="T21" s="7">
        <v>552.51</v>
      </c>
      <c r="U21" s="7">
        <v>357019.25149649743</v>
      </c>
      <c r="V21" s="7">
        <v>249335.12434602459</v>
      </c>
      <c r="W21" s="7">
        <v>1720667.4901625144</v>
      </c>
      <c r="X21" s="85"/>
      <c r="Y21" s="82"/>
    </row>
    <row r="22" spans="1:25" ht="15.75" x14ac:dyDescent="0.25">
      <c r="A22" s="5" t="s">
        <v>38</v>
      </c>
      <c r="B22" s="7">
        <v>125099.63</v>
      </c>
      <c r="C22" s="7">
        <v>3115.71</v>
      </c>
      <c r="D22" s="7">
        <v>180722.45</v>
      </c>
      <c r="E22" s="7">
        <v>3560.9499999999994</v>
      </c>
      <c r="F22" s="7">
        <v>102164.48999999999</v>
      </c>
      <c r="G22" s="7">
        <v>61</v>
      </c>
      <c r="H22" s="7">
        <v>0</v>
      </c>
      <c r="I22" s="7">
        <v>71794.27</v>
      </c>
      <c r="J22" s="7">
        <v>29</v>
      </c>
      <c r="K22" s="7">
        <v>68568.22</v>
      </c>
      <c r="L22" s="7">
        <v>2642</v>
      </c>
      <c r="M22" s="7">
        <v>23553.5</v>
      </c>
      <c r="N22" s="7">
        <v>11</v>
      </c>
      <c r="O22" s="7">
        <v>0</v>
      </c>
      <c r="P22" s="7">
        <v>0</v>
      </c>
      <c r="Q22" s="7">
        <v>11675.910465645267</v>
      </c>
      <c r="R22" s="7">
        <v>20205.466047817128</v>
      </c>
      <c r="S22" s="7">
        <v>0</v>
      </c>
      <c r="T22" s="7">
        <v>0</v>
      </c>
      <c r="U22" s="7">
        <v>33802.302633607331</v>
      </c>
      <c r="V22" s="7">
        <v>1905.3769633956911</v>
      </c>
      <c r="W22" s="7">
        <v>67589.056110465433</v>
      </c>
      <c r="X22" s="85"/>
      <c r="Y22" s="82"/>
    </row>
    <row r="23" spans="1:25" ht="31.5" x14ac:dyDescent="0.25">
      <c r="A23" s="4" t="s">
        <v>39</v>
      </c>
      <c r="B23" s="7">
        <v>193714311.33171922</v>
      </c>
      <c r="C23" s="7">
        <v>13662097.986924864</v>
      </c>
      <c r="D23" s="7">
        <v>171629729.05999705</v>
      </c>
      <c r="E23" s="7">
        <v>3121130.4170001182</v>
      </c>
      <c r="F23" s="7">
        <v>90091215.936833382</v>
      </c>
      <c r="G23" s="7">
        <v>26479.82</v>
      </c>
      <c r="H23" s="7">
        <v>3888701.9244999993</v>
      </c>
      <c r="I23" s="7">
        <v>70023834.836911365</v>
      </c>
      <c r="J23" s="7">
        <v>10437527.329999996</v>
      </c>
      <c r="K23" s="7">
        <v>81987235.643563882</v>
      </c>
      <c r="L23" s="7">
        <v>4740681.17</v>
      </c>
      <c r="M23" s="7">
        <v>57804840.801957458</v>
      </c>
      <c r="N23" s="7">
        <v>11240</v>
      </c>
      <c r="O23" s="7">
        <v>408503.54999999993</v>
      </c>
      <c r="P23" s="7">
        <v>4227.4799999999996</v>
      </c>
      <c r="Q23" s="7">
        <v>3722788.1013353625</v>
      </c>
      <c r="R23" s="7">
        <v>32227012.827998567</v>
      </c>
      <c r="S23" s="7">
        <v>0</v>
      </c>
      <c r="T23" s="7">
        <v>0</v>
      </c>
      <c r="U23" s="7">
        <v>12967641.883125715</v>
      </c>
      <c r="V23" s="7">
        <v>4050289.0508127525</v>
      </c>
      <c r="W23" s="7">
        <v>52967731.863272399</v>
      </c>
      <c r="X23" s="85"/>
      <c r="Y23" s="82"/>
    </row>
    <row r="24" spans="1:25" ht="15.75" x14ac:dyDescent="0.25">
      <c r="A24" s="4" t="s">
        <v>40</v>
      </c>
      <c r="B24" s="7">
        <v>190030932.27280673</v>
      </c>
      <c r="C24" s="7">
        <v>13372217.397461126</v>
      </c>
      <c r="D24" s="7">
        <v>168595601.28999704</v>
      </c>
      <c r="E24" s="7">
        <v>3060273.5886001182</v>
      </c>
      <c r="F24" s="7">
        <v>88990376.076833397</v>
      </c>
      <c r="G24" s="7">
        <v>26266.82</v>
      </c>
      <c r="H24" s="7">
        <v>3767204.0864999993</v>
      </c>
      <c r="I24" s="7">
        <v>69162178.956923306</v>
      </c>
      <c r="J24" s="7">
        <v>10270402.489999996</v>
      </c>
      <c r="K24" s="7">
        <v>78745986.23947528</v>
      </c>
      <c r="L24" s="7">
        <v>4735365.03</v>
      </c>
      <c r="M24" s="7">
        <v>55060260.432217263</v>
      </c>
      <c r="N24" s="7">
        <v>10925</v>
      </c>
      <c r="O24" s="7">
        <v>408503.54999999993</v>
      </c>
      <c r="P24" s="7">
        <v>4227.4799999999996</v>
      </c>
      <c r="Q24" s="7">
        <v>3412864.9534440339</v>
      </c>
      <c r="R24" s="7">
        <v>31450081.058607288</v>
      </c>
      <c r="S24" s="7">
        <v>0</v>
      </c>
      <c r="T24" s="7">
        <v>0</v>
      </c>
      <c r="U24" s="7">
        <v>12259851.578049505</v>
      </c>
      <c r="V24" s="7">
        <v>4024823.7662870819</v>
      </c>
      <c r="W24" s="7">
        <v>51147621.356387921</v>
      </c>
      <c r="X24" s="85"/>
      <c r="Y24" s="82"/>
    </row>
    <row r="25" spans="1:25" ht="15.75" x14ac:dyDescent="0.25">
      <c r="A25" s="4" t="s">
        <v>41</v>
      </c>
      <c r="B25" s="7">
        <v>0</v>
      </c>
      <c r="C25" s="7">
        <v>0</v>
      </c>
      <c r="D25" s="7">
        <v>0</v>
      </c>
      <c r="E25" s="7">
        <v>66.239999999999995</v>
      </c>
      <c r="F25" s="7">
        <v>58594.109999999993</v>
      </c>
      <c r="G25" s="7">
        <v>25</v>
      </c>
      <c r="H25" s="7">
        <v>9348.0450000000001</v>
      </c>
      <c r="I25" s="7">
        <v>55512.445625470005</v>
      </c>
      <c r="J25" s="7">
        <v>16</v>
      </c>
      <c r="K25" s="7">
        <v>1669335.7323329998</v>
      </c>
      <c r="L25" s="7">
        <v>4858.1400000000003</v>
      </c>
      <c r="M25" s="7">
        <v>1613696.8423329999</v>
      </c>
      <c r="N25" s="7">
        <v>29</v>
      </c>
      <c r="O25" s="7">
        <v>0</v>
      </c>
      <c r="P25" s="7">
        <v>0</v>
      </c>
      <c r="Q25" s="7">
        <v>57863.615538641046</v>
      </c>
      <c r="R25" s="7">
        <v>-346.15</v>
      </c>
      <c r="S25" s="7">
        <v>0</v>
      </c>
      <c r="T25" s="7">
        <v>0</v>
      </c>
      <c r="U25" s="7">
        <v>417669.01383990119</v>
      </c>
      <c r="V25" s="7">
        <v>0</v>
      </c>
      <c r="W25" s="7">
        <v>475186.47937854222</v>
      </c>
      <c r="X25" s="85"/>
      <c r="Y25" s="82"/>
    </row>
    <row r="26" spans="1:25" ht="15.75" x14ac:dyDescent="0.25">
      <c r="A26" s="4" t="s">
        <v>42</v>
      </c>
      <c r="B26" s="7">
        <v>1080329.9299999995</v>
      </c>
      <c r="C26" s="7">
        <v>27683.56846608</v>
      </c>
      <c r="D26" s="7">
        <v>1087874.1499999997</v>
      </c>
      <c r="E26" s="7">
        <v>21617.840000000044</v>
      </c>
      <c r="F26" s="7">
        <v>157061.04999999999</v>
      </c>
      <c r="G26" s="7">
        <v>38</v>
      </c>
      <c r="H26" s="7">
        <v>5265.0750000000007</v>
      </c>
      <c r="I26" s="7">
        <v>32750.596438999997</v>
      </c>
      <c r="J26" s="7">
        <v>123256.66</v>
      </c>
      <c r="K26" s="7">
        <v>325939.15999999997</v>
      </c>
      <c r="L26" s="7">
        <v>159</v>
      </c>
      <c r="M26" s="7">
        <v>214165.53000000003</v>
      </c>
      <c r="N26" s="7">
        <v>128</v>
      </c>
      <c r="O26" s="7">
        <v>0</v>
      </c>
      <c r="P26" s="7">
        <v>0</v>
      </c>
      <c r="Q26" s="7">
        <v>153508.82070160503</v>
      </c>
      <c r="R26" s="7">
        <v>293911.21693526546</v>
      </c>
      <c r="S26" s="7">
        <v>0</v>
      </c>
      <c r="T26" s="7">
        <v>0</v>
      </c>
      <c r="U26" s="7">
        <v>123067.87872691017</v>
      </c>
      <c r="V26" s="7">
        <v>570.11124912161381</v>
      </c>
      <c r="W26" s="7">
        <v>571058.02761290234</v>
      </c>
      <c r="X26" s="85"/>
      <c r="Y26" s="82"/>
    </row>
    <row r="27" spans="1:25" ht="15.75" x14ac:dyDescent="0.25">
      <c r="A27" s="4" t="s">
        <v>43</v>
      </c>
      <c r="B27" s="7">
        <v>2603049.1289124996</v>
      </c>
      <c r="C27" s="7">
        <v>262197.02099765738</v>
      </c>
      <c r="D27" s="7">
        <v>1946253.6199999999</v>
      </c>
      <c r="E27" s="7">
        <v>39172.748399999982</v>
      </c>
      <c r="F27" s="7">
        <v>885184.70000000007</v>
      </c>
      <c r="G27" s="7">
        <v>150</v>
      </c>
      <c r="H27" s="7">
        <v>106884.71799999999</v>
      </c>
      <c r="I27" s="7">
        <v>773392.83792360011</v>
      </c>
      <c r="J27" s="7">
        <v>43852.18</v>
      </c>
      <c r="K27" s="7">
        <v>1245974.5117556001</v>
      </c>
      <c r="L27" s="7">
        <v>299</v>
      </c>
      <c r="M27" s="7">
        <v>916717.99740720005</v>
      </c>
      <c r="N27" s="7">
        <v>158</v>
      </c>
      <c r="O27" s="7">
        <v>0</v>
      </c>
      <c r="P27" s="7">
        <v>0</v>
      </c>
      <c r="Q27" s="7">
        <v>98550.711651082034</v>
      </c>
      <c r="R27" s="7">
        <v>483366.70245600678</v>
      </c>
      <c r="S27" s="7">
        <v>0</v>
      </c>
      <c r="T27" s="7">
        <v>0</v>
      </c>
      <c r="U27" s="7">
        <v>167053.41250939787</v>
      </c>
      <c r="V27" s="7">
        <v>24895.173276549205</v>
      </c>
      <c r="W27" s="7">
        <v>773865.99989303586</v>
      </c>
      <c r="X27" s="85"/>
      <c r="Y27" s="82"/>
    </row>
    <row r="28" spans="1:25" ht="31.5" x14ac:dyDescent="0.25">
      <c r="A28" s="4" t="s">
        <v>44</v>
      </c>
      <c r="B28" s="7">
        <v>1446769.6500000001</v>
      </c>
      <c r="C28" s="7">
        <v>709110.5</v>
      </c>
      <c r="D28" s="7">
        <v>1056831.9099999999</v>
      </c>
      <c r="E28" s="7">
        <v>491.03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40651.165627406961</v>
      </c>
      <c r="S28" s="7">
        <v>0</v>
      </c>
      <c r="T28" s="7">
        <v>0</v>
      </c>
      <c r="U28" s="7">
        <v>135836.13268018243</v>
      </c>
      <c r="V28" s="7">
        <v>756.03670091652498</v>
      </c>
      <c r="W28" s="7">
        <v>177243.33500850594</v>
      </c>
      <c r="X28" s="85"/>
      <c r="Y28" s="82"/>
    </row>
    <row r="29" spans="1:25" ht="31.5" x14ac:dyDescent="0.25">
      <c r="A29" s="4" t="s">
        <v>45</v>
      </c>
      <c r="B29" s="7">
        <v>157198.79</v>
      </c>
      <c r="C29" s="7">
        <v>13010.26</v>
      </c>
      <c r="D29" s="7">
        <v>155199.01</v>
      </c>
      <c r="E29" s="7">
        <v>16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2</v>
      </c>
      <c r="R29" s="7">
        <v>27387.574134325692</v>
      </c>
      <c r="S29" s="7">
        <v>0</v>
      </c>
      <c r="T29" s="7">
        <v>0</v>
      </c>
      <c r="U29" s="7">
        <v>29698.20954568934</v>
      </c>
      <c r="V29" s="7">
        <v>593.70598378498607</v>
      </c>
      <c r="W29" s="7">
        <v>57681.489663800021</v>
      </c>
      <c r="X29" s="85"/>
      <c r="Y29" s="82"/>
    </row>
    <row r="30" spans="1:25" ht="15.75" x14ac:dyDescent="0.25">
      <c r="A30" s="4" t="s">
        <v>46</v>
      </c>
      <c r="B30" s="7">
        <v>10121238.616308203</v>
      </c>
      <c r="C30" s="7">
        <v>3248288.2598947175</v>
      </c>
      <c r="D30" s="7">
        <v>9361184.8100000024</v>
      </c>
      <c r="E30" s="7">
        <v>187129.37312132714</v>
      </c>
      <c r="F30" s="7">
        <v>868587.71</v>
      </c>
      <c r="G30" s="7">
        <v>319</v>
      </c>
      <c r="H30" s="7">
        <v>7152.23</v>
      </c>
      <c r="I30" s="7">
        <v>531686.87380890409</v>
      </c>
      <c r="J30" s="7">
        <v>17141.86</v>
      </c>
      <c r="K30" s="7">
        <v>4823815.8950000005</v>
      </c>
      <c r="L30" s="7">
        <v>766274.32</v>
      </c>
      <c r="M30" s="7">
        <v>3677907.6550000003</v>
      </c>
      <c r="N30" s="7">
        <v>214</v>
      </c>
      <c r="O30" s="7">
        <v>0</v>
      </c>
      <c r="P30" s="7">
        <v>2008</v>
      </c>
      <c r="Q30" s="7">
        <v>54934.213272263063</v>
      </c>
      <c r="R30" s="7">
        <v>1866090.5642185269</v>
      </c>
      <c r="S30" s="7">
        <v>1686.54</v>
      </c>
      <c r="T30" s="7">
        <v>1686.54</v>
      </c>
      <c r="U30" s="7">
        <v>997148.30302173982</v>
      </c>
      <c r="V30" s="7">
        <v>17124.894408933083</v>
      </c>
      <c r="W30" s="7">
        <v>2935297.9749214626</v>
      </c>
      <c r="X30" s="85"/>
      <c r="Y30" s="82"/>
    </row>
    <row r="31" spans="1:25" ht="15.75" x14ac:dyDescent="0.25">
      <c r="A31" s="4" t="s">
        <v>47</v>
      </c>
      <c r="B31" s="7">
        <v>881397.68805</v>
      </c>
      <c r="C31" s="7">
        <v>357229.49</v>
      </c>
      <c r="D31" s="7">
        <v>933102.80999999982</v>
      </c>
      <c r="E31" s="7">
        <v>18662.027600000001</v>
      </c>
      <c r="F31" s="7">
        <v>449793.35</v>
      </c>
      <c r="G31" s="7">
        <v>36</v>
      </c>
      <c r="H31" s="7">
        <v>123954.96</v>
      </c>
      <c r="I31" s="7">
        <v>158670.27000000002</v>
      </c>
      <c r="J31" s="7">
        <v>14</v>
      </c>
      <c r="K31" s="7">
        <v>892232.28</v>
      </c>
      <c r="L31" s="7">
        <v>37</v>
      </c>
      <c r="M31" s="7">
        <v>134667.32</v>
      </c>
      <c r="N31" s="7">
        <v>7</v>
      </c>
      <c r="O31" s="7">
        <v>202800.99000000002</v>
      </c>
      <c r="P31" s="7">
        <v>13962.7</v>
      </c>
      <c r="Q31" s="7">
        <v>13.774361091021659</v>
      </c>
      <c r="R31" s="7">
        <v>138005.91825362327</v>
      </c>
      <c r="S31" s="7">
        <v>0</v>
      </c>
      <c r="T31" s="7">
        <v>0</v>
      </c>
      <c r="U31" s="7">
        <v>247151.09457847601</v>
      </c>
      <c r="V31" s="7">
        <v>38619.196107466152</v>
      </c>
      <c r="W31" s="7">
        <v>423789.98330065643</v>
      </c>
      <c r="X31" s="85"/>
      <c r="Y31" s="82"/>
    </row>
    <row r="32" spans="1:25" ht="15.75" x14ac:dyDescent="0.25">
      <c r="A32" s="4" t="s">
        <v>48</v>
      </c>
      <c r="B32" s="7">
        <v>9159969.1428068001</v>
      </c>
      <c r="C32" s="7">
        <v>1801426.6400000001</v>
      </c>
      <c r="D32" s="7">
        <v>8179277.4899999984</v>
      </c>
      <c r="E32" s="7">
        <v>115286.07000000002</v>
      </c>
      <c r="F32" s="7">
        <v>53388.35</v>
      </c>
      <c r="G32" s="7">
        <v>191</v>
      </c>
      <c r="H32" s="7">
        <v>0</v>
      </c>
      <c r="I32" s="7">
        <v>52865.72</v>
      </c>
      <c r="J32" s="7">
        <v>187</v>
      </c>
      <c r="K32" s="7">
        <v>121803.99</v>
      </c>
      <c r="L32" s="7">
        <v>11</v>
      </c>
      <c r="M32" s="7">
        <v>20508.43</v>
      </c>
      <c r="N32" s="7">
        <v>6</v>
      </c>
      <c r="O32" s="7">
        <v>0</v>
      </c>
      <c r="P32" s="7">
        <v>0</v>
      </c>
      <c r="Q32" s="7">
        <v>15150.330011186672</v>
      </c>
      <c r="R32" s="7">
        <v>2256484.8171054656</v>
      </c>
      <c r="S32" s="7">
        <v>0</v>
      </c>
      <c r="T32" s="7">
        <v>0</v>
      </c>
      <c r="U32" s="7">
        <v>848853.38762959721</v>
      </c>
      <c r="V32" s="7">
        <v>501.19291480750087</v>
      </c>
      <c r="W32" s="7">
        <v>3120989.7276610564</v>
      </c>
      <c r="X32" s="85"/>
      <c r="Y32" s="82"/>
    </row>
    <row r="33" spans="1:25" ht="15.75" x14ac:dyDescent="0.25">
      <c r="A33" s="4" t="s">
        <v>49</v>
      </c>
      <c r="B33" s="7">
        <v>1345716.1666860001</v>
      </c>
      <c r="C33" s="7">
        <v>171618.81</v>
      </c>
      <c r="D33" s="7">
        <v>2798955.56</v>
      </c>
      <c r="E33" s="7">
        <v>48734.475817826853</v>
      </c>
      <c r="F33" s="7">
        <v>937273.51</v>
      </c>
      <c r="G33" s="7">
        <v>156</v>
      </c>
      <c r="H33" s="7">
        <v>0</v>
      </c>
      <c r="I33" s="7">
        <v>539027.46999999986</v>
      </c>
      <c r="J33" s="7">
        <v>90</v>
      </c>
      <c r="K33" s="7">
        <v>561719.84</v>
      </c>
      <c r="L33" s="7">
        <v>1905.56</v>
      </c>
      <c r="M33" s="7">
        <v>326676.14999999997</v>
      </c>
      <c r="N33" s="7">
        <v>70</v>
      </c>
      <c r="O33" s="7">
        <v>407292.94</v>
      </c>
      <c r="P33" s="7">
        <v>-71453.900000000009</v>
      </c>
      <c r="Q33" s="7">
        <v>4739.3666184074855</v>
      </c>
      <c r="R33" s="7">
        <v>290897.96873043594</v>
      </c>
      <c r="S33" s="7">
        <v>2809.98</v>
      </c>
      <c r="T33" s="7">
        <v>2809.98</v>
      </c>
      <c r="U33" s="7">
        <v>466504.57359658269</v>
      </c>
      <c r="V33" s="7">
        <v>89768.091580418943</v>
      </c>
      <c r="W33" s="7">
        <v>851910.0005258451</v>
      </c>
      <c r="X33" s="85"/>
      <c r="Y33" s="82"/>
    </row>
    <row r="34" spans="1:25" ht="15.75" x14ac:dyDescent="0.25">
      <c r="A34" s="4" t="s">
        <v>50</v>
      </c>
      <c r="B34" s="7">
        <v>305329.34999999998</v>
      </c>
      <c r="C34" s="7">
        <v>0</v>
      </c>
      <c r="D34" s="7">
        <v>29812.42</v>
      </c>
      <c r="E34" s="7">
        <v>446.14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32196.46404289026</v>
      </c>
      <c r="S34" s="7">
        <v>0</v>
      </c>
      <c r="T34" s="7">
        <v>0</v>
      </c>
      <c r="U34" s="7">
        <v>49726.584015693043</v>
      </c>
      <c r="V34" s="7">
        <v>0</v>
      </c>
      <c r="W34" s="7">
        <v>81923.048058583299</v>
      </c>
      <c r="X34" s="85"/>
      <c r="Y34" s="82"/>
    </row>
    <row r="35" spans="1:25" ht="15.75" x14ac:dyDescent="0.25">
      <c r="A35" s="4" t="s">
        <v>51</v>
      </c>
      <c r="B35" s="7">
        <v>4805911.7060304992</v>
      </c>
      <c r="C35" s="7">
        <v>18520.8</v>
      </c>
      <c r="D35" s="7">
        <v>3550106.8000000003</v>
      </c>
      <c r="E35" s="7">
        <v>67876.489200000011</v>
      </c>
      <c r="F35" s="7">
        <v>1174572.1134699993</v>
      </c>
      <c r="G35" s="7">
        <v>2497</v>
      </c>
      <c r="H35" s="7">
        <v>61.77</v>
      </c>
      <c r="I35" s="7">
        <v>800442.13505012542</v>
      </c>
      <c r="J35" s="7">
        <v>17108.61</v>
      </c>
      <c r="K35" s="7">
        <v>1368738.8282418994</v>
      </c>
      <c r="L35" s="7">
        <v>38700.69</v>
      </c>
      <c r="M35" s="7">
        <v>350264.37498139992</v>
      </c>
      <c r="N35" s="7">
        <v>786</v>
      </c>
      <c r="O35" s="7">
        <v>9167.1200000000008</v>
      </c>
      <c r="P35" s="7">
        <v>92.63</v>
      </c>
      <c r="Q35" s="7">
        <v>88401.730518030599</v>
      </c>
      <c r="R35" s="7">
        <v>1332989.6423456571</v>
      </c>
      <c r="S35" s="7">
        <v>2143.66</v>
      </c>
      <c r="T35" s="7">
        <v>2143.66</v>
      </c>
      <c r="U35" s="7">
        <v>789870.23796792747</v>
      </c>
      <c r="V35" s="7">
        <v>7437.7930583862562</v>
      </c>
      <c r="W35" s="7">
        <v>2218699.4038900016</v>
      </c>
      <c r="X35" s="85"/>
      <c r="Y35" s="82"/>
    </row>
    <row r="36" spans="1:25" ht="15.75" x14ac:dyDescent="0.25">
      <c r="A36" s="6" t="s">
        <v>52</v>
      </c>
      <c r="B36" s="110">
        <v>437384062.51404905</v>
      </c>
      <c r="C36" s="110">
        <v>77191343.717278183</v>
      </c>
      <c r="D36" s="110">
        <v>377560254.47364599</v>
      </c>
      <c r="E36" s="110">
        <v>6887491.087998135</v>
      </c>
      <c r="F36" s="110">
        <v>179757369.45030338</v>
      </c>
      <c r="G36" s="110">
        <v>229402.71</v>
      </c>
      <c r="H36" s="110">
        <v>8441818.1213043127</v>
      </c>
      <c r="I36" s="110">
        <v>138911716.30161467</v>
      </c>
      <c r="J36" s="110">
        <v>11908853.899999993</v>
      </c>
      <c r="K36" s="110">
        <v>160278896.04764864</v>
      </c>
      <c r="L36" s="110">
        <v>7333308.3700000001</v>
      </c>
      <c r="M36" s="110">
        <v>71202454.009001762</v>
      </c>
      <c r="N36" s="110">
        <v>84958</v>
      </c>
      <c r="O36" s="110">
        <v>11849555.495000001</v>
      </c>
      <c r="P36" s="110">
        <v>115298.76999999997</v>
      </c>
      <c r="Q36" s="110">
        <v>7092549.7359091416</v>
      </c>
      <c r="R36" s="110">
        <v>82046001.137317836</v>
      </c>
      <c r="S36" s="110">
        <v>86766.479999999981</v>
      </c>
      <c r="T36" s="110">
        <v>86766.479999999981</v>
      </c>
      <c r="U36" s="110">
        <v>35095105.315310165</v>
      </c>
      <c r="V36" s="110">
        <v>6203272.9624906434</v>
      </c>
      <c r="W36" s="110">
        <v>130436929.15102775</v>
      </c>
      <c r="X36" s="85"/>
      <c r="Y36" s="82"/>
    </row>
    <row r="37" spans="1:25" ht="16.5" x14ac:dyDescent="0.25">
      <c r="A37" s="8" t="s">
        <v>53</v>
      </c>
    </row>
    <row r="38" spans="1:25" ht="15.75" x14ac:dyDescent="0.25">
      <c r="A38" s="125" t="s">
        <v>385</v>
      </c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printOptions horizontalCentered="1" verticalCentered="1"/>
  <pageMargins left="0.23622047244094491" right="0.23622047244094491" top="0.23622047244094491" bottom="0.23622047244094491" header="0" footer="0"/>
  <pageSetup paperSize="9" scale="55" orientation="landscape" r:id="rId1"/>
  <colBreaks count="1" manualBreakCount="1">
    <brk id="14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zoomScaleNormal="100" zoomScaleSheetLayoutView="100" workbookViewId="0">
      <selection sqref="A1:C2"/>
    </sheetView>
  </sheetViews>
  <sheetFormatPr defaultRowHeight="15" x14ac:dyDescent="0.25"/>
  <cols>
    <col min="1" max="1" width="9.140625" style="9"/>
    <col min="2" max="2" width="80.5703125" style="9" customWidth="1"/>
    <col min="3" max="3" width="20" style="9" customWidth="1"/>
    <col min="4" max="16384" width="9.140625" style="9"/>
  </cols>
  <sheetData>
    <row r="1" spans="1:3" x14ac:dyDescent="0.25">
      <c r="A1" s="140" t="s">
        <v>387</v>
      </c>
      <c r="B1" s="140"/>
      <c r="C1" s="140"/>
    </row>
    <row r="2" spans="1:3" ht="23.25" customHeight="1" x14ac:dyDescent="0.25">
      <c r="A2" s="141"/>
      <c r="B2" s="141"/>
      <c r="C2" s="141"/>
    </row>
    <row r="3" spans="1:3" ht="15.75" x14ac:dyDescent="0.25">
      <c r="A3" s="142" t="s">
        <v>54</v>
      </c>
      <c r="B3" s="143"/>
      <c r="C3" s="11" t="s">
        <v>55</v>
      </c>
    </row>
    <row r="4" spans="1:3" ht="15.75" x14ac:dyDescent="0.25">
      <c r="A4" s="144"/>
      <c r="B4" s="145"/>
      <c r="C4" s="11" t="s">
        <v>56</v>
      </c>
    </row>
    <row r="5" spans="1:3" ht="15.75" x14ac:dyDescent="0.25">
      <c r="A5" s="146"/>
      <c r="B5" s="147"/>
      <c r="C5" s="11" t="s">
        <v>57</v>
      </c>
    </row>
    <row r="6" spans="1:3" ht="15.75" x14ac:dyDescent="0.25">
      <c r="A6" s="148">
        <v>1</v>
      </c>
      <c r="B6" s="149"/>
      <c r="C6" s="20">
        <v>2</v>
      </c>
    </row>
    <row r="7" spans="1:3" ht="15.75" x14ac:dyDescent="0.25">
      <c r="A7" s="120" t="s">
        <v>58</v>
      </c>
      <c r="B7" s="12" t="s">
        <v>59</v>
      </c>
      <c r="C7" s="91">
        <v>24406.845039999997</v>
      </c>
    </row>
    <row r="8" spans="1:3" ht="15.75" x14ac:dyDescent="0.25">
      <c r="A8" s="120" t="s">
        <v>60</v>
      </c>
      <c r="B8" s="13" t="s">
        <v>61</v>
      </c>
      <c r="C8" s="91">
        <v>12930.92981</v>
      </c>
    </row>
    <row r="9" spans="1:3" ht="15.75" x14ac:dyDescent="0.25">
      <c r="A9" s="120" t="s">
        <v>60</v>
      </c>
      <c r="B9" s="13" t="s">
        <v>62</v>
      </c>
      <c r="C9" s="91">
        <v>0</v>
      </c>
    </row>
    <row r="10" spans="1:3" ht="15.75" x14ac:dyDescent="0.25">
      <c r="A10" s="120" t="s">
        <v>60</v>
      </c>
      <c r="B10" s="13" t="s">
        <v>63</v>
      </c>
      <c r="C10" s="91">
        <v>11475.915230000001</v>
      </c>
    </row>
    <row r="11" spans="1:3" ht="15.75" x14ac:dyDescent="0.25">
      <c r="A11" s="120" t="s">
        <v>64</v>
      </c>
      <c r="B11" s="12" t="s">
        <v>65</v>
      </c>
      <c r="C11" s="91">
        <v>0</v>
      </c>
    </row>
    <row r="12" spans="1:3" ht="15.75" x14ac:dyDescent="0.25">
      <c r="A12" s="120" t="s">
        <v>66</v>
      </c>
      <c r="B12" s="13" t="s">
        <v>67</v>
      </c>
      <c r="C12" s="91">
        <v>222383.54389</v>
      </c>
    </row>
    <row r="13" spans="1:3" ht="15.75" x14ac:dyDescent="0.25">
      <c r="A13" s="14">
        <v>1</v>
      </c>
      <c r="B13" s="15" t="s">
        <v>68</v>
      </c>
      <c r="C13" s="91">
        <v>24294.549860000003</v>
      </c>
    </row>
    <row r="14" spans="1:3" ht="31.5" x14ac:dyDescent="0.25">
      <c r="A14" s="120" t="s">
        <v>69</v>
      </c>
      <c r="B14" s="13" t="s">
        <v>70</v>
      </c>
      <c r="C14" s="91">
        <v>78002</v>
      </c>
    </row>
    <row r="15" spans="1:3" ht="15.75" x14ac:dyDescent="0.25">
      <c r="A15" s="120" t="s">
        <v>71</v>
      </c>
      <c r="B15" s="13" t="s">
        <v>72</v>
      </c>
      <c r="C15" s="91">
        <v>77913</v>
      </c>
    </row>
    <row r="16" spans="1:3" ht="31.5" x14ac:dyDescent="0.25">
      <c r="A16" s="120" t="s">
        <v>73</v>
      </c>
      <c r="B16" s="13" t="s">
        <v>74</v>
      </c>
      <c r="C16" s="91">
        <v>0</v>
      </c>
    </row>
    <row r="17" spans="1:3" ht="15.75" x14ac:dyDescent="0.25">
      <c r="A17" s="120" t="s">
        <v>75</v>
      </c>
      <c r="B17" s="13" t="s">
        <v>76</v>
      </c>
      <c r="C17" s="91">
        <v>89</v>
      </c>
    </row>
    <row r="18" spans="1:3" ht="31.5" x14ac:dyDescent="0.25">
      <c r="A18" s="120" t="s">
        <v>77</v>
      </c>
      <c r="B18" s="13" t="s">
        <v>78</v>
      </c>
      <c r="C18" s="91">
        <v>0</v>
      </c>
    </row>
    <row r="19" spans="1:3" ht="15.75" x14ac:dyDescent="0.25">
      <c r="A19" s="120" t="s">
        <v>79</v>
      </c>
      <c r="B19" s="13" t="s">
        <v>80</v>
      </c>
      <c r="C19" s="91">
        <v>1544198.9388400002</v>
      </c>
    </row>
    <row r="20" spans="1:3" ht="31.5" x14ac:dyDescent="0.25">
      <c r="A20" s="120" t="s">
        <v>71</v>
      </c>
      <c r="B20" s="13" t="s">
        <v>81</v>
      </c>
      <c r="C20" s="91">
        <v>328216.84146000003</v>
      </c>
    </row>
    <row r="21" spans="1:3" ht="15.75" x14ac:dyDescent="0.25">
      <c r="A21" s="120" t="s">
        <v>73</v>
      </c>
      <c r="B21" s="13" t="s">
        <v>82</v>
      </c>
      <c r="C21" s="91">
        <v>1133197.87815</v>
      </c>
    </row>
    <row r="22" spans="1:3" ht="15.75" x14ac:dyDescent="0.25">
      <c r="A22" s="120"/>
      <c r="B22" s="13" t="s">
        <v>83</v>
      </c>
      <c r="C22" s="91">
        <v>937890.1367400001</v>
      </c>
    </row>
    <row r="23" spans="1:3" ht="15.75" x14ac:dyDescent="0.25">
      <c r="A23" s="120" t="s">
        <v>75</v>
      </c>
      <c r="B23" s="13" t="s">
        <v>84</v>
      </c>
      <c r="C23" s="91">
        <v>0</v>
      </c>
    </row>
    <row r="24" spans="1:3" ht="15.75" x14ac:dyDescent="0.25">
      <c r="A24" s="120" t="s">
        <v>77</v>
      </c>
      <c r="B24" s="13" t="s">
        <v>85</v>
      </c>
      <c r="C24" s="91">
        <v>0</v>
      </c>
    </row>
    <row r="25" spans="1:3" ht="15.75" x14ac:dyDescent="0.25">
      <c r="A25" s="120" t="s">
        <v>86</v>
      </c>
      <c r="B25" s="13" t="s">
        <v>87</v>
      </c>
      <c r="C25" s="91">
        <v>11424.953549999998</v>
      </c>
    </row>
    <row r="26" spans="1:3" ht="15.75" x14ac:dyDescent="0.25">
      <c r="A26" s="120" t="s">
        <v>88</v>
      </c>
      <c r="B26" s="13" t="s">
        <v>89</v>
      </c>
      <c r="C26" s="91">
        <v>68538.265680000011</v>
      </c>
    </row>
    <row r="27" spans="1:3" ht="15.75" x14ac:dyDescent="0.25">
      <c r="A27" s="120" t="s">
        <v>90</v>
      </c>
      <c r="B27" s="13" t="s">
        <v>63</v>
      </c>
      <c r="C27" s="91">
        <v>2821</v>
      </c>
    </row>
    <row r="28" spans="1:3" ht="15.75" x14ac:dyDescent="0.25">
      <c r="A28" s="120" t="s">
        <v>91</v>
      </c>
      <c r="B28" s="13" t="s">
        <v>92</v>
      </c>
      <c r="C28" s="91">
        <v>0</v>
      </c>
    </row>
    <row r="29" spans="1:3" ht="15.75" x14ac:dyDescent="0.25">
      <c r="A29" s="120"/>
      <c r="B29" s="12" t="s">
        <v>93</v>
      </c>
      <c r="C29" s="91">
        <v>1844584.4827300003</v>
      </c>
    </row>
    <row r="30" spans="1:3" ht="31.5" x14ac:dyDescent="0.25">
      <c r="A30" s="120" t="s">
        <v>94</v>
      </c>
      <c r="B30" s="12" t="s">
        <v>95</v>
      </c>
      <c r="C30" s="91">
        <v>0</v>
      </c>
    </row>
    <row r="31" spans="1:3" ht="15.75" x14ac:dyDescent="0.25">
      <c r="A31" s="120" t="s">
        <v>96</v>
      </c>
      <c r="B31" s="12" t="s">
        <v>97</v>
      </c>
      <c r="C31" s="91">
        <v>947685.64013761526</v>
      </c>
    </row>
    <row r="32" spans="1:3" ht="15.75" x14ac:dyDescent="0.25">
      <c r="A32" s="120" t="s">
        <v>66</v>
      </c>
      <c r="B32" s="13" t="s">
        <v>98</v>
      </c>
      <c r="C32" s="91">
        <v>0</v>
      </c>
    </row>
    <row r="33" spans="1:3" ht="15.75" x14ac:dyDescent="0.25">
      <c r="A33" s="120" t="s">
        <v>71</v>
      </c>
      <c r="B33" s="13" t="s">
        <v>99</v>
      </c>
      <c r="C33" s="91">
        <v>659225.56481000001</v>
      </c>
    </row>
    <row r="34" spans="1:3" ht="15.75" x14ac:dyDescent="0.25">
      <c r="A34" s="120" t="s">
        <v>60</v>
      </c>
      <c r="B34" s="13" t="s">
        <v>100</v>
      </c>
      <c r="C34" s="91">
        <v>838</v>
      </c>
    </row>
    <row r="35" spans="1:3" ht="15.75" x14ac:dyDescent="0.25">
      <c r="A35" s="120" t="s">
        <v>60</v>
      </c>
      <c r="B35" s="13" t="s">
        <v>101</v>
      </c>
      <c r="C35" s="91">
        <v>0</v>
      </c>
    </row>
    <row r="36" spans="1:3" ht="15.75" x14ac:dyDescent="0.25">
      <c r="A36" s="120" t="s">
        <v>73</v>
      </c>
      <c r="B36" s="13" t="s">
        <v>102</v>
      </c>
      <c r="C36" s="91">
        <v>35409.736000000004</v>
      </c>
    </row>
    <row r="37" spans="1:3" ht="15.75" x14ac:dyDescent="0.25">
      <c r="A37" s="120" t="s">
        <v>60</v>
      </c>
      <c r="B37" s="13" t="s">
        <v>100</v>
      </c>
      <c r="C37" s="91">
        <v>0</v>
      </c>
    </row>
    <row r="38" spans="1:3" ht="15.75" x14ac:dyDescent="0.25">
      <c r="A38" s="120" t="s">
        <v>60</v>
      </c>
      <c r="B38" s="13" t="s">
        <v>101</v>
      </c>
      <c r="C38" s="91">
        <v>0</v>
      </c>
    </row>
    <row r="39" spans="1:3" ht="15.75" x14ac:dyDescent="0.25">
      <c r="A39" s="120" t="s">
        <v>103</v>
      </c>
      <c r="B39" s="12" t="s">
        <v>104</v>
      </c>
      <c r="C39" s="91">
        <v>694635.30081000004</v>
      </c>
    </row>
    <row r="40" spans="1:3" ht="15.75" x14ac:dyDescent="0.25">
      <c r="A40" s="120" t="s">
        <v>69</v>
      </c>
      <c r="B40" s="13" t="s">
        <v>105</v>
      </c>
      <c r="C40" s="91">
        <v>28086.408610000002</v>
      </c>
    </row>
    <row r="41" spans="1:3" ht="15.75" x14ac:dyDescent="0.25">
      <c r="A41" s="120" t="s">
        <v>60</v>
      </c>
      <c r="B41" s="13" t="s">
        <v>100</v>
      </c>
      <c r="C41" s="91">
        <v>0</v>
      </c>
    </row>
    <row r="42" spans="1:3" ht="15.75" x14ac:dyDescent="0.25">
      <c r="A42" s="120" t="s">
        <v>60</v>
      </c>
      <c r="B42" s="13" t="s">
        <v>101</v>
      </c>
      <c r="C42" s="91">
        <v>0</v>
      </c>
    </row>
    <row r="43" spans="1:3" ht="15.75" x14ac:dyDescent="0.25">
      <c r="A43" s="120" t="s">
        <v>79</v>
      </c>
      <c r="B43" s="13" t="s">
        <v>106</v>
      </c>
      <c r="C43" s="91">
        <v>224963.93071761521</v>
      </c>
    </row>
    <row r="44" spans="1:3" ht="15.75" x14ac:dyDescent="0.25">
      <c r="A44" s="120" t="s">
        <v>60</v>
      </c>
      <c r="B44" s="13" t="s">
        <v>100</v>
      </c>
      <c r="C44" s="91">
        <v>457</v>
      </c>
    </row>
    <row r="45" spans="1:3" ht="15.75" x14ac:dyDescent="0.25">
      <c r="A45" s="120" t="s">
        <v>60</v>
      </c>
      <c r="B45" s="13" t="s">
        <v>101</v>
      </c>
      <c r="C45" s="91">
        <v>0</v>
      </c>
    </row>
    <row r="46" spans="1:3" ht="15.75" x14ac:dyDescent="0.25">
      <c r="A46" s="120" t="s">
        <v>107</v>
      </c>
      <c r="B46" s="12" t="s">
        <v>108</v>
      </c>
      <c r="C46" s="91">
        <v>0</v>
      </c>
    </row>
    <row r="47" spans="1:3" ht="15.75" x14ac:dyDescent="0.25">
      <c r="A47" s="120" t="s">
        <v>71</v>
      </c>
      <c r="B47" s="13" t="s">
        <v>109</v>
      </c>
      <c r="C47" s="91">
        <v>320670.67399540439</v>
      </c>
    </row>
    <row r="48" spans="1:3" ht="15.75" x14ac:dyDescent="0.25">
      <c r="A48" s="120" t="s">
        <v>73</v>
      </c>
      <c r="B48" s="13" t="s">
        <v>110</v>
      </c>
      <c r="C48" s="91">
        <v>433</v>
      </c>
    </row>
    <row r="49" spans="1:3" ht="15.75" x14ac:dyDescent="0.25">
      <c r="A49" s="120" t="s">
        <v>75</v>
      </c>
      <c r="B49" s="13" t="s">
        <v>111</v>
      </c>
      <c r="C49" s="91">
        <v>0</v>
      </c>
    </row>
    <row r="50" spans="1:3" ht="15.75" x14ac:dyDescent="0.25">
      <c r="A50" s="120" t="s">
        <v>77</v>
      </c>
      <c r="B50" s="13" t="s">
        <v>112</v>
      </c>
      <c r="C50" s="91">
        <v>921272.41014515713</v>
      </c>
    </row>
    <row r="51" spans="1:3" ht="15.75" x14ac:dyDescent="0.25">
      <c r="A51" s="120" t="s">
        <v>86</v>
      </c>
      <c r="B51" s="13" t="s">
        <v>113</v>
      </c>
      <c r="C51" s="91">
        <v>0</v>
      </c>
    </row>
    <row r="52" spans="1:3" ht="15.75" x14ac:dyDescent="0.25">
      <c r="A52" s="120" t="s">
        <v>88</v>
      </c>
      <c r="B52" s="13" t="s">
        <v>114</v>
      </c>
      <c r="C52" s="91">
        <v>804</v>
      </c>
    </row>
    <row r="53" spans="1:3" ht="31.5" x14ac:dyDescent="0.25">
      <c r="A53" s="120" t="s">
        <v>90</v>
      </c>
      <c r="B53" s="13" t="s">
        <v>115</v>
      </c>
      <c r="C53" s="91">
        <v>0</v>
      </c>
    </row>
    <row r="54" spans="1:3" ht="15.75" x14ac:dyDescent="0.25">
      <c r="A54" s="120" t="s">
        <v>116</v>
      </c>
      <c r="B54" s="13" t="s">
        <v>117</v>
      </c>
      <c r="C54" s="91">
        <v>0</v>
      </c>
    </row>
    <row r="55" spans="1:3" ht="15.75" x14ac:dyDescent="0.25">
      <c r="A55" s="120"/>
      <c r="B55" s="16" t="s">
        <v>118</v>
      </c>
      <c r="C55" s="91">
        <v>1243180.0841405615</v>
      </c>
    </row>
    <row r="56" spans="1:3" ht="15.75" x14ac:dyDescent="0.25">
      <c r="A56" s="120" t="s">
        <v>119</v>
      </c>
      <c r="B56" s="12" t="s">
        <v>120</v>
      </c>
      <c r="C56" s="91">
        <v>0</v>
      </c>
    </row>
    <row r="57" spans="1:3" ht="15.75" x14ac:dyDescent="0.25">
      <c r="A57" s="120" t="s">
        <v>66</v>
      </c>
      <c r="B57" s="13" t="s">
        <v>121</v>
      </c>
      <c r="C57" s="91">
        <v>94443.492859999998</v>
      </c>
    </row>
    <row r="58" spans="1:3" ht="15.75" x14ac:dyDescent="0.25">
      <c r="A58" s="120" t="s">
        <v>71</v>
      </c>
      <c r="B58" s="13" t="s">
        <v>122</v>
      </c>
      <c r="C58" s="91">
        <v>15417.547070000001</v>
      </c>
    </row>
    <row r="59" spans="1:3" ht="15.75" x14ac:dyDescent="0.25">
      <c r="A59" s="120" t="s">
        <v>73</v>
      </c>
      <c r="B59" s="13" t="s">
        <v>63</v>
      </c>
      <c r="C59" s="91">
        <v>79025.945789999998</v>
      </c>
    </row>
    <row r="60" spans="1:3" ht="15.75" x14ac:dyDescent="0.25">
      <c r="A60" s="120" t="s">
        <v>69</v>
      </c>
      <c r="B60" s="13" t="s">
        <v>123</v>
      </c>
      <c r="C60" s="91">
        <v>0</v>
      </c>
    </row>
    <row r="61" spans="1:3" ht="15.75" x14ac:dyDescent="0.25">
      <c r="A61" s="120" t="s">
        <v>71</v>
      </c>
      <c r="B61" s="13" t="s">
        <v>124</v>
      </c>
      <c r="C61" s="91">
        <v>225544.37314000001</v>
      </c>
    </row>
    <row r="62" spans="1:3" ht="15.75" x14ac:dyDescent="0.25">
      <c r="A62" s="120" t="s">
        <v>73</v>
      </c>
      <c r="B62" s="13" t="s">
        <v>125</v>
      </c>
      <c r="C62" s="91">
        <v>12186.305339999999</v>
      </c>
    </row>
    <row r="63" spans="1:3" ht="15.75" x14ac:dyDescent="0.25">
      <c r="A63" s="120" t="s">
        <v>75</v>
      </c>
      <c r="B63" s="13" t="s">
        <v>126</v>
      </c>
      <c r="C63" s="91">
        <v>1538.9359999999999</v>
      </c>
    </row>
    <row r="64" spans="1:3" ht="15.75" x14ac:dyDescent="0.25">
      <c r="A64" s="120"/>
      <c r="B64" s="12" t="s">
        <v>127</v>
      </c>
      <c r="C64" s="91">
        <v>239269.61447999999</v>
      </c>
    </row>
    <row r="65" spans="1:3" ht="15.75" x14ac:dyDescent="0.25">
      <c r="A65" s="120" t="s">
        <v>128</v>
      </c>
      <c r="B65" s="13" t="s">
        <v>63</v>
      </c>
      <c r="C65" s="91">
        <v>2502.41095</v>
      </c>
    </row>
    <row r="66" spans="1:3" ht="15.75" x14ac:dyDescent="0.25">
      <c r="A66" s="120"/>
      <c r="B66" s="12" t="s">
        <v>129</v>
      </c>
      <c r="C66" s="91">
        <v>336215.51828999998</v>
      </c>
    </row>
    <row r="67" spans="1:3" ht="15.75" x14ac:dyDescent="0.25">
      <c r="A67" s="120" t="s">
        <v>130</v>
      </c>
      <c r="B67" s="12" t="s">
        <v>131</v>
      </c>
      <c r="C67" s="91">
        <v>0</v>
      </c>
    </row>
    <row r="68" spans="1:3" ht="15.75" x14ac:dyDescent="0.25">
      <c r="A68" s="120" t="s">
        <v>66</v>
      </c>
      <c r="B68" s="13" t="s">
        <v>132</v>
      </c>
      <c r="C68" s="91">
        <v>0</v>
      </c>
    </row>
    <row r="69" spans="1:3" ht="15.75" x14ac:dyDescent="0.25">
      <c r="A69" s="120" t="s">
        <v>69</v>
      </c>
      <c r="B69" s="13" t="s">
        <v>133</v>
      </c>
      <c r="C69" s="91">
        <v>32836.262360000001</v>
      </c>
    </row>
    <row r="70" spans="1:3" ht="15.75" x14ac:dyDescent="0.25">
      <c r="A70" s="120" t="s">
        <v>79</v>
      </c>
      <c r="B70" s="13" t="s">
        <v>134</v>
      </c>
      <c r="C70" s="91">
        <v>7840.2719299999999</v>
      </c>
    </row>
    <row r="71" spans="1:3" ht="15.75" x14ac:dyDescent="0.25">
      <c r="A71" s="120"/>
      <c r="B71" s="12" t="s">
        <v>135</v>
      </c>
      <c r="C71" s="91">
        <v>40676.534290000003</v>
      </c>
    </row>
    <row r="72" spans="1:3" ht="15.75" x14ac:dyDescent="0.25">
      <c r="A72" s="120"/>
      <c r="B72" s="12" t="s">
        <v>136</v>
      </c>
      <c r="C72" s="91">
        <v>4436749.1046281774</v>
      </c>
    </row>
    <row r="73" spans="1:3" ht="15.75" x14ac:dyDescent="0.25">
      <c r="A73" s="120" t="s">
        <v>137</v>
      </c>
      <c r="B73" s="12" t="s">
        <v>138</v>
      </c>
      <c r="C73" s="91">
        <v>15967.852570000001</v>
      </c>
    </row>
    <row r="74" spans="1:3" ht="15.75" x14ac:dyDescent="0.25">
      <c r="A74" s="150" t="s">
        <v>139</v>
      </c>
      <c r="B74" s="150"/>
      <c r="C74" s="91"/>
    </row>
    <row r="75" spans="1:3" ht="15.75" x14ac:dyDescent="0.25">
      <c r="A75" s="17" t="s">
        <v>58</v>
      </c>
      <c r="B75" s="12" t="s">
        <v>140</v>
      </c>
      <c r="C75" s="91"/>
    </row>
    <row r="76" spans="1:3" ht="15.75" x14ac:dyDescent="0.25">
      <c r="A76" s="120" t="s">
        <v>66</v>
      </c>
      <c r="B76" s="13" t="s">
        <v>141</v>
      </c>
      <c r="C76" s="91">
        <v>489377.77901</v>
      </c>
    </row>
    <row r="77" spans="1:3" ht="15.75" x14ac:dyDescent="0.25">
      <c r="A77" s="18" t="s">
        <v>60</v>
      </c>
      <c r="B77" s="13" t="s">
        <v>142</v>
      </c>
      <c r="C77" s="91">
        <v>-12000</v>
      </c>
    </row>
    <row r="78" spans="1:3" ht="15.75" x14ac:dyDescent="0.25">
      <c r="A78" s="18" t="s">
        <v>60</v>
      </c>
      <c r="B78" s="13" t="s">
        <v>143</v>
      </c>
      <c r="C78" s="91">
        <v>-542</v>
      </c>
    </row>
    <row r="79" spans="1:3" ht="15.75" x14ac:dyDescent="0.25">
      <c r="A79" s="120" t="s">
        <v>69</v>
      </c>
      <c r="B79" s="13" t="s">
        <v>144</v>
      </c>
      <c r="C79" s="91">
        <v>24488.947</v>
      </c>
    </row>
    <row r="80" spans="1:3" ht="15.75" x14ac:dyDescent="0.25">
      <c r="A80" s="120" t="s">
        <v>79</v>
      </c>
      <c r="B80" s="13" t="s">
        <v>145</v>
      </c>
      <c r="C80" s="91">
        <v>75538.189659999989</v>
      </c>
    </row>
    <row r="81" spans="1:3" ht="15.75" x14ac:dyDescent="0.25">
      <c r="A81" s="120" t="s">
        <v>91</v>
      </c>
      <c r="B81" s="13" t="s">
        <v>146</v>
      </c>
      <c r="C81" s="91">
        <v>169870.34707000002</v>
      </c>
    </row>
    <row r="82" spans="1:3" ht="15.75" x14ac:dyDescent="0.25">
      <c r="A82" s="120" t="s">
        <v>147</v>
      </c>
      <c r="B82" s="13" t="s">
        <v>148</v>
      </c>
      <c r="C82" s="91">
        <v>230303.56813999999</v>
      </c>
    </row>
    <row r="83" spans="1:3" ht="15.75" x14ac:dyDescent="0.25">
      <c r="A83" s="120" t="s">
        <v>149</v>
      </c>
      <c r="B83" s="13" t="s">
        <v>150</v>
      </c>
      <c r="C83" s="91">
        <v>-53534.106879999999</v>
      </c>
    </row>
    <row r="84" spans="1:3" ht="15.75" x14ac:dyDescent="0.25">
      <c r="A84" s="120" t="s">
        <v>151</v>
      </c>
      <c r="B84" s="13" t="s">
        <v>152</v>
      </c>
      <c r="C84" s="91">
        <v>42221.922363856931</v>
      </c>
    </row>
    <row r="85" spans="1:3" ht="15.75" x14ac:dyDescent="0.25">
      <c r="A85" s="18"/>
      <c r="B85" s="12" t="s">
        <v>153</v>
      </c>
      <c r="C85" s="91">
        <v>978266.64636385685</v>
      </c>
    </row>
    <row r="86" spans="1:3" ht="15.75" x14ac:dyDescent="0.25">
      <c r="A86" s="120" t="s">
        <v>64</v>
      </c>
      <c r="B86" s="12" t="s">
        <v>154</v>
      </c>
      <c r="C86" s="91">
        <v>28274</v>
      </c>
    </row>
    <row r="87" spans="1:3" ht="15.75" x14ac:dyDescent="0.25">
      <c r="A87" s="120" t="s">
        <v>155</v>
      </c>
      <c r="B87" s="12" t="s">
        <v>156</v>
      </c>
      <c r="C87" s="91">
        <v>0</v>
      </c>
    </row>
    <row r="88" spans="1:3" ht="15.75" x14ac:dyDescent="0.25">
      <c r="A88" s="120" t="s">
        <v>94</v>
      </c>
      <c r="B88" s="12" t="s">
        <v>157</v>
      </c>
      <c r="C88" s="91">
        <v>0</v>
      </c>
    </row>
    <row r="89" spans="1:3" ht="15.75" x14ac:dyDescent="0.25">
      <c r="A89" s="120" t="s">
        <v>71</v>
      </c>
      <c r="B89" s="13" t="s">
        <v>158</v>
      </c>
      <c r="C89" s="91">
        <v>1029970.87421</v>
      </c>
    </row>
    <row r="90" spans="1:3" ht="15.75" x14ac:dyDescent="0.25">
      <c r="A90" s="120" t="s">
        <v>73</v>
      </c>
      <c r="B90" s="13" t="s">
        <v>159</v>
      </c>
      <c r="C90" s="91">
        <v>14154.163673870189</v>
      </c>
    </row>
    <row r="91" spans="1:3" ht="15.75" x14ac:dyDescent="0.25">
      <c r="A91" s="120" t="s">
        <v>75</v>
      </c>
      <c r="B91" s="13" t="s">
        <v>160</v>
      </c>
      <c r="C91" s="91">
        <v>0</v>
      </c>
    </row>
    <row r="92" spans="1:3" ht="15.75" x14ac:dyDescent="0.25">
      <c r="A92" s="120" t="s">
        <v>77</v>
      </c>
      <c r="B92" s="13" t="s">
        <v>161</v>
      </c>
      <c r="C92" s="91">
        <v>1911745.56061</v>
      </c>
    </row>
    <row r="93" spans="1:3" ht="15.75" x14ac:dyDescent="0.25">
      <c r="A93" s="120" t="s">
        <v>86</v>
      </c>
      <c r="B93" s="13" t="s">
        <v>162</v>
      </c>
      <c r="C93" s="91">
        <v>2144.8330000000001</v>
      </c>
    </row>
    <row r="94" spans="1:3" ht="15.75" x14ac:dyDescent="0.25">
      <c r="A94" s="120" t="s">
        <v>88</v>
      </c>
      <c r="B94" s="13" t="s">
        <v>163</v>
      </c>
      <c r="C94" s="91">
        <v>0</v>
      </c>
    </row>
    <row r="95" spans="1:3" ht="15.75" x14ac:dyDescent="0.25">
      <c r="A95" s="120" t="s">
        <v>90</v>
      </c>
      <c r="B95" s="13" t="s">
        <v>164</v>
      </c>
      <c r="C95" s="91">
        <v>0</v>
      </c>
    </row>
    <row r="96" spans="1:3" ht="15.75" x14ac:dyDescent="0.25">
      <c r="A96" s="120" t="s">
        <v>116</v>
      </c>
      <c r="B96" s="13" t="s">
        <v>165</v>
      </c>
      <c r="C96" s="91">
        <v>4722.4580003768951</v>
      </c>
    </row>
    <row r="97" spans="1:3" ht="15.75" x14ac:dyDescent="0.25">
      <c r="A97" s="120" t="s">
        <v>166</v>
      </c>
      <c r="B97" s="13" t="s">
        <v>167</v>
      </c>
      <c r="C97" s="91">
        <v>748.83630000000005</v>
      </c>
    </row>
    <row r="98" spans="1:3" ht="15.75" x14ac:dyDescent="0.25">
      <c r="A98" s="18"/>
      <c r="B98" s="12" t="s">
        <v>168</v>
      </c>
      <c r="C98" s="91">
        <v>2963486.7257942469</v>
      </c>
    </row>
    <row r="99" spans="1:3" ht="31.5" x14ac:dyDescent="0.25">
      <c r="A99" s="120" t="s">
        <v>96</v>
      </c>
      <c r="B99" s="12" t="s">
        <v>169</v>
      </c>
      <c r="C99" s="91">
        <v>0</v>
      </c>
    </row>
    <row r="100" spans="1:3" ht="15.75" x14ac:dyDescent="0.25">
      <c r="A100" s="14" t="s">
        <v>170</v>
      </c>
      <c r="B100" s="16" t="s">
        <v>171</v>
      </c>
      <c r="C100" s="91">
        <v>1658</v>
      </c>
    </row>
    <row r="101" spans="1:3" ht="15.75" x14ac:dyDescent="0.25">
      <c r="A101" s="19" t="s">
        <v>71</v>
      </c>
      <c r="B101" s="15" t="s">
        <v>172</v>
      </c>
      <c r="C101" s="91">
        <v>529</v>
      </c>
    </row>
    <row r="102" spans="1:3" ht="15.75" x14ac:dyDescent="0.25">
      <c r="A102" s="19" t="s">
        <v>73</v>
      </c>
      <c r="B102" s="15" t="s">
        <v>173</v>
      </c>
      <c r="C102" s="91">
        <v>0</v>
      </c>
    </row>
    <row r="103" spans="1:3" ht="15.75" x14ac:dyDescent="0.25">
      <c r="A103" s="19" t="s">
        <v>75</v>
      </c>
      <c r="B103" s="15" t="s">
        <v>174</v>
      </c>
      <c r="C103" s="91">
        <v>1129</v>
      </c>
    </row>
    <row r="104" spans="1:3" ht="15.75" x14ac:dyDescent="0.25">
      <c r="A104" s="120" t="s">
        <v>119</v>
      </c>
      <c r="B104" s="12" t="s">
        <v>175</v>
      </c>
      <c r="C104" s="91">
        <v>44859</v>
      </c>
    </row>
    <row r="105" spans="1:3" ht="15.75" x14ac:dyDescent="0.25">
      <c r="A105" s="120" t="s">
        <v>130</v>
      </c>
      <c r="B105" s="12" t="s">
        <v>176</v>
      </c>
      <c r="C105" s="91">
        <v>416669.59367000003</v>
      </c>
    </row>
    <row r="106" spans="1:3" ht="15.75" x14ac:dyDescent="0.25">
      <c r="A106" s="120" t="s">
        <v>66</v>
      </c>
      <c r="B106" s="13" t="s">
        <v>177</v>
      </c>
      <c r="C106" s="91">
        <v>142817.66493999999</v>
      </c>
    </row>
    <row r="107" spans="1:3" ht="15.75" x14ac:dyDescent="0.25">
      <c r="A107" s="120" t="s">
        <v>60</v>
      </c>
      <c r="B107" s="13" t="s">
        <v>178</v>
      </c>
      <c r="C107" s="91">
        <v>0</v>
      </c>
    </row>
    <row r="108" spans="1:3" ht="15.75" x14ac:dyDescent="0.25">
      <c r="A108" s="120" t="s">
        <v>60</v>
      </c>
      <c r="B108" s="13" t="s">
        <v>179</v>
      </c>
      <c r="C108" s="91">
        <v>0</v>
      </c>
    </row>
    <row r="109" spans="1:3" ht="15.75" x14ac:dyDescent="0.25">
      <c r="A109" s="120" t="s">
        <v>69</v>
      </c>
      <c r="B109" s="13" t="s">
        <v>180</v>
      </c>
      <c r="C109" s="91">
        <v>109746.67928000001</v>
      </c>
    </row>
    <row r="110" spans="1:3" ht="15.75" x14ac:dyDescent="0.25">
      <c r="A110" s="120" t="s">
        <v>60</v>
      </c>
      <c r="B110" s="13" t="s">
        <v>178</v>
      </c>
      <c r="C110" s="91">
        <v>0</v>
      </c>
    </row>
    <row r="111" spans="1:3" ht="15.75" x14ac:dyDescent="0.25">
      <c r="A111" s="120" t="s">
        <v>60</v>
      </c>
      <c r="B111" s="13" t="s">
        <v>179</v>
      </c>
      <c r="C111" s="91">
        <v>0</v>
      </c>
    </row>
    <row r="112" spans="1:3" ht="15.75" x14ac:dyDescent="0.25">
      <c r="A112" s="120" t="s">
        <v>79</v>
      </c>
      <c r="B112" s="13" t="s">
        <v>181</v>
      </c>
      <c r="C112" s="91">
        <v>20084</v>
      </c>
    </row>
    <row r="113" spans="1:3" ht="15.75" x14ac:dyDescent="0.25">
      <c r="A113" s="120" t="s">
        <v>71</v>
      </c>
      <c r="B113" s="13" t="s">
        <v>182</v>
      </c>
      <c r="C113" s="91">
        <v>0</v>
      </c>
    </row>
    <row r="114" spans="1:3" ht="15.75" x14ac:dyDescent="0.25">
      <c r="A114" s="120" t="s">
        <v>60</v>
      </c>
      <c r="B114" s="13" t="s">
        <v>178</v>
      </c>
      <c r="C114" s="91">
        <v>0</v>
      </c>
    </row>
    <row r="115" spans="1:3" ht="15.75" x14ac:dyDescent="0.25">
      <c r="A115" s="120" t="s">
        <v>60</v>
      </c>
      <c r="B115" s="13" t="s">
        <v>179</v>
      </c>
      <c r="C115" s="91">
        <v>0</v>
      </c>
    </row>
    <row r="116" spans="1:3" ht="15.75" x14ac:dyDescent="0.25">
      <c r="A116" s="120" t="s">
        <v>73</v>
      </c>
      <c r="B116" s="13" t="s">
        <v>183</v>
      </c>
      <c r="C116" s="91">
        <v>20084</v>
      </c>
    </row>
    <row r="117" spans="1:3" ht="15.75" x14ac:dyDescent="0.25">
      <c r="A117" s="120" t="s">
        <v>60</v>
      </c>
      <c r="B117" s="13" t="s">
        <v>178</v>
      </c>
      <c r="C117" s="91">
        <v>84</v>
      </c>
    </row>
    <row r="118" spans="1:3" ht="15.75" x14ac:dyDescent="0.25">
      <c r="A118" s="120" t="s">
        <v>60</v>
      </c>
      <c r="B118" s="13" t="s">
        <v>179</v>
      </c>
      <c r="C118" s="91">
        <v>0</v>
      </c>
    </row>
    <row r="119" spans="1:3" ht="15.75" x14ac:dyDescent="0.25">
      <c r="A119" s="120" t="s">
        <v>91</v>
      </c>
      <c r="B119" s="13" t="s">
        <v>184</v>
      </c>
      <c r="C119" s="91">
        <v>11756.731</v>
      </c>
    </row>
    <row r="120" spans="1:3" ht="15.75" x14ac:dyDescent="0.25">
      <c r="A120" s="120" t="s">
        <v>60</v>
      </c>
      <c r="B120" s="13" t="s">
        <v>178</v>
      </c>
      <c r="C120" s="91">
        <v>0</v>
      </c>
    </row>
    <row r="121" spans="1:3" ht="15.75" x14ac:dyDescent="0.25">
      <c r="A121" s="120" t="s">
        <v>60</v>
      </c>
      <c r="B121" s="13" t="s">
        <v>179</v>
      </c>
      <c r="C121" s="91">
        <v>0</v>
      </c>
    </row>
    <row r="122" spans="1:3" ht="15.75" x14ac:dyDescent="0.25">
      <c r="A122" s="120" t="s">
        <v>147</v>
      </c>
      <c r="B122" s="13" t="s">
        <v>185</v>
      </c>
      <c r="C122" s="91">
        <v>132264.51845</v>
      </c>
    </row>
    <row r="123" spans="1:3" ht="15.75" x14ac:dyDescent="0.25">
      <c r="A123" s="120" t="s">
        <v>60</v>
      </c>
      <c r="B123" s="13" t="s">
        <v>178</v>
      </c>
      <c r="C123" s="91">
        <v>4</v>
      </c>
    </row>
    <row r="124" spans="1:3" ht="15.75" x14ac:dyDescent="0.25">
      <c r="A124" s="120" t="s">
        <v>60</v>
      </c>
      <c r="B124" s="13" t="s">
        <v>179</v>
      </c>
      <c r="C124" s="91">
        <v>0</v>
      </c>
    </row>
    <row r="125" spans="1:3" ht="15.75" x14ac:dyDescent="0.25">
      <c r="A125" s="120" t="s">
        <v>60</v>
      </c>
      <c r="B125" s="13" t="s">
        <v>186</v>
      </c>
      <c r="C125" s="91">
        <v>21949.392510000001</v>
      </c>
    </row>
    <row r="126" spans="1:3" ht="15.75" x14ac:dyDescent="0.25">
      <c r="A126" s="120" t="s">
        <v>60</v>
      </c>
      <c r="B126" s="13" t="s">
        <v>187</v>
      </c>
      <c r="C126" s="91">
        <v>14615.469929999999</v>
      </c>
    </row>
    <row r="127" spans="1:3" ht="15.75" x14ac:dyDescent="0.25">
      <c r="A127" s="120" t="s">
        <v>60</v>
      </c>
      <c r="B127" s="13" t="s">
        <v>188</v>
      </c>
      <c r="C127" s="91">
        <v>2944.3904600000001</v>
      </c>
    </row>
    <row r="128" spans="1:3" ht="15.75" x14ac:dyDescent="0.25">
      <c r="A128" s="120" t="s">
        <v>137</v>
      </c>
      <c r="B128" s="12" t="s">
        <v>189</v>
      </c>
      <c r="C128" s="91">
        <v>0</v>
      </c>
    </row>
    <row r="129" spans="1:3" ht="15.75" x14ac:dyDescent="0.25">
      <c r="A129" s="120" t="s">
        <v>66</v>
      </c>
      <c r="B129" s="13" t="s">
        <v>190</v>
      </c>
      <c r="C129" s="91">
        <v>2618.375</v>
      </c>
    </row>
    <row r="130" spans="1:3" ht="15.75" x14ac:dyDescent="0.25">
      <c r="A130" s="120" t="s">
        <v>69</v>
      </c>
      <c r="B130" s="13" t="s">
        <v>191</v>
      </c>
      <c r="C130" s="91">
        <v>917</v>
      </c>
    </row>
    <row r="131" spans="1:3" ht="15.75" x14ac:dyDescent="0.25">
      <c r="A131" s="120"/>
      <c r="B131" s="12" t="s">
        <v>192</v>
      </c>
      <c r="C131" s="91">
        <v>3535.375</v>
      </c>
    </row>
    <row r="132" spans="1:3" ht="15.75" x14ac:dyDescent="0.25">
      <c r="A132" s="18"/>
      <c r="B132" s="12" t="s">
        <v>193</v>
      </c>
      <c r="C132" s="91">
        <v>4436749.3408281039</v>
      </c>
    </row>
    <row r="133" spans="1:3" ht="15.75" x14ac:dyDescent="0.25">
      <c r="A133" s="120" t="s">
        <v>194</v>
      </c>
      <c r="B133" s="12" t="s">
        <v>195</v>
      </c>
      <c r="C133" s="91">
        <v>15967.852570000001</v>
      </c>
    </row>
    <row r="134" spans="1:3" ht="27" customHeight="1" x14ac:dyDescent="0.25">
      <c r="A134" s="131" t="s">
        <v>53</v>
      </c>
      <c r="B134" s="131"/>
      <c r="C134" s="131"/>
    </row>
    <row r="135" spans="1:3" x14ac:dyDescent="0.25">
      <c r="A135" s="131"/>
      <c r="B135" s="131"/>
      <c r="C135" s="131"/>
    </row>
    <row r="136" spans="1:3" ht="27.75" customHeight="1" x14ac:dyDescent="0.25">
      <c r="A136" s="139" t="s">
        <v>385</v>
      </c>
      <c r="B136" s="139"/>
      <c r="C136" s="139"/>
    </row>
    <row r="138" spans="1:3" x14ac:dyDescent="0.25">
      <c r="C138" s="82"/>
    </row>
    <row r="139" spans="1:3" x14ac:dyDescent="0.25">
      <c r="C139" s="82"/>
    </row>
  </sheetData>
  <mergeCells count="6">
    <mergeCell ref="A136:C136"/>
    <mergeCell ref="A1:C2"/>
    <mergeCell ref="A134:C135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view="pageBreakPreview" zoomScaleNormal="100" zoomScaleSheetLayoutView="100" workbookViewId="0">
      <selection sqref="A1:C1"/>
    </sheetView>
  </sheetViews>
  <sheetFormatPr defaultRowHeight="15" x14ac:dyDescent="0.25"/>
  <cols>
    <col min="1" max="1" width="4.85546875" style="9" customWidth="1"/>
    <col min="2" max="2" width="125.5703125" style="9" customWidth="1"/>
    <col min="3" max="3" width="20" style="9" customWidth="1"/>
    <col min="4" max="4" width="20" style="94" customWidth="1"/>
    <col min="5" max="5" width="14.42578125" style="94" customWidth="1"/>
    <col min="6" max="16384" width="9.140625" style="9"/>
  </cols>
  <sheetData>
    <row r="1" spans="1:6" ht="37.5" customHeight="1" x14ac:dyDescent="0.25">
      <c r="A1" s="140" t="s">
        <v>386</v>
      </c>
      <c r="B1" s="140"/>
      <c r="C1" s="140"/>
      <c r="D1" s="93"/>
    </row>
    <row r="2" spans="1:6" ht="9" customHeight="1" x14ac:dyDescent="0.25"/>
    <row r="3" spans="1:6" ht="47.25" x14ac:dyDescent="0.25">
      <c r="A3" s="151"/>
      <c r="B3" s="152"/>
      <c r="C3" s="21" t="s">
        <v>196</v>
      </c>
      <c r="D3" s="95"/>
    </row>
    <row r="4" spans="1:6" ht="15.75" x14ac:dyDescent="0.25">
      <c r="A4" s="153">
        <v>1</v>
      </c>
      <c r="B4" s="154"/>
      <c r="C4" s="22">
        <v>2</v>
      </c>
      <c r="D4" s="96"/>
    </row>
    <row r="5" spans="1:6" ht="15.75" x14ac:dyDescent="0.25">
      <c r="A5" s="31" t="s">
        <v>279</v>
      </c>
      <c r="B5" s="23" t="s">
        <v>197</v>
      </c>
      <c r="C5" s="37"/>
      <c r="D5" s="97"/>
      <c r="E5" s="98"/>
      <c r="F5" s="39"/>
    </row>
    <row r="6" spans="1:6" ht="15.75" x14ac:dyDescent="0.25">
      <c r="A6" s="32" t="s">
        <v>71</v>
      </c>
      <c r="B6" s="24" t="s">
        <v>198</v>
      </c>
      <c r="C6" s="38"/>
      <c r="D6" s="97"/>
      <c r="E6" s="98"/>
      <c r="F6" s="39"/>
    </row>
    <row r="7" spans="1:6" ht="15.75" x14ac:dyDescent="0.25">
      <c r="A7" s="27" t="s">
        <v>280</v>
      </c>
      <c r="B7" s="24" t="s">
        <v>199</v>
      </c>
      <c r="C7" s="121">
        <v>437932.47417</v>
      </c>
      <c r="D7" s="99"/>
      <c r="E7" s="98"/>
    </row>
    <row r="8" spans="1:6" ht="31.5" x14ac:dyDescent="0.25">
      <c r="A8" s="27"/>
      <c r="B8" s="24" t="s">
        <v>200</v>
      </c>
      <c r="C8" s="121">
        <v>-2158.4851399999998</v>
      </c>
      <c r="D8" s="98"/>
      <c r="E8" s="100"/>
    </row>
    <row r="9" spans="1:6" ht="15.75" x14ac:dyDescent="0.25">
      <c r="A9" s="27" t="s">
        <v>281</v>
      </c>
      <c r="B9" s="24" t="s">
        <v>201</v>
      </c>
      <c r="C9" s="121">
        <v>-77299.306939999995</v>
      </c>
      <c r="D9" s="98"/>
      <c r="E9" s="98"/>
    </row>
    <row r="10" spans="1:6" ht="15.75" x14ac:dyDescent="0.25">
      <c r="A10" s="27" t="s">
        <v>282</v>
      </c>
      <c r="B10" s="24" t="s">
        <v>202</v>
      </c>
      <c r="C10" s="121">
        <v>-23042.316479999983</v>
      </c>
      <c r="D10" s="98"/>
      <c r="E10" s="98"/>
    </row>
    <row r="11" spans="1:6" ht="15.75" x14ac:dyDescent="0.25">
      <c r="A11" s="27"/>
      <c r="B11" s="24" t="s">
        <v>203</v>
      </c>
      <c r="C11" s="121">
        <v>-1.9999900000002233</v>
      </c>
      <c r="D11" s="98"/>
      <c r="E11" s="98"/>
    </row>
    <row r="12" spans="1:6" ht="15.75" x14ac:dyDescent="0.25">
      <c r="A12" s="27" t="s">
        <v>283</v>
      </c>
      <c r="B12" s="24" t="s">
        <v>204</v>
      </c>
      <c r="C12" s="121">
        <v>28660.131796077538</v>
      </c>
      <c r="D12" s="98"/>
      <c r="E12" s="98"/>
    </row>
    <row r="13" spans="1:6" ht="15.75" x14ac:dyDescent="0.25">
      <c r="A13" s="33"/>
      <c r="B13" s="25" t="s">
        <v>205</v>
      </c>
      <c r="C13" s="121">
        <v>366250.98254607758</v>
      </c>
      <c r="D13" s="101"/>
      <c r="E13" s="101"/>
    </row>
    <row r="14" spans="1:6" ht="15.75" x14ac:dyDescent="0.25">
      <c r="A14" s="22" t="s">
        <v>73</v>
      </c>
      <c r="B14" s="26" t="s">
        <v>206</v>
      </c>
      <c r="C14" s="121">
        <v>1971.83151</v>
      </c>
      <c r="D14" s="102"/>
      <c r="E14" s="102"/>
    </row>
    <row r="15" spans="1:6" ht="15.75" x14ac:dyDescent="0.25">
      <c r="A15" s="22" t="s">
        <v>75</v>
      </c>
      <c r="B15" s="24" t="s">
        <v>207</v>
      </c>
      <c r="C15" s="121">
        <v>2185.9867099999997</v>
      </c>
      <c r="D15" s="98"/>
      <c r="E15" s="98"/>
    </row>
    <row r="16" spans="1:6" ht="15.75" x14ac:dyDescent="0.25">
      <c r="A16" s="32" t="s">
        <v>77</v>
      </c>
      <c r="B16" s="24" t="s">
        <v>208</v>
      </c>
      <c r="C16" s="121">
        <v>0</v>
      </c>
      <c r="D16" s="98"/>
      <c r="E16" s="98"/>
    </row>
    <row r="17" spans="1:5" ht="15.75" x14ac:dyDescent="0.25">
      <c r="A17" s="27" t="s">
        <v>280</v>
      </c>
      <c r="B17" s="24" t="s">
        <v>209</v>
      </c>
      <c r="C17" s="121">
        <v>0</v>
      </c>
      <c r="D17" s="98"/>
      <c r="E17" s="98"/>
    </row>
    <row r="18" spans="1:5" ht="15.75" x14ac:dyDescent="0.25">
      <c r="A18" s="27" t="s">
        <v>284</v>
      </c>
      <c r="B18" s="24" t="s">
        <v>210</v>
      </c>
      <c r="C18" s="121">
        <v>-175164.39932000003</v>
      </c>
      <c r="D18" s="98"/>
      <c r="E18" s="98"/>
    </row>
    <row r="19" spans="1:5" ht="15.75" x14ac:dyDescent="0.25">
      <c r="A19" s="27" t="s">
        <v>285</v>
      </c>
      <c r="B19" s="24" t="s">
        <v>211</v>
      </c>
      <c r="C19" s="121">
        <v>8524.26325</v>
      </c>
      <c r="D19" s="98"/>
      <c r="E19" s="98"/>
    </row>
    <row r="20" spans="1:5" ht="15.75" x14ac:dyDescent="0.25">
      <c r="A20" s="33"/>
      <c r="B20" s="27" t="s">
        <v>212</v>
      </c>
      <c r="C20" s="121">
        <v>-166640.13607000001</v>
      </c>
      <c r="D20" s="101"/>
      <c r="E20" s="101"/>
    </row>
    <row r="21" spans="1:5" ht="15.75" x14ac:dyDescent="0.25">
      <c r="A21" s="27" t="s">
        <v>281</v>
      </c>
      <c r="B21" s="24" t="s">
        <v>213</v>
      </c>
      <c r="C21" s="121">
        <v>-11315.085827913468</v>
      </c>
      <c r="D21" s="98"/>
      <c r="E21" s="98"/>
    </row>
    <row r="22" spans="1:5" ht="15.75" x14ac:dyDescent="0.25">
      <c r="A22" s="27" t="s">
        <v>282</v>
      </c>
      <c r="B22" s="24" t="s">
        <v>214</v>
      </c>
      <c r="C22" s="121">
        <v>5601.3718590546659</v>
      </c>
      <c r="D22" s="98"/>
      <c r="E22" s="98"/>
    </row>
    <row r="23" spans="1:5" ht="15.75" x14ac:dyDescent="0.25">
      <c r="A23" s="33"/>
      <c r="B23" s="25" t="s">
        <v>215</v>
      </c>
      <c r="C23" s="121">
        <v>-172353.8500388588</v>
      </c>
      <c r="D23" s="101"/>
      <c r="E23" s="101"/>
    </row>
    <row r="24" spans="1:5" ht="15.75" x14ac:dyDescent="0.25">
      <c r="A24" s="32" t="s">
        <v>86</v>
      </c>
      <c r="B24" s="24" t="s">
        <v>216</v>
      </c>
      <c r="C24" s="121">
        <v>0</v>
      </c>
      <c r="D24" s="98"/>
      <c r="E24" s="98"/>
    </row>
    <row r="25" spans="1:5" ht="15.75" x14ac:dyDescent="0.25">
      <c r="A25" s="27" t="s">
        <v>280</v>
      </c>
      <c r="B25" s="24" t="s">
        <v>217</v>
      </c>
      <c r="C25" s="121">
        <v>539.96494000000018</v>
      </c>
      <c r="D25" s="98"/>
      <c r="E25" s="98"/>
    </row>
    <row r="26" spans="1:5" ht="15.75" x14ac:dyDescent="0.25">
      <c r="A26" s="27" t="s">
        <v>281</v>
      </c>
      <c r="B26" s="24" t="s">
        <v>218</v>
      </c>
      <c r="C26" s="121">
        <v>175</v>
      </c>
      <c r="D26" s="98"/>
      <c r="E26" s="98"/>
    </row>
    <row r="27" spans="1:5" ht="15.75" x14ac:dyDescent="0.25">
      <c r="A27" s="32"/>
      <c r="B27" s="25" t="s">
        <v>219</v>
      </c>
      <c r="C27" s="121">
        <v>714.96494000000018</v>
      </c>
      <c r="D27" s="101"/>
      <c r="E27" s="101"/>
    </row>
    <row r="28" spans="1:5" ht="15.75" x14ac:dyDescent="0.25">
      <c r="A28" s="32" t="s">
        <v>88</v>
      </c>
      <c r="B28" s="24" t="s">
        <v>220</v>
      </c>
      <c r="C28" s="121">
        <v>-857.76925000000006</v>
      </c>
      <c r="D28" s="98"/>
      <c r="E28" s="98"/>
    </row>
    <row r="29" spans="1:5" ht="15.75" x14ac:dyDescent="0.25">
      <c r="A29" s="32" t="s">
        <v>90</v>
      </c>
      <c r="B29" s="24" t="s">
        <v>221</v>
      </c>
      <c r="C29" s="121">
        <v>0</v>
      </c>
      <c r="D29" s="98"/>
      <c r="E29" s="98"/>
    </row>
    <row r="30" spans="1:5" ht="15.75" x14ac:dyDescent="0.25">
      <c r="A30" s="27" t="s">
        <v>280</v>
      </c>
      <c r="B30" s="24" t="s">
        <v>222</v>
      </c>
      <c r="C30" s="121">
        <v>-82061.346520000006</v>
      </c>
      <c r="D30" s="98"/>
      <c r="E30" s="98"/>
    </row>
    <row r="31" spans="1:5" ht="15.75" x14ac:dyDescent="0.25">
      <c r="A31" s="27" t="s">
        <v>281</v>
      </c>
      <c r="B31" s="24" t="s">
        <v>223</v>
      </c>
      <c r="C31" s="121">
        <v>-121.63716999999993</v>
      </c>
      <c r="D31" s="98"/>
      <c r="E31" s="98"/>
    </row>
    <row r="32" spans="1:5" ht="15.75" x14ac:dyDescent="0.25">
      <c r="A32" s="27" t="s">
        <v>282</v>
      </c>
      <c r="B32" s="24" t="s">
        <v>224</v>
      </c>
      <c r="C32" s="121">
        <v>-36076.136330000001</v>
      </c>
      <c r="D32" s="98"/>
      <c r="E32" s="98"/>
    </row>
    <row r="33" spans="1:5" ht="15.75" x14ac:dyDescent="0.25">
      <c r="A33" s="27" t="s">
        <v>283</v>
      </c>
      <c r="B33" s="24" t="s">
        <v>225</v>
      </c>
      <c r="C33" s="121">
        <v>4936.1089099999999</v>
      </c>
      <c r="D33" s="98"/>
      <c r="E33" s="98"/>
    </row>
    <row r="34" spans="1:5" ht="15.75" x14ac:dyDescent="0.25">
      <c r="A34" s="34"/>
      <c r="B34" s="25" t="s">
        <v>226</v>
      </c>
      <c r="C34" s="121">
        <v>-113323.01111000001</v>
      </c>
      <c r="D34" s="101"/>
      <c r="E34" s="101"/>
    </row>
    <row r="35" spans="1:5" ht="15.75" x14ac:dyDescent="0.25">
      <c r="A35" s="32" t="s">
        <v>116</v>
      </c>
      <c r="B35" s="24" t="s">
        <v>227</v>
      </c>
      <c r="C35" s="121">
        <v>-38322.69283</v>
      </c>
      <c r="D35" s="98"/>
      <c r="E35" s="98"/>
    </row>
    <row r="36" spans="1:5" ht="15.75" customHeight="1" x14ac:dyDescent="0.25">
      <c r="A36" s="32"/>
      <c r="B36" s="24" t="s">
        <v>228</v>
      </c>
      <c r="C36" s="121">
        <v>-25227.032100000004</v>
      </c>
      <c r="D36" s="98"/>
      <c r="E36" s="98"/>
    </row>
    <row r="37" spans="1:5" ht="15.75" x14ac:dyDescent="0.25">
      <c r="A37" s="32" t="s">
        <v>166</v>
      </c>
      <c r="B37" s="24" t="s">
        <v>229</v>
      </c>
      <c r="C37" s="121">
        <v>0</v>
      </c>
      <c r="D37" s="98"/>
      <c r="E37" s="98"/>
    </row>
    <row r="38" spans="1:5" ht="15.75" x14ac:dyDescent="0.25">
      <c r="A38" s="32" t="s">
        <v>286</v>
      </c>
      <c r="B38" s="24" t="s">
        <v>230</v>
      </c>
      <c r="C38" s="121">
        <v>46266.442477218734</v>
      </c>
      <c r="D38" s="101"/>
      <c r="E38" s="101"/>
    </row>
    <row r="39" spans="1:5" ht="15.75" x14ac:dyDescent="0.25">
      <c r="A39" s="35" t="s">
        <v>69</v>
      </c>
      <c r="B39" s="23" t="s">
        <v>231</v>
      </c>
      <c r="C39" s="121">
        <v>0</v>
      </c>
      <c r="D39" s="98"/>
      <c r="E39" s="98"/>
    </row>
    <row r="40" spans="1:5" ht="15.75" x14ac:dyDescent="0.25">
      <c r="A40" s="32" t="s">
        <v>71</v>
      </c>
      <c r="B40" s="24" t="s">
        <v>198</v>
      </c>
      <c r="C40" s="121">
        <v>0</v>
      </c>
      <c r="D40" s="98"/>
      <c r="E40" s="98"/>
    </row>
    <row r="41" spans="1:5" ht="15.75" x14ac:dyDescent="0.25">
      <c r="A41" s="27" t="s">
        <v>280</v>
      </c>
      <c r="B41" s="24" t="s">
        <v>199</v>
      </c>
      <c r="C41" s="121">
        <v>0</v>
      </c>
      <c r="D41" s="98"/>
      <c r="E41" s="98"/>
    </row>
    <row r="42" spans="1:5" ht="31.5" x14ac:dyDescent="0.25">
      <c r="A42" s="27"/>
      <c r="B42" s="24" t="s">
        <v>200</v>
      </c>
      <c r="C42" s="121">
        <v>0</v>
      </c>
      <c r="D42" s="98"/>
      <c r="E42" s="98"/>
    </row>
    <row r="43" spans="1:5" ht="15.75" x14ac:dyDescent="0.25">
      <c r="A43" s="27" t="s">
        <v>281</v>
      </c>
      <c r="B43" s="24" t="s">
        <v>201</v>
      </c>
      <c r="C43" s="121">
        <v>0</v>
      </c>
      <c r="D43" s="98"/>
      <c r="E43" s="98"/>
    </row>
    <row r="44" spans="1:5" ht="15.75" x14ac:dyDescent="0.25">
      <c r="A44" s="27" t="s">
        <v>282</v>
      </c>
      <c r="B44" s="24" t="s">
        <v>202</v>
      </c>
      <c r="C44" s="121">
        <v>0</v>
      </c>
      <c r="D44" s="98"/>
      <c r="E44" s="98"/>
    </row>
    <row r="45" spans="1:5" ht="15.75" x14ac:dyDescent="0.25">
      <c r="A45" s="27" t="s">
        <v>283</v>
      </c>
      <c r="B45" s="24" t="s">
        <v>204</v>
      </c>
      <c r="C45" s="121">
        <v>0</v>
      </c>
      <c r="D45" s="98"/>
      <c r="E45" s="98"/>
    </row>
    <row r="46" spans="1:5" ht="15.75" x14ac:dyDescent="0.25">
      <c r="A46" s="33"/>
      <c r="B46" s="25" t="s">
        <v>232</v>
      </c>
      <c r="C46" s="121">
        <v>0</v>
      </c>
      <c r="D46" s="101"/>
      <c r="E46" s="101"/>
    </row>
    <row r="47" spans="1:5" ht="15.75" x14ac:dyDescent="0.25">
      <c r="A47" s="34" t="s">
        <v>73</v>
      </c>
      <c r="B47" s="24" t="s">
        <v>233</v>
      </c>
      <c r="C47" s="121">
        <v>0</v>
      </c>
      <c r="D47" s="98"/>
      <c r="E47" s="98"/>
    </row>
    <row r="48" spans="1:5" ht="15.75" x14ac:dyDescent="0.25">
      <c r="A48" s="27" t="s">
        <v>280</v>
      </c>
      <c r="B48" s="24" t="s">
        <v>234</v>
      </c>
      <c r="C48" s="121">
        <v>0</v>
      </c>
      <c r="D48" s="98"/>
      <c r="E48" s="98"/>
    </row>
    <row r="49" spans="1:5" ht="15.75" x14ac:dyDescent="0.25">
      <c r="A49" s="33"/>
      <c r="B49" s="24" t="s">
        <v>235</v>
      </c>
      <c r="C49" s="121">
        <v>0</v>
      </c>
      <c r="D49" s="98"/>
      <c r="E49" s="98"/>
    </row>
    <row r="50" spans="1:5" ht="15.75" x14ac:dyDescent="0.25">
      <c r="A50" s="33" t="s">
        <v>281</v>
      </c>
      <c r="B50" s="24" t="s">
        <v>236</v>
      </c>
      <c r="C50" s="121">
        <v>0</v>
      </c>
      <c r="D50" s="98"/>
      <c r="E50" s="98"/>
    </row>
    <row r="51" spans="1:5" ht="15.75" x14ac:dyDescent="0.25">
      <c r="A51" s="33"/>
      <c r="B51" s="24" t="s">
        <v>235</v>
      </c>
      <c r="C51" s="121">
        <v>0</v>
      </c>
      <c r="D51" s="98"/>
      <c r="E51" s="98"/>
    </row>
    <row r="52" spans="1:5" ht="15.75" x14ac:dyDescent="0.25">
      <c r="A52" s="36" t="s">
        <v>287</v>
      </c>
      <c r="B52" s="24" t="s">
        <v>237</v>
      </c>
      <c r="C52" s="121">
        <v>0</v>
      </c>
      <c r="D52" s="98"/>
      <c r="E52" s="98"/>
    </row>
    <row r="53" spans="1:5" ht="15.75" x14ac:dyDescent="0.25">
      <c r="A53" s="36" t="s">
        <v>288</v>
      </c>
      <c r="B53" s="24" t="s">
        <v>238</v>
      </c>
      <c r="C53" s="121">
        <v>0</v>
      </c>
      <c r="D53" s="98"/>
      <c r="E53" s="98"/>
    </row>
    <row r="54" spans="1:5" ht="15.75" x14ac:dyDescent="0.25">
      <c r="A54" s="28"/>
      <c r="B54" s="27" t="s">
        <v>239</v>
      </c>
      <c r="C54" s="121">
        <v>0</v>
      </c>
      <c r="D54" s="101"/>
      <c r="E54" s="101"/>
    </row>
    <row r="55" spans="1:5" ht="15.75" x14ac:dyDescent="0.25">
      <c r="A55" s="33" t="s">
        <v>282</v>
      </c>
      <c r="B55" s="24" t="s">
        <v>240</v>
      </c>
      <c r="C55" s="121">
        <v>0</v>
      </c>
      <c r="D55" s="98"/>
      <c r="E55" s="98"/>
    </row>
    <row r="56" spans="1:5" ht="15.75" x14ac:dyDescent="0.25">
      <c r="A56" s="33" t="s">
        <v>283</v>
      </c>
      <c r="B56" s="24" t="s">
        <v>241</v>
      </c>
      <c r="C56" s="121">
        <v>0</v>
      </c>
      <c r="D56" s="98"/>
      <c r="E56" s="98"/>
    </row>
    <row r="57" spans="1:5" ht="15.75" x14ac:dyDescent="0.25">
      <c r="A57" s="31"/>
      <c r="B57" s="25" t="s">
        <v>242</v>
      </c>
      <c r="C57" s="121">
        <v>0</v>
      </c>
      <c r="D57" s="101"/>
      <c r="E57" s="101"/>
    </row>
    <row r="58" spans="1:5" ht="15.75" x14ac:dyDescent="0.25">
      <c r="A58" s="34" t="s">
        <v>75</v>
      </c>
      <c r="B58" s="28" t="s">
        <v>207</v>
      </c>
      <c r="C58" s="121">
        <v>0</v>
      </c>
      <c r="D58" s="98"/>
      <c r="E58" s="98"/>
    </row>
    <row r="59" spans="1:5" ht="15.75" x14ac:dyDescent="0.25">
      <c r="A59" s="32" t="s">
        <v>77</v>
      </c>
      <c r="B59" s="24" t="s">
        <v>243</v>
      </c>
      <c r="C59" s="121">
        <v>0</v>
      </c>
      <c r="D59" s="98"/>
      <c r="E59" s="98"/>
    </row>
    <row r="60" spans="1:5" ht="15.75" x14ac:dyDescent="0.25">
      <c r="A60" s="27" t="s">
        <v>280</v>
      </c>
      <c r="B60" s="24" t="s">
        <v>244</v>
      </c>
      <c r="C60" s="121">
        <v>0</v>
      </c>
      <c r="D60" s="98"/>
      <c r="E60" s="98"/>
    </row>
    <row r="61" spans="1:5" ht="15.75" x14ac:dyDescent="0.25">
      <c r="A61" s="27" t="s">
        <v>284</v>
      </c>
      <c r="B61" s="24" t="s">
        <v>210</v>
      </c>
      <c r="C61" s="121">
        <v>0</v>
      </c>
      <c r="D61" s="98"/>
      <c r="E61" s="98"/>
    </row>
    <row r="62" spans="1:5" ht="15.75" x14ac:dyDescent="0.25">
      <c r="A62" s="27" t="s">
        <v>285</v>
      </c>
      <c r="B62" s="24" t="s">
        <v>211</v>
      </c>
      <c r="C62" s="121">
        <v>0</v>
      </c>
      <c r="D62" s="98"/>
      <c r="E62" s="98"/>
    </row>
    <row r="63" spans="1:5" ht="15.75" x14ac:dyDescent="0.25">
      <c r="A63" s="33"/>
      <c r="B63" s="27" t="s">
        <v>245</v>
      </c>
      <c r="C63" s="121">
        <v>0</v>
      </c>
      <c r="D63" s="101"/>
      <c r="E63" s="101"/>
    </row>
    <row r="64" spans="1:5" ht="15.75" x14ac:dyDescent="0.25">
      <c r="A64" s="33" t="s">
        <v>281</v>
      </c>
      <c r="B64" s="24" t="s">
        <v>246</v>
      </c>
      <c r="C64" s="121">
        <v>0</v>
      </c>
      <c r="D64" s="98"/>
      <c r="E64" s="98"/>
    </row>
    <row r="65" spans="1:5" ht="15.75" x14ac:dyDescent="0.25">
      <c r="A65" s="36" t="s">
        <v>287</v>
      </c>
      <c r="B65" s="24" t="s">
        <v>210</v>
      </c>
      <c r="C65" s="121">
        <v>0</v>
      </c>
      <c r="D65" s="98"/>
      <c r="E65" s="98"/>
    </row>
    <row r="66" spans="1:5" ht="15.75" x14ac:dyDescent="0.25">
      <c r="A66" s="36" t="s">
        <v>288</v>
      </c>
      <c r="B66" s="24" t="s">
        <v>211</v>
      </c>
      <c r="C66" s="121">
        <v>0</v>
      </c>
      <c r="D66" s="98"/>
      <c r="E66" s="98"/>
    </row>
    <row r="67" spans="1:5" ht="15.75" x14ac:dyDescent="0.25">
      <c r="A67" s="33"/>
      <c r="B67" s="27" t="s">
        <v>239</v>
      </c>
      <c r="C67" s="121">
        <v>0</v>
      </c>
      <c r="D67" s="101"/>
      <c r="E67" s="101"/>
    </row>
    <row r="68" spans="1:5" ht="15.75" x14ac:dyDescent="0.25">
      <c r="A68" s="34"/>
      <c r="B68" s="29" t="s">
        <v>215</v>
      </c>
      <c r="C68" s="121">
        <v>0</v>
      </c>
      <c r="D68" s="101"/>
      <c r="E68" s="101"/>
    </row>
    <row r="69" spans="1:5" ht="15.75" x14ac:dyDescent="0.25">
      <c r="A69" s="32" t="s">
        <v>86</v>
      </c>
      <c r="B69" s="24" t="s">
        <v>247</v>
      </c>
      <c r="C69" s="121">
        <v>0</v>
      </c>
      <c r="D69" s="98"/>
      <c r="E69" s="98"/>
    </row>
    <row r="70" spans="1:5" ht="15.75" x14ac:dyDescent="0.25">
      <c r="A70" s="27" t="s">
        <v>280</v>
      </c>
      <c r="B70" s="30" t="s">
        <v>248</v>
      </c>
      <c r="C70" s="121">
        <v>0</v>
      </c>
      <c r="D70" s="98"/>
      <c r="E70" s="98"/>
    </row>
    <row r="71" spans="1:5" ht="15.75" x14ac:dyDescent="0.25">
      <c r="A71" s="27" t="s">
        <v>284</v>
      </c>
      <c r="B71" s="24" t="s">
        <v>210</v>
      </c>
      <c r="C71" s="121">
        <v>0</v>
      </c>
      <c r="D71" s="98"/>
      <c r="E71" s="98"/>
    </row>
    <row r="72" spans="1:5" ht="15.75" x14ac:dyDescent="0.25">
      <c r="A72" s="27" t="s">
        <v>285</v>
      </c>
      <c r="B72" s="24" t="s">
        <v>211</v>
      </c>
      <c r="C72" s="121">
        <v>0</v>
      </c>
      <c r="D72" s="98"/>
      <c r="E72" s="98"/>
    </row>
    <row r="73" spans="1:5" ht="15.75" x14ac:dyDescent="0.25">
      <c r="A73" s="33"/>
      <c r="B73" s="27" t="s">
        <v>245</v>
      </c>
      <c r="C73" s="121">
        <v>0</v>
      </c>
      <c r="D73" s="101"/>
      <c r="E73" s="101"/>
    </row>
    <row r="74" spans="1:5" ht="15.75" x14ac:dyDescent="0.25">
      <c r="A74" s="33" t="s">
        <v>281</v>
      </c>
      <c r="B74" s="24" t="s">
        <v>249</v>
      </c>
      <c r="C74" s="121">
        <v>0</v>
      </c>
      <c r="D74" s="98"/>
      <c r="E74" s="98"/>
    </row>
    <row r="75" spans="1:5" ht="15.75" x14ac:dyDescent="0.25">
      <c r="A75" s="33"/>
      <c r="B75" s="25" t="s">
        <v>250</v>
      </c>
      <c r="C75" s="121">
        <v>0</v>
      </c>
      <c r="D75" s="101"/>
      <c r="E75" s="101"/>
    </row>
    <row r="76" spans="1:5" ht="15.75" x14ac:dyDescent="0.25">
      <c r="A76" s="32" t="s">
        <v>88</v>
      </c>
      <c r="B76" s="24" t="s">
        <v>220</v>
      </c>
      <c r="C76" s="121">
        <v>0</v>
      </c>
      <c r="D76" s="98"/>
      <c r="E76" s="98"/>
    </row>
    <row r="77" spans="1:5" ht="15.75" x14ac:dyDescent="0.25">
      <c r="A77" s="32" t="s">
        <v>90</v>
      </c>
      <c r="B77" s="24" t="s">
        <v>251</v>
      </c>
      <c r="C77" s="121">
        <v>0</v>
      </c>
      <c r="D77" s="98"/>
      <c r="E77" s="98"/>
    </row>
    <row r="78" spans="1:5" ht="15.75" x14ac:dyDescent="0.25">
      <c r="A78" s="27" t="s">
        <v>280</v>
      </c>
      <c r="B78" s="24" t="s">
        <v>222</v>
      </c>
      <c r="C78" s="121">
        <v>0</v>
      </c>
      <c r="D78" s="98"/>
      <c r="E78" s="98"/>
    </row>
    <row r="79" spans="1:5" ht="15.75" x14ac:dyDescent="0.25">
      <c r="A79" s="27" t="s">
        <v>281</v>
      </c>
      <c r="B79" s="24" t="s">
        <v>223</v>
      </c>
      <c r="C79" s="121">
        <v>0</v>
      </c>
      <c r="D79" s="98"/>
      <c r="E79" s="98"/>
    </row>
    <row r="80" spans="1:5" ht="15.75" x14ac:dyDescent="0.25">
      <c r="A80" s="27" t="s">
        <v>282</v>
      </c>
      <c r="B80" s="24" t="s">
        <v>224</v>
      </c>
      <c r="C80" s="121">
        <v>0</v>
      </c>
      <c r="D80" s="98"/>
      <c r="E80" s="98"/>
    </row>
    <row r="81" spans="1:5" ht="15.75" x14ac:dyDescent="0.25">
      <c r="A81" s="27" t="s">
        <v>283</v>
      </c>
      <c r="B81" s="24" t="s">
        <v>252</v>
      </c>
      <c r="C81" s="121">
        <v>0</v>
      </c>
      <c r="D81" s="98"/>
      <c r="E81" s="98"/>
    </row>
    <row r="82" spans="1:5" ht="15.75" x14ac:dyDescent="0.25">
      <c r="A82" s="34"/>
      <c r="B82" s="25" t="s">
        <v>226</v>
      </c>
      <c r="C82" s="121">
        <v>0</v>
      </c>
      <c r="D82" s="101"/>
      <c r="E82" s="101"/>
    </row>
    <row r="83" spans="1:5" ht="15.75" x14ac:dyDescent="0.25">
      <c r="A83" s="32" t="s">
        <v>116</v>
      </c>
      <c r="B83" s="24" t="s">
        <v>253</v>
      </c>
      <c r="C83" s="121">
        <v>0</v>
      </c>
      <c r="D83" s="98"/>
      <c r="E83" s="98"/>
    </row>
    <row r="84" spans="1:5" ht="15.75" x14ac:dyDescent="0.25">
      <c r="A84" s="27" t="s">
        <v>280</v>
      </c>
      <c r="B84" s="24" t="s">
        <v>254</v>
      </c>
      <c r="C84" s="121">
        <v>0</v>
      </c>
      <c r="D84" s="98"/>
      <c r="E84" s="98"/>
    </row>
    <row r="85" spans="1:5" ht="15.75" x14ac:dyDescent="0.25">
      <c r="A85" s="27" t="s">
        <v>281</v>
      </c>
      <c r="B85" s="24" t="s">
        <v>255</v>
      </c>
      <c r="C85" s="121">
        <v>0</v>
      </c>
      <c r="D85" s="98"/>
      <c r="E85" s="98"/>
    </row>
    <row r="86" spans="1:5" ht="15.75" x14ac:dyDescent="0.25">
      <c r="A86" s="27" t="s">
        <v>282</v>
      </c>
      <c r="B86" s="24" t="s">
        <v>256</v>
      </c>
      <c r="C86" s="121">
        <v>0</v>
      </c>
      <c r="D86" s="98"/>
      <c r="E86" s="98"/>
    </row>
    <row r="87" spans="1:5" ht="15.75" x14ac:dyDescent="0.25">
      <c r="A87" s="27"/>
      <c r="B87" s="25" t="s">
        <v>257</v>
      </c>
      <c r="C87" s="121">
        <v>0</v>
      </c>
      <c r="D87" s="101"/>
      <c r="E87" s="101"/>
    </row>
    <row r="88" spans="1:5" ht="15.75" x14ac:dyDescent="0.25">
      <c r="A88" s="32" t="s">
        <v>166</v>
      </c>
      <c r="B88" s="24" t="s">
        <v>227</v>
      </c>
      <c r="C88" s="121">
        <v>0</v>
      </c>
      <c r="D88" s="98"/>
      <c r="E88" s="98"/>
    </row>
    <row r="89" spans="1:5" ht="15.75" customHeight="1" x14ac:dyDescent="0.25">
      <c r="A89" s="32"/>
      <c r="B89" s="24" t="s">
        <v>228</v>
      </c>
      <c r="C89" s="121">
        <v>0</v>
      </c>
      <c r="D89" s="98"/>
      <c r="E89" s="98"/>
    </row>
    <row r="90" spans="1:5" ht="15.75" x14ac:dyDescent="0.25">
      <c r="A90" s="32" t="s">
        <v>286</v>
      </c>
      <c r="B90" s="24" t="s">
        <v>258</v>
      </c>
      <c r="C90" s="121">
        <v>0</v>
      </c>
      <c r="D90" s="98"/>
      <c r="E90" s="98"/>
    </row>
    <row r="91" spans="1:5" ht="15.75" x14ac:dyDescent="0.25">
      <c r="A91" s="32" t="s">
        <v>289</v>
      </c>
      <c r="B91" s="24" t="s">
        <v>259</v>
      </c>
      <c r="C91" s="121">
        <v>0</v>
      </c>
      <c r="D91" s="98"/>
      <c r="E91" s="98"/>
    </row>
    <row r="92" spans="1:5" ht="15.75" x14ac:dyDescent="0.25">
      <c r="A92" s="32" t="s">
        <v>290</v>
      </c>
      <c r="B92" s="24" t="s">
        <v>260</v>
      </c>
      <c r="C92" s="121">
        <v>0</v>
      </c>
      <c r="D92" s="101"/>
      <c r="E92" s="101"/>
    </row>
    <row r="93" spans="1:5" ht="15.75" x14ac:dyDescent="0.25">
      <c r="A93" s="31" t="s">
        <v>291</v>
      </c>
      <c r="B93" s="23" t="s">
        <v>261</v>
      </c>
      <c r="C93" s="121">
        <v>0</v>
      </c>
      <c r="D93" s="98"/>
      <c r="E93" s="98"/>
    </row>
    <row r="94" spans="1:5" ht="15.75" x14ac:dyDescent="0.25">
      <c r="A94" s="32" t="s">
        <v>71</v>
      </c>
      <c r="B94" s="24" t="s">
        <v>262</v>
      </c>
      <c r="C94" s="121">
        <v>46266.442477218734</v>
      </c>
      <c r="D94" s="101"/>
      <c r="E94" s="101"/>
    </row>
    <row r="95" spans="1:5" ht="15.75" x14ac:dyDescent="0.25">
      <c r="A95" s="32" t="s">
        <v>73</v>
      </c>
      <c r="B95" s="24" t="s">
        <v>263</v>
      </c>
      <c r="C95" s="121">
        <v>0</v>
      </c>
      <c r="D95" s="101"/>
      <c r="E95" s="101"/>
    </row>
    <row r="96" spans="1:5" ht="15.75" x14ac:dyDescent="0.25">
      <c r="A96" s="34" t="s">
        <v>75</v>
      </c>
      <c r="B96" s="24" t="s">
        <v>264</v>
      </c>
      <c r="C96" s="121">
        <v>0</v>
      </c>
      <c r="D96" s="98"/>
      <c r="E96" s="98"/>
    </row>
    <row r="97" spans="1:5" ht="15.75" x14ac:dyDescent="0.25">
      <c r="A97" s="27" t="s">
        <v>280</v>
      </c>
      <c r="B97" s="24" t="s">
        <v>234</v>
      </c>
      <c r="C97" s="121">
        <v>220</v>
      </c>
      <c r="D97" s="98"/>
      <c r="E97" s="98"/>
    </row>
    <row r="98" spans="1:5" ht="15.75" x14ac:dyDescent="0.25">
      <c r="A98" s="33"/>
      <c r="B98" s="24" t="s">
        <v>235</v>
      </c>
      <c r="C98" s="121">
        <v>0</v>
      </c>
      <c r="D98" s="98"/>
      <c r="E98" s="98"/>
    </row>
    <row r="99" spans="1:5" ht="15.75" x14ac:dyDescent="0.25">
      <c r="A99" s="33" t="s">
        <v>281</v>
      </c>
      <c r="B99" s="24" t="s">
        <v>236</v>
      </c>
      <c r="C99" s="121">
        <v>2</v>
      </c>
      <c r="D99" s="98"/>
      <c r="E99" s="98"/>
    </row>
    <row r="100" spans="1:5" ht="15.75" x14ac:dyDescent="0.25">
      <c r="A100" s="33"/>
      <c r="B100" s="24" t="s">
        <v>235</v>
      </c>
      <c r="C100" s="121">
        <v>0</v>
      </c>
      <c r="D100" s="98"/>
      <c r="E100" s="98"/>
    </row>
    <row r="101" spans="1:5" ht="15.75" x14ac:dyDescent="0.25">
      <c r="A101" s="36" t="s">
        <v>287</v>
      </c>
      <c r="B101" s="24" t="s">
        <v>237</v>
      </c>
      <c r="C101" s="121">
        <v>534.92710000000011</v>
      </c>
      <c r="D101" s="98"/>
      <c r="E101" s="98"/>
    </row>
    <row r="102" spans="1:5" ht="15.75" x14ac:dyDescent="0.25">
      <c r="A102" s="36" t="s">
        <v>288</v>
      </c>
      <c r="B102" s="24" t="s">
        <v>238</v>
      </c>
      <c r="C102" s="121">
        <v>2698.38346</v>
      </c>
      <c r="D102" s="98"/>
      <c r="E102" s="98"/>
    </row>
    <row r="103" spans="1:5" ht="15.75" x14ac:dyDescent="0.25">
      <c r="A103" s="28"/>
      <c r="B103" s="27" t="s">
        <v>239</v>
      </c>
      <c r="C103" s="121">
        <v>3233.3105599999994</v>
      </c>
      <c r="D103" s="101"/>
      <c r="E103" s="101"/>
    </row>
    <row r="104" spans="1:5" ht="15.75" x14ac:dyDescent="0.25">
      <c r="A104" s="33" t="s">
        <v>282</v>
      </c>
      <c r="B104" s="24" t="s">
        <v>240</v>
      </c>
      <c r="C104" s="121">
        <v>8635.5522299999993</v>
      </c>
      <c r="D104" s="98"/>
      <c r="E104" s="98"/>
    </row>
    <row r="105" spans="1:5" ht="15.75" x14ac:dyDescent="0.25">
      <c r="A105" s="33" t="s">
        <v>283</v>
      </c>
      <c r="B105" s="24" t="s">
        <v>241</v>
      </c>
      <c r="C105" s="121">
        <v>917.01658999999995</v>
      </c>
      <c r="D105" s="98"/>
      <c r="E105" s="98"/>
    </row>
    <row r="106" spans="1:5" ht="15.75" x14ac:dyDescent="0.25">
      <c r="A106" s="31"/>
      <c r="B106" s="25" t="s">
        <v>265</v>
      </c>
      <c r="C106" s="121">
        <v>13005.87938</v>
      </c>
      <c r="D106" s="101"/>
      <c r="E106" s="101"/>
    </row>
    <row r="107" spans="1:5" ht="15.75" x14ac:dyDescent="0.25">
      <c r="A107" s="34" t="s">
        <v>77</v>
      </c>
      <c r="B107" s="24" t="s">
        <v>266</v>
      </c>
      <c r="C107" s="121">
        <v>0</v>
      </c>
      <c r="D107" s="98"/>
      <c r="E107" s="98"/>
    </row>
    <row r="108" spans="1:5" ht="15.75" x14ac:dyDescent="0.25">
      <c r="A108" s="32" t="s">
        <v>86</v>
      </c>
      <c r="B108" s="24" t="s">
        <v>253</v>
      </c>
      <c r="C108" s="121">
        <v>0</v>
      </c>
      <c r="D108" s="98"/>
      <c r="E108" s="98"/>
    </row>
    <row r="109" spans="1:5" ht="15.75" x14ac:dyDescent="0.25">
      <c r="A109" s="27" t="s">
        <v>280</v>
      </c>
      <c r="B109" s="24" t="s">
        <v>267</v>
      </c>
      <c r="C109" s="121">
        <v>-412.18171000000001</v>
      </c>
      <c r="D109" s="98"/>
      <c r="E109" s="98"/>
    </row>
    <row r="110" spans="1:5" ht="15.75" x14ac:dyDescent="0.25">
      <c r="A110" s="27" t="s">
        <v>281</v>
      </c>
      <c r="B110" s="24" t="s">
        <v>255</v>
      </c>
      <c r="C110" s="121">
        <v>-11698.618</v>
      </c>
      <c r="D110" s="98"/>
      <c r="E110" s="98"/>
    </row>
    <row r="111" spans="1:5" ht="15.75" x14ac:dyDescent="0.25">
      <c r="A111" s="27" t="s">
        <v>282</v>
      </c>
      <c r="B111" s="24" t="s">
        <v>268</v>
      </c>
      <c r="C111" s="121">
        <v>-92.645820000000001</v>
      </c>
      <c r="D111" s="98"/>
      <c r="E111" s="98"/>
    </row>
    <row r="112" spans="1:5" ht="15.75" x14ac:dyDescent="0.25">
      <c r="A112" s="27"/>
      <c r="B112" s="25" t="s">
        <v>250</v>
      </c>
      <c r="C112" s="121">
        <v>-12203.445530000001</v>
      </c>
      <c r="D112" s="101"/>
      <c r="E112" s="101"/>
    </row>
    <row r="113" spans="1:6" ht="15.75" x14ac:dyDescent="0.25">
      <c r="A113" s="34" t="s">
        <v>88</v>
      </c>
      <c r="B113" s="24" t="s">
        <v>269</v>
      </c>
      <c r="C113" s="121">
        <v>-1971.83151</v>
      </c>
      <c r="D113" s="102"/>
      <c r="E113" s="102"/>
    </row>
    <row r="114" spans="1:6" ht="15.75" x14ac:dyDescent="0.25">
      <c r="A114" s="34" t="s">
        <v>90</v>
      </c>
      <c r="B114" s="24" t="s">
        <v>270</v>
      </c>
      <c r="C114" s="121">
        <v>1117.7379799999999</v>
      </c>
      <c r="D114" s="98"/>
      <c r="E114" s="98"/>
    </row>
    <row r="115" spans="1:6" ht="15.75" x14ac:dyDescent="0.25">
      <c r="A115" s="34" t="s">
        <v>116</v>
      </c>
      <c r="B115" s="24" t="s">
        <v>271</v>
      </c>
      <c r="C115" s="121">
        <v>-2089.4995100000001</v>
      </c>
      <c r="D115" s="98"/>
      <c r="E115" s="98"/>
    </row>
    <row r="116" spans="1:6" ht="15.75" x14ac:dyDescent="0.25">
      <c r="A116" s="34" t="s">
        <v>166</v>
      </c>
      <c r="B116" s="24" t="s">
        <v>272</v>
      </c>
      <c r="C116" s="121">
        <v>44125.283287218757</v>
      </c>
      <c r="D116" s="102"/>
      <c r="E116" s="102"/>
    </row>
    <row r="117" spans="1:6" ht="15.75" x14ac:dyDescent="0.25">
      <c r="A117" s="34" t="s">
        <v>286</v>
      </c>
      <c r="B117" s="24" t="s">
        <v>273</v>
      </c>
      <c r="C117" s="121">
        <v>180.52448000000001</v>
      </c>
      <c r="D117" s="98"/>
      <c r="E117" s="98"/>
    </row>
    <row r="118" spans="1:6" ht="15.75" x14ac:dyDescent="0.25">
      <c r="A118" s="34" t="s">
        <v>290</v>
      </c>
      <c r="B118" s="24" t="s">
        <v>274</v>
      </c>
      <c r="C118" s="121">
        <v>-150.39859999999999</v>
      </c>
      <c r="D118" s="98"/>
      <c r="E118" s="98"/>
    </row>
    <row r="119" spans="1:6" ht="15.75" x14ac:dyDescent="0.25">
      <c r="A119" s="34" t="s">
        <v>292</v>
      </c>
      <c r="B119" s="24" t="s">
        <v>275</v>
      </c>
      <c r="C119" s="121">
        <v>30.125880000000031</v>
      </c>
      <c r="D119" s="101"/>
      <c r="E119" s="101"/>
    </row>
    <row r="120" spans="1:6" ht="15.75" x14ac:dyDescent="0.25">
      <c r="A120" s="34" t="s">
        <v>293</v>
      </c>
      <c r="B120" s="24" t="s">
        <v>276</v>
      </c>
      <c r="C120" s="121">
        <v>-1933.5759933618401</v>
      </c>
      <c r="D120" s="98"/>
      <c r="E120" s="98"/>
    </row>
    <row r="121" spans="1:6" ht="15.75" x14ac:dyDescent="0.25">
      <c r="A121" s="34" t="s">
        <v>294</v>
      </c>
      <c r="B121" s="24" t="s">
        <v>277</v>
      </c>
      <c r="C121" s="121">
        <v>0</v>
      </c>
      <c r="D121" s="98"/>
      <c r="E121" s="98"/>
    </row>
    <row r="122" spans="1:6" ht="15.75" x14ac:dyDescent="0.25">
      <c r="A122" s="34" t="s">
        <v>295</v>
      </c>
      <c r="B122" s="24" t="s">
        <v>278</v>
      </c>
      <c r="C122" s="121">
        <v>42221.833173856903</v>
      </c>
      <c r="D122" s="109"/>
      <c r="E122" s="101"/>
    </row>
    <row r="123" spans="1:6" ht="8.25" customHeight="1" x14ac:dyDescent="0.25"/>
    <row r="124" spans="1:6" ht="15" customHeight="1" x14ac:dyDescent="0.25">
      <c r="A124" s="131" t="s">
        <v>53</v>
      </c>
      <c r="B124" s="131"/>
      <c r="C124" s="131"/>
      <c r="D124" s="114"/>
      <c r="E124" s="103"/>
      <c r="F124" s="76"/>
    </row>
    <row r="125" spans="1:6" x14ac:dyDescent="0.25">
      <c r="A125" s="131"/>
      <c r="B125" s="131"/>
      <c r="C125" s="131"/>
      <c r="D125" s="114"/>
    </row>
    <row r="126" spans="1:6" ht="30.75" customHeight="1" x14ac:dyDescent="0.25">
      <c r="A126" s="139" t="s">
        <v>385</v>
      </c>
      <c r="B126" s="139"/>
      <c r="C126" s="139"/>
    </row>
  </sheetData>
  <mergeCells count="5">
    <mergeCell ref="A3:B3"/>
    <mergeCell ref="A4:B4"/>
    <mergeCell ref="A1:C1"/>
    <mergeCell ref="A124:C125"/>
    <mergeCell ref="A126:C126"/>
  </mergeCells>
  <conditionalFormatting sqref="D13">
    <cfRule type="cellIs" dxfId="49" priority="51" operator="notEqual">
      <formula>0</formula>
    </cfRule>
  </conditionalFormatting>
  <conditionalFormatting sqref="D20">
    <cfRule type="cellIs" dxfId="48" priority="50" operator="notEqual">
      <formula>0</formula>
    </cfRule>
  </conditionalFormatting>
  <conditionalFormatting sqref="D23:E23">
    <cfRule type="cellIs" dxfId="47" priority="49" operator="notEqual">
      <formula>0</formula>
    </cfRule>
  </conditionalFormatting>
  <conditionalFormatting sqref="D27">
    <cfRule type="cellIs" dxfId="46" priority="48" operator="notEqual">
      <formula>0</formula>
    </cfRule>
  </conditionalFormatting>
  <conditionalFormatting sqref="D34">
    <cfRule type="cellIs" dxfId="45" priority="47" operator="notEqual">
      <formula>0</formula>
    </cfRule>
  </conditionalFormatting>
  <conditionalFormatting sqref="D38">
    <cfRule type="cellIs" dxfId="44" priority="46" operator="notEqual">
      <formula>0</formula>
    </cfRule>
  </conditionalFormatting>
  <conditionalFormatting sqref="D46">
    <cfRule type="cellIs" dxfId="43" priority="45" operator="notEqual">
      <formula>0</formula>
    </cfRule>
  </conditionalFormatting>
  <conditionalFormatting sqref="D54">
    <cfRule type="cellIs" dxfId="42" priority="44" operator="notEqual">
      <formula>0</formula>
    </cfRule>
  </conditionalFormatting>
  <conditionalFormatting sqref="D57">
    <cfRule type="cellIs" dxfId="41" priority="43" operator="notEqual">
      <formula>0</formula>
    </cfRule>
  </conditionalFormatting>
  <conditionalFormatting sqref="D63">
    <cfRule type="cellIs" dxfId="40" priority="42" operator="notEqual">
      <formula>0</formula>
    </cfRule>
  </conditionalFormatting>
  <conditionalFormatting sqref="D67">
    <cfRule type="cellIs" dxfId="39" priority="41" operator="notEqual">
      <formula>0</formula>
    </cfRule>
  </conditionalFormatting>
  <conditionalFormatting sqref="D68">
    <cfRule type="cellIs" dxfId="38" priority="40" operator="notEqual">
      <formula>0</formula>
    </cfRule>
  </conditionalFormatting>
  <conditionalFormatting sqref="D73">
    <cfRule type="cellIs" dxfId="37" priority="39" operator="notEqual">
      <formula>0</formula>
    </cfRule>
  </conditionalFormatting>
  <conditionalFormatting sqref="D75">
    <cfRule type="cellIs" dxfId="36" priority="38" operator="notEqual">
      <formula>0</formula>
    </cfRule>
  </conditionalFormatting>
  <conditionalFormatting sqref="D82">
    <cfRule type="cellIs" dxfId="35" priority="37" operator="notEqual">
      <formula>0</formula>
    </cfRule>
  </conditionalFormatting>
  <conditionalFormatting sqref="D87">
    <cfRule type="cellIs" dxfId="34" priority="36" operator="notEqual">
      <formula>0</formula>
    </cfRule>
  </conditionalFormatting>
  <conditionalFormatting sqref="D92">
    <cfRule type="cellIs" dxfId="33" priority="35" operator="notEqual">
      <formula>0</formula>
    </cfRule>
  </conditionalFormatting>
  <conditionalFormatting sqref="D94">
    <cfRule type="cellIs" dxfId="32" priority="34" operator="notEqual">
      <formula>0</formula>
    </cfRule>
  </conditionalFormatting>
  <conditionalFormatting sqref="D95">
    <cfRule type="cellIs" dxfId="31" priority="33" operator="notEqual">
      <formula>0</formula>
    </cfRule>
  </conditionalFormatting>
  <conditionalFormatting sqref="D103">
    <cfRule type="cellIs" dxfId="30" priority="32" operator="notEqual">
      <formula>0</formula>
    </cfRule>
  </conditionalFormatting>
  <conditionalFormatting sqref="D106">
    <cfRule type="cellIs" dxfId="29" priority="31" operator="notEqual">
      <formula>0</formula>
    </cfRule>
  </conditionalFormatting>
  <conditionalFormatting sqref="D112">
    <cfRule type="cellIs" dxfId="28" priority="30" operator="notEqual">
      <formula>0</formula>
    </cfRule>
  </conditionalFormatting>
  <conditionalFormatting sqref="D119">
    <cfRule type="cellIs" dxfId="27" priority="29" operator="notEqual">
      <formula>0</formula>
    </cfRule>
  </conditionalFormatting>
  <conditionalFormatting sqref="E13">
    <cfRule type="cellIs" dxfId="26" priority="27" operator="notEqual">
      <formula>0</formula>
    </cfRule>
  </conditionalFormatting>
  <conditionalFormatting sqref="E20">
    <cfRule type="cellIs" dxfId="25" priority="26" operator="notEqual">
      <formula>0</formula>
    </cfRule>
  </conditionalFormatting>
  <conditionalFormatting sqref="E27">
    <cfRule type="cellIs" dxfId="24" priority="25" operator="notEqual">
      <formula>0</formula>
    </cfRule>
  </conditionalFormatting>
  <conditionalFormatting sqref="E34">
    <cfRule type="cellIs" dxfId="23" priority="24" operator="notEqual">
      <formula>0</formula>
    </cfRule>
  </conditionalFormatting>
  <conditionalFormatting sqref="E38">
    <cfRule type="cellIs" dxfId="22" priority="23" operator="notEqual">
      <formula>0</formula>
    </cfRule>
  </conditionalFormatting>
  <conditionalFormatting sqref="E46">
    <cfRule type="cellIs" dxfId="21" priority="22" operator="notEqual">
      <formula>0</formula>
    </cfRule>
  </conditionalFormatting>
  <conditionalFormatting sqref="E54">
    <cfRule type="cellIs" dxfId="20" priority="21" operator="notEqual">
      <formula>0</formula>
    </cfRule>
  </conditionalFormatting>
  <conditionalFormatting sqref="E57">
    <cfRule type="cellIs" dxfId="19" priority="20" operator="notEqual">
      <formula>0</formula>
    </cfRule>
  </conditionalFormatting>
  <conditionalFormatting sqref="E63">
    <cfRule type="cellIs" dxfId="18" priority="19" operator="notEqual">
      <formula>0</formula>
    </cfRule>
  </conditionalFormatting>
  <conditionalFormatting sqref="E6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73">
    <cfRule type="cellIs" dxfId="15" priority="16" operator="notEqual">
      <formula>0</formula>
    </cfRule>
  </conditionalFormatting>
  <conditionalFormatting sqref="E75">
    <cfRule type="cellIs" dxfId="14" priority="15" operator="notEqual">
      <formula>0</formula>
    </cfRule>
  </conditionalFormatting>
  <conditionalFormatting sqref="E82">
    <cfRule type="cellIs" dxfId="13" priority="14" operator="notEqual">
      <formula>0</formula>
    </cfRule>
  </conditionalFormatting>
  <conditionalFormatting sqref="E87">
    <cfRule type="cellIs" dxfId="12" priority="13" operator="notEqual">
      <formula>0</formula>
    </cfRule>
  </conditionalFormatting>
  <conditionalFormatting sqref="E92">
    <cfRule type="cellIs" dxfId="11" priority="12" operator="notEqual">
      <formula>0</formula>
    </cfRule>
  </conditionalFormatting>
  <conditionalFormatting sqref="E94">
    <cfRule type="cellIs" dxfId="10" priority="11" operator="notEqual">
      <formula>0</formula>
    </cfRule>
  </conditionalFormatting>
  <conditionalFormatting sqref="E95">
    <cfRule type="cellIs" dxfId="9" priority="10" operator="notEqual">
      <formula>0</formula>
    </cfRule>
  </conditionalFormatting>
  <conditionalFormatting sqref="E103">
    <cfRule type="cellIs" dxfId="8" priority="9" operator="notEqual">
      <formula>0</formula>
    </cfRule>
  </conditionalFormatting>
  <conditionalFormatting sqref="E106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9">
    <cfRule type="cellIs" dxfId="5" priority="6" operator="notEqual">
      <formula>0</formula>
    </cfRule>
  </conditionalFormatting>
  <conditionalFormatting sqref="E122">
    <cfRule type="cellIs" dxfId="4" priority="5" operator="notEqual">
      <formula>0</formula>
    </cfRule>
  </conditionalFormatting>
  <conditionalFormatting sqref="D113:E113">
    <cfRule type="cellIs" dxfId="3" priority="4" operator="notEqual">
      <formula>0</formula>
    </cfRule>
  </conditionalFormatting>
  <conditionalFormatting sqref="D14:E14">
    <cfRule type="cellIs" dxfId="2" priority="3" operator="notEqual">
      <formula>0</formula>
    </cfRule>
  </conditionalFormatting>
  <conditionalFormatting sqref="D116:E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8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Stoyanov</dc:creator>
  <cp:lastModifiedBy>Mircho Stoyanov</cp:lastModifiedBy>
  <cp:lastPrinted>2020-06-01T08:10:51Z</cp:lastPrinted>
  <dcterms:created xsi:type="dcterms:W3CDTF">2017-08-01T06:48:00Z</dcterms:created>
  <dcterms:modified xsi:type="dcterms:W3CDTF">2020-06-01T08:12:39Z</dcterms:modified>
</cp:coreProperties>
</file>