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UserFiles\Redirection$\v.lilova\Documents\Valia\Analizi\000\Pol_vazrast\2020-03-31\site\"/>
    </mc:Choice>
  </mc:AlternateContent>
  <bookViews>
    <workbookView xWindow="0" yWindow="0" windowWidth="27870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C8" i="1" l="1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D12" i="2"/>
  <c r="E12" i="2"/>
  <c r="F12" i="2"/>
  <c r="G12" i="2"/>
  <c r="H12" i="2"/>
  <c r="I12" i="2"/>
  <c r="J12" i="2"/>
  <c r="K12" i="2"/>
  <c r="L12" i="2"/>
  <c r="M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C20" i="2"/>
  <c r="C19" i="2"/>
  <c r="C18" i="2"/>
  <c r="C16" i="2"/>
  <c r="C15" i="2"/>
  <c r="C14" i="2"/>
  <c r="C12" i="2"/>
  <c r="C11" i="2"/>
  <c r="C10" i="2"/>
  <c r="D6" i="2"/>
  <c r="E6" i="2"/>
  <c r="F6" i="2"/>
  <c r="G6" i="2"/>
  <c r="H6" i="2"/>
  <c r="I6" i="2"/>
  <c r="J6" i="2"/>
  <c r="K6" i="2"/>
  <c r="L6" i="2"/>
  <c r="D7" i="2"/>
  <c r="E7" i="2"/>
  <c r="F7" i="2"/>
  <c r="G7" i="2"/>
  <c r="H7" i="2"/>
  <c r="I7" i="2"/>
  <c r="J7" i="2"/>
  <c r="K7" i="2"/>
  <c r="L7" i="2"/>
  <c r="D8" i="2"/>
  <c r="E8" i="2"/>
  <c r="F8" i="2"/>
  <c r="G8" i="2"/>
  <c r="H8" i="2"/>
  <c r="I8" i="2"/>
  <c r="J8" i="2"/>
  <c r="K8" i="2"/>
  <c r="L8" i="2"/>
  <c r="C7" i="2"/>
  <c r="C8" i="2"/>
  <c r="C6" i="2"/>
  <c r="B2" i="2"/>
  <c r="B2" i="1"/>
  <c r="E26" i="1" s="1"/>
  <c r="E28" i="1" s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D20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20" i="1"/>
  <c r="C19" i="1"/>
  <c r="C18" i="1"/>
  <c r="C16" i="1"/>
  <c r="C15" i="1"/>
  <c r="C14" i="1"/>
  <c r="O20" i="1"/>
  <c r="O19" i="1"/>
  <c r="O18" i="1"/>
  <c r="O16" i="1"/>
  <c r="O15" i="1"/>
  <c r="O14" i="1"/>
  <c r="O12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2" i="1"/>
  <c r="C11" i="1"/>
  <c r="C10" i="1"/>
  <c r="O8" i="1"/>
  <c r="O7" i="1"/>
  <c r="O6" i="1"/>
  <c r="C7" i="1"/>
  <c r="D7" i="1"/>
  <c r="E7" i="1"/>
  <c r="F7" i="1"/>
  <c r="G7" i="1"/>
  <c r="H7" i="1"/>
  <c r="I7" i="1"/>
  <c r="J7" i="1"/>
  <c r="K7" i="1"/>
  <c r="L7" i="1"/>
  <c r="D8" i="1"/>
  <c r="E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D29" i="2" l="1"/>
  <c r="D30" i="2"/>
  <c r="D27" i="2"/>
  <c r="D28" i="2"/>
  <c r="E29" i="1"/>
  <c r="E30" i="1"/>
  <c r="E27" i="1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<sst xmlns="http://schemas.openxmlformats.org/spreadsheetml/2006/main" count="134" uniqueCount="40">
  <si>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</si>
  <si>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</si>
  <si>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</si>
  <si>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</si>
  <si>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</si>
  <si>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</si>
  <si>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</si>
  <si>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</si>
  <si>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</si>
  <si>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</si>
  <si>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</si>
  <si>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</si>
  <si>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</si>
  <si>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</si>
  <si>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</si>
  <si>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</si>
  <si>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</si>
  <si>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</si>
  <si>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</si>
  <si>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</si>
  <si>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</si>
  <si>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</si>
  <si>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</si>
  <si>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</si>
  <si>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</si>
  <si>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</si>
  <si>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</si>
  <si>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</si>
  <si>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</si>
  <si>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</si>
  <si>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</si>
  <si>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</si>
  <si>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</si>
  <si>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</si>
  <si>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</si>
  <si>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</si>
  <si>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</si>
  <si>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</si>
  <si>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във фондовете за допълнително пенсионно осигуряване по пол и възраст към 31.03.2020 г.</t>
  </si>
  <si>
    <t>Среден размер на натрупаните средства на едно осигурено лице* според пола и възрастта към 31.03.2020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</si>
</sst>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5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4" fontId="2" fillId="0" borderId="0" xfId="1" applyNumberFormat="1" applyFont="1"/>
    <xf numFmtId="0" fontId="2" fillId="0" borderId="0" xfId="1" applyFont="1" applyAlignment="1">
      <alignment wrapText="1"/>
    </xf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wrapText="1"/>
      <protection locked="0" hidden="1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31.03.2020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07"/>
          <c:w val="0.8870346598202824"/>
          <c:h val="0.64111498257840138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21235</c:v>
                </c:pt>
                <c:pt idx="1">
                  <c:v>123628</c:v>
                </c:pt>
                <c:pt idx="2">
                  <c:v>193469</c:v>
                </c:pt>
                <c:pt idx="3">
                  <c:v>258855</c:v>
                </c:pt>
                <c:pt idx="4">
                  <c:v>275428</c:v>
                </c:pt>
                <c:pt idx="5">
                  <c:v>300711</c:v>
                </c:pt>
                <c:pt idx="6">
                  <c:v>306115</c:v>
                </c:pt>
                <c:pt idx="7">
                  <c:v>249483</c:v>
                </c:pt>
                <c:pt idx="8">
                  <c:v>229474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19504</c:v>
                </c:pt>
                <c:pt idx="1">
                  <c:v>107478</c:v>
                </c:pt>
                <c:pt idx="2">
                  <c:v>174726</c:v>
                </c:pt>
                <c:pt idx="3">
                  <c:v>237741</c:v>
                </c:pt>
                <c:pt idx="4">
                  <c:v>251464</c:v>
                </c:pt>
                <c:pt idx="5">
                  <c:v>281282</c:v>
                </c:pt>
                <c:pt idx="6">
                  <c:v>285692</c:v>
                </c:pt>
                <c:pt idx="7">
                  <c:v>251360</c:v>
                </c:pt>
                <c:pt idx="8">
                  <c:v>233933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40739</c:v>
                </c:pt>
                <c:pt idx="1">
                  <c:v>231106</c:v>
                </c:pt>
                <c:pt idx="2">
                  <c:v>368195</c:v>
                </c:pt>
                <c:pt idx="3">
                  <c:v>496596</c:v>
                </c:pt>
                <c:pt idx="4">
                  <c:v>526892</c:v>
                </c:pt>
                <c:pt idx="5">
                  <c:v>581993</c:v>
                </c:pt>
                <c:pt idx="6">
                  <c:v>591807</c:v>
                </c:pt>
                <c:pt idx="7">
                  <c:v>500843</c:v>
                </c:pt>
                <c:pt idx="8">
                  <c:v>463407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9744"/>
        <c:axId val="84081280"/>
      </c:lineChart>
      <c:catAx>
        <c:axId val="840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40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81280"/>
        <c:scaling>
          <c:orientation val="minMax"/>
          <c:max val="60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40797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719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 31.03.2020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3848.9895338920455</c:v>
                </c:pt>
                <c:pt idx="1">
                  <c:v>393.78999999999996</c:v>
                </c:pt>
                <c:pt idx="2">
                  <c:v>1159.7924531691042</c:v>
                </c:pt>
                <c:pt idx="3">
                  <c:v>1857.3482213022203</c:v>
                </c:pt>
                <c:pt idx="4">
                  <c:v>2731.4830484775721</c:v>
                </c:pt>
                <c:pt idx="5">
                  <c:v>3427.8020837025219</c:v>
                </c:pt>
                <c:pt idx="6">
                  <c:v>3994.4314590899371</c:v>
                </c:pt>
                <c:pt idx="7">
                  <c:v>4981.06234602103</c:v>
                </c:pt>
                <c:pt idx="8">
                  <c:v>5608.3736989895069</c:v>
                </c:pt>
                <c:pt idx="9">
                  <c:v>4361.3759490565553</c:v>
                </c:pt>
                <c:pt idx="10">
                  <c:v>1583.4751678779503</c:v>
                </c:pt>
                <c:pt idx="11">
                  <c:v>718.22759672937161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2925.8072473092843</c:v>
                </c:pt>
                <c:pt idx="1">
                  <c:v>393.7404347826087</c:v>
                </c:pt>
                <c:pt idx="2">
                  <c:v>1282.6599223803364</c:v>
                </c:pt>
                <c:pt idx="3">
                  <c:v>2007.5374228959749</c:v>
                </c:pt>
                <c:pt idx="4">
                  <c:v>2402.5835078702221</c:v>
                </c:pt>
                <c:pt idx="5">
                  <c:v>2743.4014369358379</c:v>
                </c:pt>
                <c:pt idx="6">
                  <c:v>3005.3003841181908</c:v>
                </c:pt>
                <c:pt idx="7">
                  <c:v>3915.0567745567132</c:v>
                </c:pt>
                <c:pt idx="8">
                  <c:v>4636.9552366391918</c:v>
                </c:pt>
                <c:pt idx="9">
                  <c:v>2827.4726120283021</c:v>
                </c:pt>
                <c:pt idx="10">
                  <c:v>1467.9594409148665</c:v>
                </c:pt>
                <c:pt idx="11">
                  <c:v>678.27642739613327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4001.2558477267471</c:v>
                </c:pt>
                <c:pt idx="1">
                  <c:v>393.80065420560749</c:v>
                </c:pt>
                <c:pt idx="2">
                  <c:v>1129.3902272727271</c:v>
                </c:pt>
                <c:pt idx="3">
                  <c:v>1832.0833652831514</c:v>
                </c:pt>
                <c:pt idx="4">
                  <c:v>2780.0120213617643</c:v>
                </c:pt>
                <c:pt idx="5">
                  <c:v>3522.0713216169897</c:v>
                </c:pt>
                <c:pt idx="6">
                  <c:v>4123.8225635946355</c:v>
                </c:pt>
                <c:pt idx="7">
                  <c:v>5152.6334449955821</c:v>
                </c:pt>
                <c:pt idx="8">
                  <c:v>5774.676436342118</c:v>
                </c:pt>
                <c:pt idx="9">
                  <c:v>4596.2460979866992</c:v>
                </c:pt>
                <c:pt idx="10">
                  <c:v>1602.5633979563265</c:v>
                </c:pt>
                <c:pt idx="11">
                  <c:v>732.25233212996397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6736"/>
        <c:axId val="44838272"/>
      </c:barChart>
      <c:catAx>
        <c:axId val="4483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38272"/>
        <c:scaling>
          <c:orientation val="minMax"/>
          <c:max val="61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3673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87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579" r="0.74803149606299579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 31.03.2020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1700.862903566275</c:v>
                </c:pt>
                <c:pt idx="1">
                  <c:v>931.60447811447796</c:v>
                </c:pt>
                <c:pt idx="2">
                  <c:v>1086.0922263706032</c:v>
                </c:pt>
                <c:pt idx="3">
                  <c:v>682.02153587443934</c:v>
                </c:pt>
                <c:pt idx="4">
                  <c:v>1194.5896388457959</c:v>
                </c:pt>
                <c:pt idx="5">
                  <c:v>1437.4178350452928</c:v>
                </c:pt>
                <c:pt idx="6">
                  <c:v>1821.2395070044627</c:v>
                </c:pt>
                <c:pt idx="7">
                  <c:v>1986.4301232558903</c:v>
                </c:pt>
                <c:pt idx="8">
                  <c:v>2163.6696213769351</c:v>
                </c:pt>
                <c:pt idx="9">
                  <c:v>2007.8458829994086</c:v>
                </c:pt>
                <c:pt idx="10">
                  <c:v>1765.5838983050851</c:v>
                </c:pt>
                <c:pt idx="11">
                  <c:v>1119.8020593788433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1497.7088404555095</c:v>
                </c:pt>
                <c:pt idx="1">
                  <c:v>921.27220183486224</c:v>
                </c:pt>
                <c:pt idx="2">
                  <c:v>2293.4984860335194</c:v>
                </c:pt>
                <c:pt idx="3">
                  <c:v>658.36562669836951</c:v>
                </c:pt>
                <c:pt idx="4">
                  <c:v>1078.4072937542378</c:v>
                </c:pt>
                <c:pt idx="5">
                  <c:v>1427.9940227464197</c:v>
                </c:pt>
                <c:pt idx="6">
                  <c:v>1671.7151806229258</c:v>
                </c:pt>
                <c:pt idx="7">
                  <c:v>1706.1895312866793</c:v>
                </c:pt>
                <c:pt idx="8">
                  <c:v>1791.0064084283185</c:v>
                </c:pt>
                <c:pt idx="9">
                  <c:v>1599.8000016652791</c:v>
                </c:pt>
                <c:pt idx="10">
                  <c:v>1573.5273276345295</c:v>
                </c:pt>
                <c:pt idx="11">
                  <c:v>1041.8450651432329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1853.304703906048</c:v>
                </c:pt>
                <c:pt idx="1">
                  <c:v>937.59499999999991</c:v>
                </c:pt>
                <c:pt idx="2">
                  <c:v>430.96727796301906</c:v>
                </c:pt>
                <c:pt idx="3">
                  <c:v>697.03727468736508</c:v>
                </c:pt>
                <c:pt idx="4">
                  <c:v>1275.9362794746005</c:v>
                </c:pt>
                <c:pt idx="5">
                  <c:v>1444.5858369526522</c:v>
                </c:pt>
                <c:pt idx="6">
                  <c:v>1939.9317324450301</c:v>
                </c:pt>
                <c:pt idx="7">
                  <c:v>2190.6525915225238</c:v>
                </c:pt>
                <c:pt idx="8">
                  <c:v>2444.4180386924613</c:v>
                </c:pt>
                <c:pt idx="9">
                  <c:v>2333.9520985987797</c:v>
                </c:pt>
                <c:pt idx="10">
                  <c:v>1912.7889345076665</c:v>
                </c:pt>
                <c:pt idx="11">
                  <c:v>1176.5916290419163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1456"/>
        <c:axId val="45172992"/>
      </c:barChart>
      <c:catAx>
        <c:axId val="4517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2992"/>
        <c:scaling>
          <c:orientation val="minMax"/>
          <c:max val="27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7145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98"/>
          <c:y val="0.45454611277038626"/>
          <c:w val="6.1224492349660098E-2"/>
          <c:h val="0.338558651955342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 31.03.2020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734E-2"/>
          <c:y val="0.13442622950819674"/>
          <c:w val="0.84042582177227854"/>
          <c:h val="0.66885245901639712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1791.486427922815</c:v>
                </c:pt>
                <c:pt idx="1">
                  <c:v>36.99</c:v>
                </c:pt>
                <c:pt idx="2">
                  <c:v>337.77768472906399</c:v>
                </c:pt>
                <c:pt idx="3">
                  <c:v>729.91934831460674</c:v>
                </c:pt>
                <c:pt idx="4">
                  <c:v>1295.8755584415583</c:v>
                </c:pt>
                <c:pt idx="5">
                  <c:v>1875.5263290398125</c:v>
                </c:pt>
                <c:pt idx="6">
                  <c:v>2026.9233625730994</c:v>
                </c:pt>
                <c:pt idx="7">
                  <c:v>2246.7591308500478</c:v>
                </c:pt>
                <c:pt idx="8">
                  <c:v>2578.3266336633665</c:v>
                </c:pt>
                <c:pt idx="9">
                  <c:v>2269.5268914956009</c:v>
                </c:pt>
                <c:pt idx="10">
                  <c:v>2217.4162289562291</c:v>
                </c:pt>
                <c:pt idx="11">
                  <c:v>1167.8723926380369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1908.5457390873014</c:v>
                </c:pt>
                <c:pt idx="1">
                  <c:v>32.21</c:v>
                </c:pt>
                <c:pt idx="2">
                  <c:v>347.13</c:v>
                </c:pt>
                <c:pt idx="3">
                  <c:v>762.49</c:v>
                </c:pt>
                <c:pt idx="4">
                  <c:v>1359.92</c:v>
                </c:pt>
                <c:pt idx="5">
                  <c:v>1999.06</c:v>
                </c:pt>
                <c:pt idx="6">
                  <c:v>2110.3200000000002</c:v>
                </c:pt>
                <c:pt idx="7">
                  <c:v>2436.5500000000002</c:v>
                </c:pt>
                <c:pt idx="8">
                  <c:v>2860.15</c:v>
                </c:pt>
                <c:pt idx="9">
                  <c:v>2584.62</c:v>
                </c:pt>
                <c:pt idx="10">
                  <c:v>2262.46</c:v>
                </c:pt>
                <c:pt idx="11">
                  <c:v>1271.68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1535.1595944967414</c:v>
                </c:pt>
                <c:pt idx="1">
                  <c:v>46.55</c:v>
                </c:pt>
                <c:pt idx="2">
                  <c:v>310.62</c:v>
                </c:pt>
                <c:pt idx="3">
                  <c:v>639.66</c:v>
                </c:pt>
                <c:pt idx="4">
                  <c:v>1138.78</c:v>
                </c:pt>
                <c:pt idx="5">
                  <c:v>1624.29</c:v>
                </c:pt>
                <c:pt idx="6">
                  <c:v>1832.06</c:v>
                </c:pt>
                <c:pt idx="7">
                  <c:v>1872.03</c:v>
                </c:pt>
                <c:pt idx="8">
                  <c:v>1982.83</c:v>
                </c:pt>
                <c:pt idx="9">
                  <c:v>1598.87</c:v>
                </c:pt>
                <c:pt idx="10">
                  <c:v>2128.6799999999998</c:v>
                </c:pt>
                <c:pt idx="11">
                  <c:v>1087.76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0528"/>
        <c:axId val="45319296"/>
      </c:barChart>
      <c:catAx>
        <c:axId val="4519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3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9296"/>
        <c:scaling>
          <c:orientation val="minMax"/>
          <c:max val="3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90528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63"/>
          <c:y val="0.45573770491803273"/>
          <c:w val="5.4025496812898387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31.03.2020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107</c:v>
                </c:pt>
                <c:pt idx="1">
                  <c:v>3124</c:v>
                </c:pt>
                <c:pt idx="2">
                  <c:v>11372</c:v>
                </c:pt>
                <c:pt idx="3">
                  <c:v>21098</c:v>
                </c:pt>
                <c:pt idx="4">
                  <c:v>29759</c:v>
                </c:pt>
                <c:pt idx="5">
                  <c:v>41395</c:v>
                </c:pt>
                <c:pt idx="6">
                  <c:v>44151</c:v>
                </c:pt>
                <c:pt idx="7">
                  <c:v>43938</c:v>
                </c:pt>
                <c:pt idx="8">
                  <c:v>33229</c:v>
                </c:pt>
                <c:pt idx="9">
                  <c:v>14288</c:v>
                </c:pt>
                <c:pt idx="10">
                  <c:v>13850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23</c:v>
                </c:pt>
                <c:pt idx="1">
                  <c:v>773</c:v>
                </c:pt>
                <c:pt idx="2">
                  <c:v>1913</c:v>
                </c:pt>
                <c:pt idx="3">
                  <c:v>3113</c:v>
                </c:pt>
                <c:pt idx="4">
                  <c:v>4099</c:v>
                </c:pt>
                <c:pt idx="5">
                  <c:v>5415</c:v>
                </c:pt>
                <c:pt idx="6">
                  <c:v>7106</c:v>
                </c:pt>
                <c:pt idx="7">
                  <c:v>7522</c:v>
                </c:pt>
                <c:pt idx="8">
                  <c:v>5088</c:v>
                </c:pt>
                <c:pt idx="9">
                  <c:v>2361</c:v>
                </c:pt>
                <c:pt idx="10">
                  <c:v>4862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130</c:v>
                </c:pt>
                <c:pt idx="1">
                  <c:v>3897</c:v>
                </c:pt>
                <c:pt idx="2">
                  <c:v>13285</c:v>
                </c:pt>
                <c:pt idx="3">
                  <c:v>24211</c:v>
                </c:pt>
                <c:pt idx="4">
                  <c:v>33858</c:v>
                </c:pt>
                <c:pt idx="5">
                  <c:v>46810</c:v>
                </c:pt>
                <c:pt idx="6">
                  <c:v>51257</c:v>
                </c:pt>
                <c:pt idx="7">
                  <c:v>51460</c:v>
                </c:pt>
                <c:pt idx="8">
                  <c:v>38317</c:v>
                </c:pt>
                <c:pt idx="9">
                  <c:v>16649</c:v>
                </c:pt>
                <c:pt idx="10">
                  <c:v>18712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27232"/>
        <c:axId val="115184768"/>
      </c:lineChart>
      <c:catAx>
        <c:axId val="981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84768"/>
        <c:scaling>
          <c:orientation val="minMax"/>
          <c:max val="5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9812723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31.03.2020 г.</c:v>
            </c:pt>
          </c:strCache>
        </c:strRef>
      </c:tx>
      <c:layout>
        <c:manualLayout>
          <c:xMode val="edge"/>
          <c:yMode val="edge"/>
          <c:x val="0.20076726342711118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189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188</c:v>
                </c:pt>
                <c:pt idx="1">
                  <c:v>3299</c:v>
                </c:pt>
                <c:pt idx="2">
                  <c:v>9276</c:v>
                </c:pt>
                <c:pt idx="3">
                  <c:v>18957</c:v>
                </c:pt>
                <c:pt idx="4">
                  <c:v>28090</c:v>
                </c:pt>
                <c:pt idx="5">
                  <c:v>39476</c:v>
                </c:pt>
                <c:pt idx="6">
                  <c:v>52610</c:v>
                </c:pt>
                <c:pt idx="7">
                  <c:v>58461</c:v>
                </c:pt>
                <c:pt idx="8">
                  <c:v>52597</c:v>
                </c:pt>
                <c:pt idx="9">
                  <c:v>37241</c:v>
                </c:pt>
                <c:pt idx="10">
                  <c:v>66800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109</c:v>
                </c:pt>
                <c:pt idx="1">
                  <c:v>1790</c:v>
                </c:pt>
                <c:pt idx="2">
                  <c:v>5888</c:v>
                </c:pt>
                <c:pt idx="3">
                  <c:v>13273</c:v>
                </c:pt>
                <c:pt idx="4">
                  <c:v>21366</c:v>
                </c:pt>
                <c:pt idx="5">
                  <c:v>31336</c:v>
                </c:pt>
                <c:pt idx="6">
                  <c:v>38339</c:v>
                </c:pt>
                <c:pt idx="7">
                  <c:v>44042</c:v>
                </c:pt>
                <c:pt idx="8">
                  <c:v>42035</c:v>
                </c:pt>
                <c:pt idx="9">
                  <c:v>28544</c:v>
                </c:pt>
                <c:pt idx="10">
                  <c:v>48662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297</c:v>
                </c:pt>
                <c:pt idx="1">
                  <c:v>5089</c:v>
                </c:pt>
                <c:pt idx="2">
                  <c:v>15164</c:v>
                </c:pt>
                <c:pt idx="3">
                  <c:v>32230</c:v>
                </c:pt>
                <c:pt idx="4">
                  <c:v>49456</c:v>
                </c:pt>
                <c:pt idx="5">
                  <c:v>70812</c:v>
                </c:pt>
                <c:pt idx="6">
                  <c:v>90949</c:v>
                </c:pt>
                <c:pt idx="7">
                  <c:v>102503</c:v>
                </c:pt>
                <c:pt idx="8">
                  <c:v>94632</c:v>
                </c:pt>
                <c:pt idx="9">
                  <c:v>65785</c:v>
                </c:pt>
                <c:pt idx="10">
                  <c:v>115462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08416"/>
        <c:axId val="118909952"/>
      </c:lineChart>
      <c:catAx>
        <c:axId val="1189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890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8909952"/>
        <c:scaling>
          <c:orientation val="minMax"/>
          <c:max val="111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890841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16"/>
          <c:y val="0.89547038327525719"/>
          <c:w val="0.52046035805626001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31.03.2020 г.</c:v>
            </c:pt>
          </c:strCache>
        </c:strRef>
      </c:tx>
      <c:layout>
        <c:manualLayout>
          <c:xMode val="edge"/>
          <c:yMode val="edge"/>
          <c:x val="0.15074642535354721"/>
          <c:y val="3.79310344827588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831E-2"/>
          <c:y val="0.12068965517241392"/>
          <c:w val="0.92081656459609218"/>
          <c:h val="0.713793103448280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107</c:v>
                </c:pt>
                <c:pt idx="1">
                  <c:v>3124</c:v>
                </c:pt>
                <c:pt idx="2">
                  <c:v>11372</c:v>
                </c:pt>
                <c:pt idx="3">
                  <c:v>21098</c:v>
                </c:pt>
                <c:pt idx="4">
                  <c:v>29759</c:v>
                </c:pt>
                <c:pt idx="5">
                  <c:v>41395</c:v>
                </c:pt>
                <c:pt idx="6">
                  <c:v>44151</c:v>
                </c:pt>
                <c:pt idx="7">
                  <c:v>43938</c:v>
                </c:pt>
                <c:pt idx="8">
                  <c:v>33229</c:v>
                </c:pt>
                <c:pt idx="9">
                  <c:v>14288</c:v>
                </c:pt>
                <c:pt idx="10">
                  <c:v>13850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23</c:v>
                </c:pt>
                <c:pt idx="1">
                  <c:v>773</c:v>
                </c:pt>
                <c:pt idx="2">
                  <c:v>1913</c:v>
                </c:pt>
                <c:pt idx="3">
                  <c:v>3113</c:v>
                </c:pt>
                <c:pt idx="4">
                  <c:v>4099</c:v>
                </c:pt>
                <c:pt idx="5">
                  <c:v>5415</c:v>
                </c:pt>
                <c:pt idx="6">
                  <c:v>7106</c:v>
                </c:pt>
                <c:pt idx="7">
                  <c:v>7522</c:v>
                </c:pt>
                <c:pt idx="8">
                  <c:v>5088</c:v>
                </c:pt>
                <c:pt idx="9">
                  <c:v>2361</c:v>
                </c:pt>
                <c:pt idx="10">
                  <c:v>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130</c:v>
                </c:pt>
                <c:pt idx="1">
                  <c:v>3897</c:v>
                </c:pt>
                <c:pt idx="2">
                  <c:v>13285</c:v>
                </c:pt>
                <c:pt idx="3">
                  <c:v>24211</c:v>
                </c:pt>
                <c:pt idx="4">
                  <c:v>33858</c:v>
                </c:pt>
                <c:pt idx="5">
                  <c:v>46810</c:v>
                </c:pt>
                <c:pt idx="6">
                  <c:v>51257</c:v>
                </c:pt>
                <c:pt idx="7">
                  <c:v>51460</c:v>
                </c:pt>
                <c:pt idx="8">
                  <c:v>38317</c:v>
                </c:pt>
                <c:pt idx="9">
                  <c:v>16649</c:v>
                </c:pt>
                <c:pt idx="10">
                  <c:v>18712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9045120"/>
        <c:axId val="119055488"/>
        <c:axId val="0"/>
      </c:bar3DChart>
      <c:catAx>
        <c:axId val="1190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905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55488"/>
        <c:scaling>
          <c:orientation val="minMax"/>
          <c:max val="5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904512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31.03.2020 г.</c:v>
            </c:pt>
          </c:strCache>
        </c:strRef>
      </c:tx>
      <c:layout>
        <c:manualLayout>
          <c:xMode val="edge"/>
          <c:yMode val="edge"/>
          <c:x val="0.15281899109792493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188</c:v>
                </c:pt>
                <c:pt idx="1">
                  <c:v>3299</c:v>
                </c:pt>
                <c:pt idx="2">
                  <c:v>9276</c:v>
                </c:pt>
                <c:pt idx="3">
                  <c:v>18957</c:v>
                </c:pt>
                <c:pt idx="4">
                  <c:v>28090</c:v>
                </c:pt>
                <c:pt idx="5">
                  <c:v>39476</c:v>
                </c:pt>
                <c:pt idx="6">
                  <c:v>52610</c:v>
                </c:pt>
                <c:pt idx="7">
                  <c:v>58461</c:v>
                </c:pt>
                <c:pt idx="8">
                  <c:v>52597</c:v>
                </c:pt>
                <c:pt idx="9">
                  <c:v>37241</c:v>
                </c:pt>
                <c:pt idx="10">
                  <c:v>66800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109</c:v>
                </c:pt>
                <c:pt idx="1">
                  <c:v>1790</c:v>
                </c:pt>
                <c:pt idx="2">
                  <c:v>5888</c:v>
                </c:pt>
                <c:pt idx="3">
                  <c:v>13273</c:v>
                </c:pt>
                <c:pt idx="4">
                  <c:v>21366</c:v>
                </c:pt>
                <c:pt idx="5">
                  <c:v>31336</c:v>
                </c:pt>
                <c:pt idx="6">
                  <c:v>38339</c:v>
                </c:pt>
                <c:pt idx="7">
                  <c:v>44042</c:v>
                </c:pt>
                <c:pt idx="8">
                  <c:v>42035</c:v>
                </c:pt>
                <c:pt idx="9">
                  <c:v>28544</c:v>
                </c:pt>
                <c:pt idx="10">
                  <c:v>48662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297</c:v>
                </c:pt>
                <c:pt idx="1">
                  <c:v>5089</c:v>
                </c:pt>
                <c:pt idx="2">
                  <c:v>15164</c:v>
                </c:pt>
                <c:pt idx="3">
                  <c:v>32230</c:v>
                </c:pt>
                <c:pt idx="4">
                  <c:v>49456</c:v>
                </c:pt>
                <c:pt idx="5">
                  <c:v>70812</c:v>
                </c:pt>
                <c:pt idx="6">
                  <c:v>90949</c:v>
                </c:pt>
                <c:pt idx="7">
                  <c:v>102503</c:v>
                </c:pt>
                <c:pt idx="8">
                  <c:v>94632</c:v>
                </c:pt>
                <c:pt idx="9">
                  <c:v>65785</c:v>
                </c:pt>
                <c:pt idx="10">
                  <c:v>115462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3906688"/>
        <c:axId val="123952512"/>
        <c:axId val="0"/>
      </c:bar3DChart>
      <c:catAx>
        <c:axId val="1239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395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952512"/>
        <c:scaling>
          <c:orientation val="minMax"/>
          <c:max val="1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390668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498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31.03.2020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82"/>
          <c:w val="0.90384728546585225"/>
          <c:h val="0.60219085415512597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52</c:v>
                </c:pt>
                <c:pt idx="2">
                  <c:v>236</c:v>
                </c:pt>
                <c:pt idx="3">
                  <c:v>446</c:v>
                </c:pt>
                <c:pt idx="4">
                  <c:v>563</c:v>
                </c:pt>
                <c:pt idx="5">
                  <c:v>410</c:v>
                </c:pt>
                <c:pt idx="6">
                  <c:v>352</c:v>
                </c:pt>
                <c:pt idx="7">
                  <c:v>292</c:v>
                </c:pt>
                <c:pt idx="8">
                  <c:v>218</c:v>
                </c:pt>
                <c:pt idx="9">
                  <c:v>100</c:v>
                </c:pt>
                <c:pt idx="1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151</c:v>
                </c:pt>
                <c:pt idx="2">
                  <c:v>654</c:v>
                </c:pt>
                <c:pt idx="3">
                  <c:v>1094</c:v>
                </c:pt>
                <c:pt idx="4">
                  <c:v>1145</c:v>
                </c:pt>
                <c:pt idx="5">
                  <c:v>958</c:v>
                </c:pt>
                <c:pt idx="6">
                  <c:v>695</c:v>
                </c:pt>
                <c:pt idx="7">
                  <c:v>617</c:v>
                </c:pt>
                <c:pt idx="8">
                  <c:v>464</c:v>
                </c:pt>
                <c:pt idx="9">
                  <c:v>197</c:v>
                </c:pt>
                <c:pt idx="1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3</c:v>
                </c:pt>
                <c:pt idx="1">
                  <c:v>203</c:v>
                </c:pt>
                <c:pt idx="2">
                  <c:v>890</c:v>
                </c:pt>
                <c:pt idx="3">
                  <c:v>1540</c:v>
                </c:pt>
                <c:pt idx="4">
                  <c:v>1708</c:v>
                </c:pt>
                <c:pt idx="5">
                  <c:v>1368</c:v>
                </c:pt>
                <c:pt idx="6">
                  <c:v>1047</c:v>
                </c:pt>
                <c:pt idx="7">
                  <c:v>909</c:v>
                </c:pt>
                <c:pt idx="8">
                  <c:v>682</c:v>
                </c:pt>
                <c:pt idx="9">
                  <c:v>297</c:v>
                </c:pt>
                <c:pt idx="10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33344"/>
        <c:axId val="39434880"/>
      </c:lineChart>
      <c:catAx>
        <c:axId val="394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3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34880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33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26"/>
          <c:y val="0.89051248156023599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31.03.2020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355E-2"/>
          <c:y val="0.1135535197513155"/>
          <c:w val="0.92422058139610808"/>
          <c:h val="0.747255420298984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52</c:v>
                </c:pt>
                <c:pt idx="2">
                  <c:v>236</c:v>
                </c:pt>
                <c:pt idx="3">
                  <c:v>446</c:v>
                </c:pt>
                <c:pt idx="4">
                  <c:v>563</c:v>
                </c:pt>
                <c:pt idx="5">
                  <c:v>410</c:v>
                </c:pt>
                <c:pt idx="6">
                  <c:v>352</c:v>
                </c:pt>
                <c:pt idx="7">
                  <c:v>292</c:v>
                </c:pt>
                <c:pt idx="8">
                  <c:v>218</c:v>
                </c:pt>
                <c:pt idx="9">
                  <c:v>100</c:v>
                </c:pt>
                <c:pt idx="1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151</c:v>
                </c:pt>
                <c:pt idx="2">
                  <c:v>654</c:v>
                </c:pt>
                <c:pt idx="3">
                  <c:v>1094</c:v>
                </c:pt>
                <c:pt idx="4">
                  <c:v>1145</c:v>
                </c:pt>
                <c:pt idx="5">
                  <c:v>958</c:v>
                </c:pt>
                <c:pt idx="6">
                  <c:v>695</c:v>
                </c:pt>
                <c:pt idx="7">
                  <c:v>617</c:v>
                </c:pt>
                <c:pt idx="8">
                  <c:v>464</c:v>
                </c:pt>
                <c:pt idx="9">
                  <c:v>197</c:v>
                </c:pt>
                <c:pt idx="1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3</c:v>
                </c:pt>
                <c:pt idx="1">
                  <c:v>203</c:v>
                </c:pt>
                <c:pt idx="2">
                  <c:v>890</c:v>
                </c:pt>
                <c:pt idx="3">
                  <c:v>1540</c:v>
                </c:pt>
                <c:pt idx="4">
                  <c:v>1708</c:v>
                </c:pt>
                <c:pt idx="5">
                  <c:v>1368</c:v>
                </c:pt>
                <c:pt idx="6">
                  <c:v>1047</c:v>
                </c:pt>
                <c:pt idx="7">
                  <c:v>909</c:v>
                </c:pt>
                <c:pt idx="8">
                  <c:v>682</c:v>
                </c:pt>
                <c:pt idx="9">
                  <c:v>297</c:v>
                </c:pt>
                <c:pt idx="10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9449344"/>
        <c:axId val="39450880"/>
        <c:axId val="0"/>
      </c:bar3DChart>
      <c:catAx>
        <c:axId val="394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0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49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31.03.2020 г.</c:v>
            </c:pt>
          </c:strCache>
        </c:strRef>
      </c:tx>
      <c:layout>
        <c:manualLayout>
          <c:xMode val="edge"/>
          <c:yMode val="edge"/>
          <c:x val="0.15074642535354721"/>
          <c:y val="3.79310344827588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1"/>
          <c:w val="0.8955230406971787"/>
          <c:h val="0.713793103448280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21235</c:v>
                </c:pt>
                <c:pt idx="1">
                  <c:v>123628</c:v>
                </c:pt>
                <c:pt idx="2">
                  <c:v>193469</c:v>
                </c:pt>
                <c:pt idx="3">
                  <c:v>258855</c:v>
                </c:pt>
                <c:pt idx="4">
                  <c:v>275428</c:v>
                </c:pt>
                <c:pt idx="5">
                  <c:v>300711</c:v>
                </c:pt>
                <c:pt idx="6">
                  <c:v>306115</c:v>
                </c:pt>
                <c:pt idx="7">
                  <c:v>249483</c:v>
                </c:pt>
                <c:pt idx="8">
                  <c:v>229474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19504</c:v>
                </c:pt>
                <c:pt idx="1">
                  <c:v>107478</c:v>
                </c:pt>
                <c:pt idx="2">
                  <c:v>174726</c:v>
                </c:pt>
                <c:pt idx="3">
                  <c:v>237741</c:v>
                </c:pt>
                <c:pt idx="4">
                  <c:v>251464</c:v>
                </c:pt>
                <c:pt idx="5">
                  <c:v>281282</c:v>
                </c:pt>
                <c:pt idx="6">
                  <c:v>285692</c:v>
                </c:pt>
                <c:pt idx="7">
                  <c:v>251360</c:v>
                </c:pt>
                <c:pt idx="8">
                  <c:v>233933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40739</c:v>
                </c:pt>
                <c:pt idx="1">
                  <c:v>231106</c:v>
                </c:pt>
                <c:pt idx="2">
                  <c:v>368195</c:v>
                </c:pt>
                <c:pt idx="3">
                  <c:v>496596</c:v>
                </c:pt>
                <c:pt idx="4">
                  <c:v>526892</c:v>
                </c:pt>
                <c:pt idx="5">
                  <c:v>581993</c:v>
                </c:pt>
                <c:pt idx="6">
                  <c:v>591807</c:v>
                </c:pt>
                <c:pt idx="7">
                  <c:v>500843</c:v>
                </c:pt>
                <c:pt idx="8">
                  <c:v>463407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40304640"/>
        <c:axId val="40306176"/>
        <c:axId val="0"/>
      </c:bar3DChart>
      <c:catAx>
        <c:axId val="403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0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06176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04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 31.03.2020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66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средства'!$C$8:$L$8</c:f>
              <c:numCache>
                <c:formatCode>#,##0.00</c:formatCode>
                <c:ptCount val="10"/>
                <c:pt idx="0">
                  <c:v>3320.0231228637067</c:v>
                </c:pt>
                <c:pt idx="1">
                  <c:v>132.75806524460589</c:v>
                </c:pt>
                <c:pt idx="2">
                  <c:v>595.88447920002079</c:v>
                </c:pt>
                <c:pt idx="3">
                  <c:v>1544.0035752250844</c:v>
                </c:pt>
                <c:pt idx="4">
                  <c:v>2654.4561730460291</c:v>
                </c:pt>
                <c:pt idx="5">
                  <c:v>3459.6727121497388</c:v>
                </c:pt>
                <c:pt idx="6">
                  <c:v>3957.3733409852011</c:v>
                </c:pt>
                <c:pt idx="7">
                  <c:v>4101.8184661046589</c:v>
                </c:pt>
                <c:pt idx="8">
                  <c:v>4274.1939362235271</c:v>
                </c:pt>
                <c:pt idx="9">
                  <c:v>4094.2342000660324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средства'!$C$7:$L$7</c:f>
              <c:numCache>
                <c:formatCode>#,##0.00</c:formatCode>
                <c:ptCount val="10"/>
                <c:pt idx="0">
                  <c:v>3153.9323208964756</c:v>
                </c:pt>
                <c:pt idx="1">
                  <c:v>122.33343980721902</c:v>
                </c:pt>
                <c:pt idx="2">
                  <c:v>525.17206097992153</c:v>
                </c:pt>
                <c:pt idx="3">
                  <c:v>1373.4495961677142</c:v>
                </c:pt>
                <c:pt idx="4">
                  <c:v>2331.7515004141728</c:v>
                </c:pt>
                <c:pt idx="5">
                  <c:v>3087.8362275713425</c:v>
                </c:pt>
                <c:pt idx="6">
                  <c:v>3689.1244030545863</c:v>
                </c:pt>
                <c:pt idx="7">
                  <c:v>3978.8227680159043</c:v>
                </c:pt>
                <c:pt idx="8">
                  <c:v>4215.4544911680459</c:v>
                </c:pt>
                <c:pt idx="9">
                  <c:v>4059.392385170112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средства'!$C$6:$L$6</c:f>
              <c:numCache>
                <c:formatCode>#,##0.00</c:formatCode>
                <c:ptCount val="10"/>
                <c:pt idx="0">
                  <c:v>3476.3423411073741</c:v>
                </c:pt>
                <c:pt idx="1">
                  <c:v>142.33291311514009</c:v>
                </c:pt>
                <c:pt idx="2">
                  <c:v>657.35946290484367</c:v>
                </c:pt>
                <c:pt idx="3">
                  <c:v>1698.0345287358698</c:v>
                </c:pt>
                <c:pt idx="4">
                  <c:v>2950.8388257905008</c:v>
                </c:pt>
                <c:pt idx="5">
                  <c:v>3799.1570411141929</c:v>
                </c:pt>
                <c:pt idx="6">
                  <c:v>4208.2906594703891</c:v>
                </c:pt>
                <c:pt idx="7">
                  <c:v>4216.608290119726</c:v>
                </c:pt>
                <c:pt idx="8">
                  <c:v>4333.3753109430299</c:v>
                </c:pt>
                <c:pt idx="9">
                  <c:v>4129.7530400393944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44576"/>
        <c:axId val="44827392"/>
      </c:barChart>
      <c:catAx>
        <c:axId val="4034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2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7392"/>
        <c:scaling>
          <c:orientation val="minMax"/>
          <c:max val="46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4457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36"/>
          <c:w val="6.2650541888005701E-2"/>
          <c:h val="0.416938794702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85725</xdr:rowOff>
    </xdr:from>
    <xdr:to>
      <xdr:col>14</xdr:col>
      <xdr:colOff>0</xdr:colOff>
      <xdr:row>38</xdr:row>
      <xdr:rowOff>66675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38</xdr:row>
      <xdr:rowOff>142875</xdr:rowOff>
    </xdr:from>
    <xdr:to>
      <xdr:col>14</xdr:col>
      <xdr:colOff>19050</xdr:colOff>
      <xdr:row>54</xdr:row>
      <xdr:rowOff>152400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19050</xdr:rowOff>
    </xdr:from>
    <xdr:to>
      <xdr:col>14</xdr:col>
      <xdr:colOff>19050</xdr:colOff>
      <xdr:row>74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120012</xdr:colOff>
      <xdr:row>42</xdr:row>
      <xdr:rowOff>47624</xdr:rowOff>
    </xdr:from>
    <xdr:to>
      <xdr:col>9</xdr:col>
      <xdr:colOff>123825</xdr:colOff>
      <xdr:row>50</xdr:row>
      <xdr:rowOff>152396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168262" y="6877049"/>
          <a:ext cx="3813" cy="1400172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161924</xdr:colOff>
      <xdr:row>60</xdr:row>
      <xdr:rowOff>152400</xdr:rowOff>
    </xdr:from>
    <xdr:to>
      <xdr:col>10</xdr:col>
      <xdr:colOff>171448</xdr:colOff>
      <xdr:row>70</xdr:row>
      <xdr:rowOff>38098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H="1" flipV="1">
          <a:off x="5829299" y="9896475"/>
          <a:ext cx="9524" cy="1504948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323850</xdr:colOff>
      <xdr:row>18</xdr:row>
      <xdr:rowOff>114300</xdr:rowOff>
    </xdr:from>
    <xdr:to>
      <xdr:col>28</xdr:col>
      <xdr:colOff>38100</xdr:colOff>
      <xdr:row>35</xdr:row>
      <xdr:rowOff>152400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295274</xdr:colOff>
      <xdr:row>39</xdr:row>
      <xdr:rowOff>0</xdr:rowOff>
    </xdr:from>
    <xdr:to>
      <xdr:col>28</xdr:col>
      <xdr:colOff>28575</xdr:colOff>
      <xdr:row>55</xdr:row>
      <xdr:rowOff>152400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76</xdr:row>
      <xdr:rowOff>142875</xdr:rowOff>
    </xdr:from>
    <xdr:to>
      <xdr:col>14</xdr:col>
      <xdr:colOff>9525</xdr:colOff>
      <xdr:row>93</xdr:row>
      <xdr:rowOff>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295275</xdr:colOff>
      <xdr:row>58</xdr:row>
      <xdr:rowOff>9525</xdr:rowOff>
    </xdr:from>
    <xdr:to>
      <xdr:col>28</xdr:col>
      <xdr:colOff>38100</xdr:colOff>
      <xdr:row>74</xdr:row>
      <xdr:rowOff>19050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94459</xdr:colOff>
      <xdr:row>81</xdr:row>
      <xdr:rowOff>76203</xdr:rowOff>
    </xdr:from>
    <xdr:to>
      <xdr:col>8</xdr:col>
      <xdr:colOff>104775</xdr:colOff>
      <xdr:row>89</xdr:row>
      <xdr:rowOff>19845</xdr:rowOff>
    </xdr:to>
    <xdr:cxnSp macro="">
      <xdr:nvCxnSpPr>
        <xdr:cNvPr id="14" name="Straight Connector 13"/>
        <xdr:cNvCxnSpPr/>
      </xdr:nvCxnSpPr>
      <xdr:spPr>
        <a:xfrm flipH="1">
          <a:off x="4523584" y="13220703"/>
          <a:ext cx="10316" cy="123904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1</xdr:row>
      <xdr:rowOff>38100</xdr:rowOff>
    </xdr:from>
    <xdr:to>
      <xdr:col>28</xdr:col>
      <xdr:colOff>28575</xdr:colOff>
      <xdr:row>17</xdr:row>
      <xdr:rowOff>85725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0.60462</cdr:x>
      <cdr:y>0.1777</cdr:y>
    </cdr:from>
    <cdr:to>
      <cdr:x>0.60495</cdr:x>
      <cdr:y>0.77376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86254" y="485774"/>
          <a:ext cx="2449" cy="16294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1"/>
  <sheetViews>
    <sheetView showGridLines="0" tabSelected="1" workbookViewId="0">
      <selection activeCell="H10" sqref="H10"/>
    </sheetView>
  </sheetViews>
  <sheetFormatPr defaultRowHeight="12.75" x14ac:dyDescent="0.2"/>
  <cols>
    <col min="1" max="1" width="1.42578125" style="9" customWidth="1"/>
    <col min="2" max="14" width="9.28515625" style="9" customWidth="1"/>
    <col min="15" max="15" width="10.28515625" style="9" customWidth="1"/>
    <col min="16" max="16384" width="9.140625" style="9"/>
  </cols>
  <sheetData>
    <row r="1" spans="1:16" ht="8.25" customHeight="1" x14ac:dyDescent="0.2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6" x14ac:dyDescent="0.2">
      <c r="B2" s="83" t="str">
        <f>'-'!B2</f>
        <v>Осигурени лица във фондовете за допълнително пенсионно осигуряване по пол и възраст към 31.03.2020 г.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10"/>
    </row>
    <row r="3" spans="1:16" ht="10.5" customHeight="1" x14ac:dyDescent="0.2">
      <c r="A3" s="11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6" ht="28.5" customHeight="1" x14ac:dyDescent="0.2">
      <c r="B4" s="28" t="s">
        <v>0</v>
      </c>
      <c r="C4" s="29" t="s">
        <v>1</v>
      </c>
      <c r="D4" s="29" t="s">
        <v>13</v>
      </c>
      <c r="E4" s="29" t="s">
        <v>14</v>
      </c>
      <c r="F4" s="29" t="s">
        <v>15</v>
      </c>
      <c r="G4" s="29" t="s">
        <v>16</v>
      </c>
      <c r="H4" s="29" t="s">
        <v>17</v>
      </c>
      <c r="I4" s="29" t="s">
        <v>18</v>
      </c>
      <c r="J4" s="29" t="s">
        <v>19</v>
      </c>
      <c r="K4" s="29" t="s">
        <v>20</v>
      </c>
      <c r="L4" s="29" t="s">
        <v>21</v>
      </c>
      <c r="M4" s="29" t="s">
        <v>22</v>
      </c>
      <c r="N4" s="29" t="s">
        <v>2</v>
      </c>
      <c r="O4" s="30" t="s">
        <v>24</v>
      </c>
    </row>
    <row r="5" spans="1:16" ht="13.5" customHeight="1" x14ac:dyDescent="0.2">
      <c r="B5" s="79" t="s">
        <v>25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</row>
    <row r="6" spans="1:16" ht="12" customHeight="1" x14ac:dyDescent="0.2">
      <c r="B6" s="31" t="s">
        <v>3</v>
      </c>
      <c r="C6" s="32">
        <f>'-'!C6</f>
        <v>1958398</v>
      </c>
      <c r="D6" s="32">
        <f>'-'!D6</f>
        <v>21235</v>
      </c>
      <c r="E6" s="32">
        <f>'-'!E6</f>
        <v>123628</v>
      </c>
      <c r="F6" s="32">
        <f>'-'!F6</f>
        <v>193469</v>
      </c>
      <c r="G6" s="32">
        <f>'-'!G6</f>
        <v>258855</v>
      </c>
      <c r="H6" s="32">
        <f>'-'!H6</f>
        <v>275428</v>
      </c>
      <c r="I6" s="32">
        <f>'-'!I6</f>
        <v>300711</v>
      </c>
      <c r="J6" s="32">
        <f>'-'!J6</f>
        <v>306115</v>
      </c>
      <c r="K6" s="32">
        <f>'-'!K6</f>
        <v>249483</v>
      </c>
      <c r="L6" s="32">
        <f>'-'!L6</f>
        <v>229474</v>
      </c>
      <c r="M6" s="33"/>
      <c r="N6" s="33"/>
      <c r="O6" s="34">
        <f>'-'!O6</f>
        <v>41.266346289160836</v>
      </c>
    </row>
    <row r="7" spans="1:16" ht="12" customHeight="1" x14ac:dyDescent="0.2">
      <c r="B7" s="31" t="s">
        <v>4</v>
      </c>
      <c r="C7" s="32">
        <f>'-'!C7</f>
        <v>1843180</v>
      </c>
      <c r="D7" s="32">
        <f>'-'!D7</f>
        <v>19504</v>
      </c>
      <c r="E7" s="32">
        <f>'-'!E7</f>
        <v>107478</v>
      </c>
      <c r="F7" s="32">
        <f>'-'!F7</f>
        <v>174726</v>
      </c>
      <c r="G7" s="32">
        <f>'-'!G7</f>
        <v>237741</v>
      </c>
      <c r="H7" s="32">
        <f>'-'!H7</f>
        <v>251464</v>
      </c>
      <c r="I7" s="32">
        <f>'-'!I7</f>
        <v>281282</v>
      </c>
      <c r="J7" s="32">
        <f>'-'!J7</f>
        <v>285692</v>
      </c>
      <c r="K7" s="32">
        <f>'-'!K7</f>
        <v>251360</v>
      </c>
      <c r="L7" s="32">
        <f>'-'!L7</f>
        <v>233933</v>
      </c>
      <c r="M7" s="33"/>
      <c r="N7" s="33"/>
      <c r="O7" s="34">
        <f>'-'!O7</f>
        <v>41.738912672663552</v>
      </c>
    </row>
    <row r="8" spans="1:16" s="12" customFormat="1" ht="12" customHeight="1" x14ac:dyDescent="0.2">
      <c r="B8" s="35" t="s">
        <v>5</v>
      </c>
      <c r="C8" s="36">
        <f>'-'!C8</f>
        <v>3801578</v>
      </c>
      <c r="D8" s="36">
        <f>'-'!D8</f>
        <v>40739</v>
      </c>
      <c r="E8" s="36">
        <f>'-'!E8</f>
        <v>231106</v>
      </c>
      <c r="F8" s="36">
        <f>'-'!F8</f>
        <v>368195</v>
      </c>
      <c r="G8" s="36">
        <f>'-'!G8</f>
        <v>496596</v>
      </c>
      <c r="H8" s="36">
        <f>'-'!H8</f>
        <v>526892</v>
      </c>
      <c r="I8" s="36">
        <f>'-'!I8</f>
        <v>581993</v>
      </c>
      <c r="J8" s="36">
        <f>'-'!J8</f>
        <v>591807</v>
      </c>
      <c r="K8" s="36">
        <f>'-'!K8</f>
        <v>500843</v>
      </c>
      <c r="L8" s="36">
        <f>'-'!L8</f>
        <v>463407</v>
      </c>
      <c r="M8" s="37"/>
      <c r="N8" s="37"/>
      <c r="O8" s="38">
        <f>'-'!O8</f>
        <v>41.495468223984886</v>
      </c>
    </row>
    <row r="9" spans="1:16" ht="13.5" customHeight="1" x14ac:dyDescent="0.2">
      <c r="B9" s="79" t="s">
        <v>23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</row>
    <row r="10" spans="1:16" ht="12" customHeight="1" x14ac:dyDescent="0.2">
      <c r="B10" s="39" t="s">
        <v>3</v>
      </c>
      <c r="C10" s="32">
        <f>'-'!C10</f>
        <v>256311</v>
      </c>
      <c r="D10" s="32">
        <f>'-'!D10</f>
        <v>107</v>
      </c>
      <c r="E10" s="32">
        <f>'-'!E10</f>
        <v>3124</v>
      </c>
      <c r="F10" s="32">
        <f>'-'!F10</f>
        <v>11372</v>
      </c>
      <c r="G10" s="32">
        <f>'-'!G10</f>
        <v>21098</v>
      </c>
      <c r="H10" s="32">
        <f>'-'!H10</f>
        <v>29759</v>
      </c>
      <c r="I10" s="32">
        <f>'-'!I10</f>
        <v>41395</v>
      </c>
      <c r="J10" s="32">
        <f>'-'!J10</f>
        <v>44151</v>
      </c>
      <c r="K10" s="32">
        <f>'-'!K10</f>
        <v>43938</v>
      </c>
      <c r="L10" s="32">
        <f>'-'!L10</f>
        <v>33229</v>
      </c>
      <c r="M10" s="32">
        <f>'-'!M10</f>
        <v>14288</v>
      </c>
      <c r="N10" s="32">
        <f>'-'!N10</f>
        <v>13850</v>
      </c>
      <c r="O10" s="34">
        <f>'-'!O10</f>
        <v>46.816403080632512</v>
      </c>
    </row>
    <row r="11" spans="1:16" ht="12" customHeight="1" x14ac:dyDescent="0.2">
      <c r="B11" s="39" t="s">
        <v>4</v>
      </c>
      <c r="C11" s="32">
        <f>'-'!C11</f>
        <v>42275</v>
      </c>
      <c r="D11" s="32">
        <f>'-'!D11</f>
        <v>23</v>
      </c>
      <c r="E11" s="32">
        <f>'-'!E11</f>
        <v>773</v>
      </c>
      <c r="F11" s="32">
        <f>'-'!F11</f>
        <v>1913</v>
      </c>
      <c r="G11" s="32">
        <f>'-'!G11</f>
        <v>3113</v>
      </c>
      <c r="H11" s="32">
        <f>'-'!H11</f>
        <v>4099</v>
      </c>
      <c r="I11" s="32">
        <f>'-'!I11</f>
        <v>5415</v>
      </c>
      <c r="J11" s="32">
        <f>'-'!J11</f>
        <v>7106</v>
      </c>
      <c r="K11" s="32">
        <f>'-'!K11</f>
        <v>7522</v>
      </c>
      <c r="L11" s="32">
        <f>'-'!L11</f>
        <v>5088</v>
      </c>
      <c r="M11" s="32">
        <f>'-'!M11</f>
        <v>2361</v>
      </c>
      <c r="N11" s="32">
        <f>'-'!N11</f>
        <v>4862</v>
      </c>
      <c r="O11" s="34">
        <f>'-'!O11</f>
        <v>48.140207214665878</v>
      </c>
    </row>
    <row r="12" spans="1:16" s="12" customFormat="1" ht="12" customHeight="1" x14ac:dyDescent="0.2">
      <c r="B12" s="40" t="s">
        <v>5</v>
      </c>
      <c r="C12" s="36">
        <f>'-'!C12</f>
        <v>298586</v>
      </c>
      <c r="D12" s="36">
        <f>'-'!D12</f>
        <v>130</v>
      </c>
      <c r="E12" s="36">
        <f>'-'!E12</f>
        <v>3897</v>
      </c>
      <c r="F12" s="36">
        <f>'-'!F12</f>
        <v>13285</v>
      </c>
      <c r="G12" s="36">
        <f>'-'!G12</f>
        <v>24211</v>
      </c>
      <c r="H12" s="36">
        <f>'-'!H12</f>
        <v>33858</v>
      </c>
      <c r="I12" s="36">
        <f>'-'!I12</f>
        <v>46810</v>
      </c>
      <c r="J12" s="36">
        <f>'-'!J12</f>
        <v>51257</v>
      </c>
      <c r="K12" s="36">
        <f>'-'!K12</f>
        <v>51460</v>
      </c>
      <c r="L12" s="36">
        <f>'-'!L12</f>
        <v>38317</v>
      </c>
      <c r="M12" s="36">
        <f>'-'!M12</f>
        <v>16649</v>
      </c>
      <c r="N12" s="36">
        <f>'-'!N12</f>
        <v>18712</v>
      </c>
      <c r="O12" s="38">
        <f>'-'!O12</f>
        <v>47.003832564152368</v>
      </c>
    </row>
    <row r="13" spans="1:16" ht="13.5" customHeight="1" x14ac:dyDescent="0.2">
      <c r="B13" s="79" t="s">
        <v>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</row>
    <row r="14" spans="1:16" ht="12" customHeight="1" x14ac:dyDescent="0.2">
      <c r="B14" s="39" t="s">
        <v>3</v>
      </c>
      <c r="C14" s="32">
        <f>'-'!C14</f>
        <v>366995</v>
      </c>
      <c r="D14" s="32">
        <f>'-'!D14</f>
        <v>188</v>
      </c>
      <c r="E14" s="32">
        <f>'-'!E14</f>
        <v>3299</v>
      </c>
      <c r="F14" s="32">
        <f>'-'!F14</f>
        <v>9276</v>
      </c>
      <c r="G14" s="32">
        <f>'-'!G14</f>
        <v>18957</v>
      </c>
      <c r="H14" s="32">
        <f>'-'!H14</f>
        <v>28090</v>
      </c>
      <c r="I14" s="32">
        <f>'-'!I14</f>
        <v>39476</v>
      </c>
      <c r="J14" s="32">
        <f>'-'!J14</f>
        <v>52610</v>
      </c>
      <c r="K14" s="32">
        <f>'-'!K14</f>
        <v>58461</v>
      </c>
      <c r="L14" s="32">
        <f>'-'!L14</f>
        <v>52597</v>
      </c>
      <c r="M14" s="32">
        <f>'-'!M14</f>
        <v>37241</v>
      </c>
      <c r="N14" s="32">
        <f>'-'!N14</f>
        <v>66800</v>
      </c>
      <c r="O14" s="34">
        <f>'-'!O14</f>
        <v>52.402151282715025</v>
      </c>
    </row>
    <row r="15" spans="1:16" ht="12" customHeight="1" x14ac:dyDescent="0.2">
      <c r="B15" s="39" t="s">
        <v>4</v>
      </c>
      <c r="C15" s="32">
        <f>'-'!C15</f>
        <v>275384</v>
      </c>
      <c r="D15" s="32">
        <f>'-'!D15</f>
        <v>109</v>
      </c>
      <c r="E15" s="32">
        <f>'-'!E15</f>
        <v>1790</v>
      </c>
      <c r="F15" s="32">
        <f>'-'!F15</f>
        <v>5888</v>
      </c>
      <c r="G15" s="32">
        <f>'-'!G15</f>
        <v>13273</v>
      </c>
      <c r="H15" s="32">
        <f>'-'!H15</f>
        <v>21366</v>
      </c>
      <c r="I15" s="32">
        <f>'-'!I15</f>
        <v>31336</v>
      </c>
      <c r="J15" s="32">
        <f>'-'!J15</f>
        <v>38339</v>
      </c>
      <c r="K15" s="32">
        <f>'-'!K15</f>
        <v>44042</v>
      </c>
      <c r="L15" s="32">
        <f>'-'!L15</f>
        <v>42035</v>
      </c>
      <c r="M15" s="32">
        <f>'-'!M15</f>
        <v>28544</v>
      </c>
      <c r="N15" s="32">
        <f>'-'!N15</f>
        <v>48662</v>
      </c>
      <c r="O15" s="34">
        <f>'-'!O15</f>
        <v>52.42389100310838</v>
      </c>
    </row>
    <row r="16" spans="1:16" s="12" customFormat="1" ht="12" customHeight="1" x14ac:dyDescent="0.2">
      <c r="B16" s="40" t="s">
        <v>5</v>
      </c>
      <c r="C16" s="36">
        <f>'-'!C16</f>
        <v>642379</v>
      </c>
      <c r="D16" s="36">
        <f>'-'!D16</f>
        <v>297</v>
      </c>
      <c r="E16" s="36">
        <f>'-'!E16</f>
        <v>5089</v>
      </c>
      <c r="F16" s="36">
        <f>'-'!F16</f>
        <v>15164</v>
      </c>
      <c r="G16" s="36">
        <f>'-'!G16</f>
        <v>32230</v>
      </c>
      <c r="H16" s="36">
        <f>'-'!H16</f>
        <v>49456</v>
      </c>
      <c r="I16" s="36">
        <f>'-'!I16</f>
        <v>70812</v>
      </c>
      <c r="J16" s="36">
        <f>'-'!J16</f>
        <v>90949</v>
      </c>
      <c r="K16" s="36">
        <f>'-'!K16</f>
        <v>102503</v>
      </c>
      <c r="L16" s="36">
        <f>'-'!L16</f>
        <v>94632</v>
      </c>
      <c r="M16" s="36">
        <f>'-'!M16</f>
        <v>65785</v>
      </c>
      <c r="N16" s="36">
        <f>'-'!N16</f>
        <v>115462</v>
      </c>
      <c r="O16" s="38">
        <f>'-'!O16</f>
        <v>52.411470969630081</v>
      </c>
    </row>
    <row r="17" spans="2:15" s="12" customFormat="1" ht="13.5" customHeight="1" x14ac:dyDescent="0.2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1"/>
    </row>
    <row r="18" spans="2:15" s="12" customFormat="1" ht="12" customHeight="1" x14ac:dyDescent="0.2">
      <c r="B18" s="39" t="s">
        <v>3</v>
      </c>
      <c r="C18" s="32">
        <f>'-'!C18</f>
        <v>2762</v>
      </c>
      <c r="D18" s="32">
        <f>'-'!D18</f>
        <v>1</v>
      </c>
      <c r="E18" s="32">
        <f>'-'!E18</f>
        <v>52</v>
      </c>
      <c r="F18" s="32">
        <f>'-'!F18</f>
        <v>236</v>
      </c>
      <c r="G18" s="32">
        <f>'-'!G18</f>
        <v>446</v>
      </c>
      <c r="H18" s="32">
        <f>'-'!H18</f>
        <v>563</v>
      </c>
      <c r="I18" s="32">
        <f>'-'!I18</f>
        <v>410</v>
      </c>
      <c r="J18" s="32">
        <f>'-'!J18</f>
        <v>352</v>
      </c>
      <c r="K18" s="32">
        <f>'-'!K18</f>
        <v>292</v>
      </c>
      <c r="L18" s="32">
        <f>'-'!L18</f>
        <v>218</v>
      </c>
      <c r="M18" s="32">
        <f>'-'!M18</f>
        <v>100</v>
      </c>
      <c r="N18" s="32">
        <f>'-'!N18</f>
        <v>92</v>
      </c>
      <c r="O18" s="34">
        <f>'-'!O18</f>
        <v>42.22</v>
      </c>
    </row>
    <row r="19" spans="2:15" s="12" customFormat="1" ht="12" customHeight="1" x14ac:dyDescent="0.2">
      <c r="B19" s="39" t="s">
        <v>4</v>
      </c>
      <c r="C19" s="32">
        <f>'-'!C19</f>
        <v>6048</v>
      </c>
      <c r="D19" s="32">
        <f>'-'!D19</f>
        <v>2</v>
      </c>
      <c r="E19" s="32">
        <f>'-'!E19</f>
        <v>151</v>
      </c>
      <c r="F19" s="32">
        <f>'-'!F19</f>
        <v>654</v>
      </c>
      <c r="G19" s="32">
        <f>'-'!G19</f>
        <v>1094</v>
      </c>
      <c r="H19" s="32">
        <f>'-'!H19</f>
        <v>1145</v>
      </c>
      <c r="I19" s="32">
        <f>'-'!I19</f>
        <v>958</v>
      </c>
      <c r="J19" s="32">
        <f>'-'!J19</f>
        <v>695</v>
      </c>
      <c r="K19" s="32">
        <f>'-'!K19</f>
        <v>617</v>
      </c>
      <c r="L19" s="32">
        <f>'-'!L19</f>
        <v>464</v>
      </c>
      <c r="M19" s="32">
        <f>'-'!M19</f>
        <v>197</v>
      </c>
      <c r="N19" s="32">
        <f>'-'!N19</f>
        <v>71</v>
      </c>
      <c r="O19" s="34">
        <f>'-'!O19</f>
        <v>40.85</v>
      </c>
    </row>
    <row r="20" spans="2:15" s="12" customFormat="1" ht="12" customHeight="1" x14ac:dyDescent="0.2">
      <c r="B20" s="40" t="s">
        <v>5</v>
      </c>
      <c r="C20" s="36">
        <f>'-'!C20</f>
        <v>8810</v>
      </c>
      <c r="D20" s="36">
        <f>'-'!D20</f>
        <v>3</v>
      </c>
      <c r="E20" s="36">
        <f>'-'!E20</f>
        <v>203</v>
      </c>
      <c r="F20" s="36">
        <f>'-'!F20</f>
        <v>890</v>
      </c>
      <c r="G20" s="36">
        <f>'-'!G20</f>
        <v>1540</v>
      </c>
      <c r="H20" s="36">
        <f>'-'!H20</f>
        <v>1708</v>
      </c>
      <c r="I20" s="36">
        <f>'-'!I20</f>
        <v>1368</v>
      </c>
      <c r="J20" s="36">
        <f>'-'!J20</f>
        <v>1047</v>
      </c>
      <c r="K20" s="36">
        <f>'-'!K20</f>
        <v>909</v>
      </c>
      <c r="L20" s="36">
        <f>'-'!L20</f>
        <v>682</v>
      </c>
      <c r="M20" s="36">
        <f>'-'!M20</f>
        <v>297</v>
      </c>
      <c r="N20" s="36">
        <f>'-'!N20</f>
        <v>163</v>
      </c>
      <c r="O20" s="38">
        <f>'-'!O20</f>
        <v>41.279505107832009</v>
      </c>
    </row>
    <row r="21" spans="2:15" s="12" customFormat="1" ht="12" customHeight="1" x14ac:dyDescent="0.2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5" spans="2:15" x14ac:dyDescent="0.2">
      <c r="E25" s="27"/>
      <c r="F25" s="27"/>
      <c r="G25" s="27"/>
      <c r="H25" s="27"/>
    </row>
    <row r="26" spans="2:15" x14ac:dyDescent="0.2">
      <c r="E26" s="7" t="str">
        <f>RIGHT(B2,14)</f>
        <v xml:space="preserve"> 31.03.2020 г.</v>
      </c>
      <c r="F26" s="7">
        <v>0</v>
      </c>
      <c r="G26" s="27"/>
      <c r="H26" s="27"/>
    </row>
    <row r="27" spans="2:15" x14ac:dyDescent="0.2">
      <c r="E27" s="8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 31.03.2020 г.</v>
      </c>
      <c r="F27" s="7">
        <v>0</v>
      </c>
      <c r="G27" s="27"/>
      <c r="H27" s="27"/>
    </row>
    <row r="28" spans="2:15" x14ac:dyDescent="0.2">
      <c r="E28" s="8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 31.03.2020 г.</v>
      </c>
      <c r="F28" s="7">
        <v>0</v>
      </c>
      <c r="G28" s="27"/>
      <c r="H28" s="27"/>
    </row>
    <row r="29" spans="2:15" x14ac:dyDescent="0.2">
      <c r="E29" s="8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 31.03.2020 г.</v>
      </c>
      <c r="F29" s="7">
        <v>0</v>
      </c>
      <c r="G29" s="27"/>
      <c r="H29" s="27"/>
    </row>
    <row r="30" spans="2:15" x14ac:dyDescent="0.2">
      <c r="E30" s="8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 31.03.2020 г.</v>
      </c>
      <c r="F30" s="7">
        <v>0</v>
      </c>
      <c r="G30" s="27"/>
      <c r="H30" s="27"/>
    </row>
    <row r="31" spans="2:15" x14ac:dyDescent="0.2">
      <c r="E31" s="27"/>
      <c r="F31" s="27"/>
      <c r="G31" s="27"/>
      <c r="H31" s="27"/>
    </row>
    <row r="32" spans="2:15" x14ac:dyDescent="0.2">
      <c r="E32" s="27"/>
      <c r="F32" s="27"/>
      <c r="G32" s="27"/>
      <c r="H32" s="27"/>
    </row>
    <row r="33" spans="5:8" x14ac:dyDescent="0.2">
      <c r="E33" s="27"/>
      <c r="F33" s="27"/>
      <c r="G33" s="27"/>
      <c r="H33" s="27"/>
    </row>
    <row r="93" ht="12.75" customHeight="1" x14ac:dyDescent="0.2"/>
    <row r="94" ht="12.75" customHeight="1" x14ac:dyDescent="0.2"/>
    <row r="97" spans="1:15" x14ac:dyDescent="0.2">
      <c r="A97" s="78" t="s">
        <v>10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</row>
    <row r="98" spans="1:15" ht="12.75" customHeight="1" x14ac:dyDescent="0.2">
      <c r="A98" s="16"/>
      <c r="B98" s="76" t="s">
        <v>27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</row>
    <row r="99" spans="1:15" ht="12.75" customHeight="1" x14ac:dyDescent="0.2">
      <c r="A99" s="16"/>
      <c r="B99" s="76" t="s">
        <v>26</v>
      </c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</row>
    <row r="100" spans="1:15" x14ac:dyDescent="0.2">
      <c r="A100" s="17"/>
      <c r="B100" s="77" t="s">
        <v>28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</row>
    <row r="101" spans="1:15" x14ac:dyDescent="0.2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</sheetData>
  <sheetProtection sheet="1" objects="1" scenarios="1"/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RowHeight="12.75" x14ac:dyDescent="0.2"/>
  <cols>
    <col min="1" max="1" width="1.28515625" style="9" customWidth="1"/>
    <col min="2" max="2" width="12.5703125" style="9" customWidth="1"/>
    <col min="3" max="14" width="9.7109375" style="9" customWidth="1"/>
    <col min="15" max="16384" width="9.140625" style="9"/>
  </cols>
  <sheetData>
    <row r="1" spans="2:16" ht="9" customHeight="1" x14ac:dyDescent="0.2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2:16" ht="12.75" customHeight="1" x14ac:dyDescent="0.2">
      <c r="B2" s="89" t="str">
        <f>'-'!B22</f>
        <v>Среден размер на натрупаните средства на едно осигурено лице* според пола и възрастта към 31.03.2020 г.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11"/>
    </row>
    <row r="3" spans="2:16" ht="9.75" customHeight="1" x14ac:dyDescent="0.2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9"/>
    </row>
    <row r="4" spans="2:16" s="12" customFormat="1" ht="24" customHeight="1" x14ac:dyDescent="0.2">
      <c r="B4" s="28" t="s">
        <v>0</v>
      </c>
      <c r="C4" s="29" t="s">
        <v>1</v>
      </c>
      <c r="D4" s="29" t="s">
        <v>13</v>
      </c>
      <c r="E4" s="29" t="s">
        <v>14</v>
      </c>
      <c r="F4" s="29" t="s">
        <v>15</v>
      </c>
      <c r="G4" s="29" t="s">
        <v>16</v>
      </c>
      <c r="H4" s="29" t="s">
        <v>17</v>
      </c>
      <c r="I4" s="29" t="s">
        <v>18</v>
      </c>
      <c r="J4" s="29" t="s">
        <v>19</v>
      </c>
      <c r="K4" s="29" t="s">
        <v>20</v>
      </c>
      <c r="L4" s="29" t="s">
        <v>21</v>
      </c>
      <c r="M4" s="29" t="s">
        <v>22</v>
      </c>
      <c r="N4" s="29" t="s">
        <v>2</v>
      </c>
      <c r="O4" s="20"/>
    </row>
    <row r="5" spans="2:16" ht="15.75" customHeight="1" x14ac:dyDescent="0.2"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8"/>
      <c r="O5" s="21"/>
    </row>
    <row r="6" spans="2:16" ht="12" customHeight="1" x14ac:dyDescent="0.2">
      <c r="B6" s="39" t="s">
        <v>3</v>
      </c>
      <c r="C6" s="41">
        <f>'-'!C26</f>
        <v>3476.3423411073741</v>
      </c>
      <c r="D6" s="41">
        <f>'-'!D26</f>
        <v>142.33291311514009</v>
      </c>
      <c r="E6" s="41">
        <f>'-'!E26</f>
        <v>657.35946290484367</v>
      </c>
      <c r="F6" s="41">
        <f>'-'!F26</f>
        <v>1698.0345287358698</v>
      </c>
      <c r="G6" s="41">
        <f>'-'!G26</f>
        <v>2950.8388257905008</v>
      </c>
      <c r="H6" s="41">
        <f>'-'!H26</f>
        <v>3799.1570411141929</v>
      </c>
      <c r="I6" s="41">
        <f>'-'!I26</f>
        <v>4208.2906594703891</v>
      </c>
      <c r="J6" s="41">
        <f>'-'!J26</f>
        <v>4216.608290119726</v>
      </c>
      <c r="K6" s="41">
        <f>'-'!K26</f>
        <v>4333.3753109430299</v>
      </c>
      <c r="L6" s="41">
        <f>'-'!L26</f>
        <v>4129.7530400393944</v>
      </c>
      <c r="M6" s="42"/>
      <c r="N6" s="42"/>
      <c r="O6" s="22"/>
    </row>
    <row r="7" spans="2:16" ht="12" customHeight="1" x14ac:dyDescent="0.2">
      <c r="B7" s="39" t="s">
        <v>4</v>
      </c>
      <c r="C7" s="41">
        <f>'-'!C27</f>
        <v>3153.9323208964756</v>
      </c>
      <c r="D7" s="41">
        <f>'-'!D27</f>
        <v>122.33343980721902</v>
      </c>
      <c r="E7" s="41">
        <f>'-'!E27</f>
        <v>525.17206097992153</v>
      </c>
      <c r="F7" s="41">
        <f>'-'!F27</f>
        <v>1373.4495961677142</v>
      </c>
      <c r="G7" s="41">
        <f>'-'!G27</f>
        <v>2331.7515004141728</v>
      </c>
      <c r="H7" s="41">
        <f>'-'!H27</f>
        <v>3087.8362275713425</v>
      </c>
      <c r="I7" s="41">
        <f>'-'!I27</f>
        <v>3689.1244030545863</v>
      </c>
      <c r="J7" s="41">
        <f>'-'!J27</f>
        <v>3978.8227680159043</v>
      </c>
      <c r="K7" s="41">
        <f>'-'!K27</f>
        <v>4215.4544911680459</v>
      </c>
      <c r="L7" s="41">
        <f>'-'!L27</f>
        <v>4059.392385170112</v>
      </c>
      <c r="M7" s="42"/>
      <c r="N7" s="42"/>
      <c r="O7" s="22"/>
    </row>
    <row r="8" spans="2:16" ht="12" customHeight="1" x14ac:dyDescent="0.2">
      <c r="B8" s="40" t="s">
        <v>1</v>
      </c>
      <c r="C8" s="43">
        <f>'-'!C28</f>
        <v>3320.0231228637067</v>
      </c>
      <c r="D8" s="43">
        <f>'-'!D28</f>
        <v>132.75806524460589</v>
      </c>
      <c r="E8" s="43">
        <f>'-'!E28</f>
        <v>595.88447920002079</v>
      </c>
      <c r="F8" s="43">
        <f>'-'!F28</f>
        <v>1544.0035752250844</v>
      </c>
      <c r="G8" s="43">
        <f>'-'!G28</f>
        <v>2654.4561730460291</v>
      </c>
      <c r="H8" s="43">
        <f>'-'!H28</f>
        <v>3459.6727121497388</v>
      </c>
      <c r="I8" s="43">
        <f>'-'!I28</f>
        <v>3957.3733409852011</v>
      </c>
      <c r="J8" s="43">
        <f>'-'!J28</f>
        <v>4101.8184661046589</v>
      </c>
      <c r="K8" s="43">
        <f>'-'!K28</f>
        <v>4274.1939362235271</v>
      </c>
      <c r="L8" s="43">
        <f>'-'!L28</f>
        <v>4094.2342000660324</v>
      </c>
      <c r="M8" s="42"/>
      <c r="N8" s="42"/>
      <c r="O8" s="22"/>
    </row>
    <row r="9" spans="2:16" ht="15" customHeight="1" x14ac:dyDescent="0.2">
      <c r="B9" s="86" t="s">
        <v>30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8"/>
      <c r="O9" s="21"/>
      <c r="P9" s="22"/>
    </row>
    <row r="10" spans="2:16" ht="12" customHeight="1" x14ac:dyDescent="0.2">
      <c r="B10" s="39" t="s">
        <v>3</v>
      </c>
      <c r="C10" s="41">
        <f>'-'!C30</f>
        <v>4001.2558477267471</v>
      </c>
      <c r="D10" s="41">
        <f>'-'!D30</f>
        <v>393.80065420560749</v>
      </c>
      <c r="E10" s="41">
        <f>'-'!E30</f>
        <v>1129.3902272727271</v>
      </c>
      <c r="F10" s="41">
        <f>'-'!F30</f>
        <v>1832.0833652831514</v>
      </c>
      <c r="G10" s="41">
        <f>'-'!G30</f>
        <v>2780.0120213617643</v>
      </c>
      <c r="H10" s="41">
        <f>'-'!H30</f>
        <v>3522.0713216169897</v>
      </c>
      <c r="I10" s="41">
        <f>'-'!I30</f>
        <v>4123.8225635946355</v>
      </c>
      <c r="J10" s="41">
        <f>'-'!J30</f>
        <v>5152.6334449955821</v>
      </c>
      <c r="K10" s="41">
        <f>'-'!K30</f>
        <v>5774.676436342118</v>
      </c>
      <c r="L10" s="41">
        <f>'-'!L30</f>
        <v>4596.2460979866992</v>
      </c>
      <c r="M10" s="41">
        <f>'-'!M30</f>
        <v>1602.5633979563265</v>
      </c>
      <c r="N10" s="41">
        <f>'-'!N30</f>
        <v>732.25233212996397</v>
      </c>
      <c r="O10" s="22"/>
      <c r="P10" s="22"/>
    </row>
    <row r="11" spans="2:16" ht="12" customHeight="1" x14ac:dyDescent="0.2">
      <c r="B11" s="39" t="s">
        <v>4</v>
      </c>
      <c r="C11" s="41">
        <f>'-'!C31</f>
        <v>2925.8072473092843</v>
      </c>
      <c r="D11" s="41">
        <f>'-'!D31</f>
        <v>393.7404347826087</v>
      </c>
      <c r="E11" s="41">
        <f>'-'!E31</f>
        <v>1282.6599223803364</v>
      </c>
      <c r="F11" s="41">
        <f>'-'!F31</f>
        <v>2007.5374228959749</v>
      </c>
      <c r="G11" s="41">
        <f>'-'!G31</f>
        <v>2402.5835078702221</v>
      </c>
      <c r="H11" s="41">
        <f>'-'!H31</f>
        <v>2743.4014369358379</v>
      </c>
      <c r="I11" s="41">
        <f>'-'!I31</f>
        <v>3005.3003841181908</v>
      </c>
      <c r="J11" s="41">
        <f>'-'!J31</f>
        <v>3915.0567745567132</v>
      </c>
      <c r="K11" s="41">
        <f>'-'!K31</f>
        <v>4636.9552366391918</v>
      </c>
      <c r="L11" s="41">
        <f>'-'!L31</f>
        <v>2827.4726120283021</v>
      </c>
      <c r="M11" s="41">
        <f>'-'!M31</f>
        <v>1467.9594409148665</v>
      </c>
      <c r="N11" s="41">
        <f>'-'!N31</f>
        <v>678.27642739613327</v>
      </c>
      <c r="O11" s="22"/>
      <c r="P11" s="22"/>
    </row>
    <row r="12" spans="2:16" ht="12" customHeight="1" x14ac:dyDescent="0.2">
      <c r="B12" s="40" t="s">
        <v>1</v>
      </c>
      <c r="C12" s="43">
        <f>'-'!C32</f>
        <v>3848.9895338920455</v>
      </c>
      <c r="D12" s="43">
        <f>'-'!D32</f>
        <v>393.78999999999996</v>
      </c>
      <c r="E12" s="43">
        <f>'-'!E32</f>
        <v>1159.7924531691042</v>
      </c>
      <c r="F12" s="43">
        <f>'-'!F32</f>
        <v>1857.3482213022203</v>
      </c>
      <c r="G12" s="43">
        <f>'-'!G32</f>
        <v>2731.4830484775721</v>
      </c>
      <c r="H12" s="43">
        <f>'-'!H32</f>
        <v>3427.8020837025219</v>
      </c>
      <c r="I12" s="43">
        <f>'-'!I32</f>
        <v>3994.4314590899371</v>
      </c>
      <c r="J12" s="43">
        <f>'-'!J32</f>
        <v>4981.06234602103</v>
      </c>
      <c r="K12" s="43">
        <f>'-'!K32</f>
        <v>5608.3736989895069</v>
      </c>
      <c r="L12" s="43">
        <f>'-'!L32</f>
        <v>4361.3759490565553</v>
      </c>
      <c r="M12" s="43">
        <f>'-'!M32</f>
        <v>1583.4751678779503</v>
      </c>
      <c r="N12" s="43">
        <f>'-'!N32</f>
        <v>718.22759672937161</v>
      </c>
      <c r="O12" s="22"/>
      <c r="P12" s="22"/>
    </row>
    <row r="13" spans="2:16" ht="15" customHeight="1" x14ac:dyDescent="0.2">
      <c r="B13" s="86" t="s">
        <v>6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  <c r="O13" s="21"/>
      <c r="P13" s="22"/>
    </row>
    <row r="14" spans="2:16" ht="12" customHeight="1" x14ac:dyDescent="0.2">
      <c r="B14" s="39" t="s">
        <v>3</v>
      </c>
      <c r="C14" s="41">
        <f>'-'!C34</f>
        <v>1853.304703906048</v>
      </c>
      <c r="D14" s="41">
        <f>'-'!D34</f>
        <v>937.59499999999991</v>
      </c>
      <c r="E14" s="41">
        <f>'-'!E34</f>
        <v>430.96727796301906</v>
      </c>
      <c r="F14" s="41">
        <f>'-'!F34</f>
        <v>697.03727468736508</v>
      </c>
      <c r="G14" s="41">
        <f>'-'!G34</f>
        <v>1275.9362794746005</v>
      </c>
      <c r="H14" s="41">
        <f>'-'!H34</f>
        <v>1444.5858369526522</v>
      </c>
      <c r="I14" s="41">
        <f>'-'!I34</f>
        <v>1939.9317324450301</v>
      </c>
      <c r="J14" s="41">
        <f>'-'!J34</f>
        <v>2190.6525915225238</v>
      </c>
      <c r="K14" s="41">
        <f>'-'!K34</f>
        <v>2444.4180386924613</v>
      </c>
      <c r="L14" s="41">
        <f>'-'!L34</f>
        <v>2333.9520985987797</v>
      </c>
      <c r="M14" s="41">
        <f>'-'!M34</f>
        <v>1912.7889345076665</v>
      </c>
      <c r="N14" s="41">
        <f>'-'!N34</f>
        <v>1176.5916290419163</v>
      </c>
      <c r="O14" s="22"/>
      <c r="P14" s="22"/>
    </row>
    <row r="15" spans="2:16" ht="12" customHeight="1" x14ac:dyDescent="0.2">
      <c r="B15" s="39" t="s">
        <v>4</v>
      </c>
      <c r="C15" s="41">
        <f>'-'!C35</f>
        <v>1497.7088404555095</v>
      </c>
      <c r="D15" s="41">
        <f>'-'!D35</f>
        <v>921.27220183486224</v>
      </c>
      <c r="E15" s="41">
        <f>'-'!E35</f>
        <v>2293.4984860335194</v>
      </c>
      <c r="F15" s="41">
        <f>'-'!F35</f>
        <v>658.36562669836951</v>
      </c>
      <c r="G15" s="41">
        <f>'-'!G35</f>
        <v>1078.4072937542378</v>
      </c>
      <c r="H15" s="41">
        <f>'-'!H35</f>
        <v>1427.9940227464197</v>
      </c>
      <c r="I15" s="41">
        <f>'-'!I35</f>
        <v>1671.7151806229258</v>
      </c>
      <c r="J15" s="41">
        <f>'-'!J35</f>
        <v>1706.1895312866793</v>
      </c>
      <c r="K15" s="41">
        <f>'-'!K35</f>
        <v>1791.0064084283185</v>
      </c>
      <c r="L15" s="41">
        <f>'-'!L35</f>
        <v>1599.8000016652791</v>
      </c>
      <c r="M15" s="41">
        <f>'-'!M35</f>
        <v>1573.5273276345295</v>
      </c>
      <c r="N15" s="41">
        <f>'-'!N35</f>
        <v>1041.8450651432329</v>
      </c>
      <c r="O15" s="22"/>
      <c r="P15" s="22"/>
    </row>
    <row r="16" spans="2:16" ht="12" customHeight="1" x14ac:dyDescent="0.2">
      <c r="B16" s="40" t="s">
        <v>1</v>
      </c>
      <c r="C16" s="43">
        <f>'-'!C36</f>
        <v>1700.862903566275</v>
      </c>
      <c r="D16" s="43">
        <f>'-'!D36</f>
        <v>931.60447811447796</v>
      </c>
      <c r="E16" s="43">
        <f>'-'!E36</f>
        <v>1086.0922263706032</v>
      </c>
      <c r="F16" s="43">
        <f>'-'!F36</f>
        <v>682.02153587443934</v>
      </c>
      <c r="G16" s="43">
        <f>'-'!G36</f>
        <v>1194.5896388457959</v>
      </c>
      <c r="H16" s="43">
        <f>'-'!H36</f>
        <v>1437.4178350452928</v>
      </c>
      <c r="I16" s="43">
        <f>'-'!I36</f>
        <v>1821.2395070044627</v>
      </c>
      <c r="J16" s="43">
        <f>'-'!J36</f>
        <v>1986.4301232558903</v>
      </c>
      <c r="K16" s="43">
        <f>'-'!K36</f>
        <v>2163.6696213769351</v>
      </c>
      <c r="L16" s="43">
        <f>'-'!L36</f>
        <v>2007.8458829994086</v>
      </c>
      <c r="M16" s="43">
        <f>'-'!M36</f>
        <v>1765.5838983050851</v>
      </c>
      <c r="N16" s="43">
        <f>'-'!N36</f>
        <v>1119.8020593788433</v>
      </c>
      <c r="O16" s="22"/>
      <c r="P16" s="22"/>
    </row>
    <row r="17" spans="2:16" ht="13.5" customHeight="1" x14ac:dyDescent="0.2">
      <c r="B17" s="86" t="s">
        <v>12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8"/>
      <c r="O17" s="22"/>
      <c r="P17" s="22"/>
    </row>
    <row r="18" spans="2:16" ht="12" customHeight="1" x14ac:dyDescent="0.2">
      <c r="B18" s="39" t="s">
        <v>3</v>
      </c>
      <c r="C18" s="41">
        <f>'-'!C38</f>
        <v>1535.1595944967414</v>
      </c>
      <c r="D18" s="41">
        <f>'-'!D38</f>
        <v>46.55</v>
      </c>
      <c r="E18" s="41">
        <f>'-'!E38</f>
        <v>310.62</v>
      </c>
      <c r="F18" s="41">
        <f>'-'!F38</f>
        <v>639.66</v>
      </c>
      <c r="G18" s="41">
        <f>'-'!G38</f>
        <v>1138.78</v>
      </c>
      <c r="H18" s="41">
        <f>'-'!H38</f>
        <v>1624.29</v>
      </c>
      <c r="I18" s="41">
        <f>'-'!I38</f>
        <v>1832.06</v>
      </c>
      <c r="J18" s="41">
        <f>'-'!J38</f>
        <v>1872.03</v>
      </c>
      <c r="K18" s="41">
        <f>'-'!K38</f>
        <v>1982.83</v>
      </c>
      <c r="L18" s="41">
        <f>'-'!L38</f>
        <v>1598.87</v>
      </c>
      <c r="M18" s="41">
        <f>'-'!M38</f>
        <v>2128.6799999999998</v>
      </c>
      <c r="N18" s="41">
        <f>'-'!N38</f>
        <v>1087.76</v>
      </c>
      <c r="O18" s="22"/>
      <c r="P18" s="22"/>
    </row>
    <row r="19" spans="2:16" ht="12" customHeight="1" x14ac:dyDescent="0.2">
      <c r="B19" s="39" t="s">
        <v>4</v>
      </c>
      <c r="C19" s="41">
        <f>'-'!C39</f>
        <v>1908.5457390873014</v>
      </c>
      <c r="D19" s="41">
        <f>'-'!D39</f>
        <v>32.21</v>
      </c>
      <c r="E19" s="41">
        <f>'-'!E39</f>
        <v>347.13</v>
      </c>
      <c r="F19" s="41">
        <f>'-'!F39</f>
        <v>762.49</v>
      </c>
      <c r="G19" s="41">
        <f>'-'!G39</f>
        <v>1359.92</v>
      </c>
      <c r="H19" s="41">
        <f>'-'!H39</f>
        <v>1999.06</v>
      </c>
      <c r="I19" s="41">
        <f>'-'!I39</f>
        <v>2110.3200000000002</v>
      </c>
      <c r="J19" s="41">
        <f>'-'!J39</f>
        <v>2436.5500000000002</v>
      </c>
      <c r="K19" s="41">
        <f>'-'!K39</f>
        <v>2860.15</v>
      </c>
      <c r="L19" s="41">
        <f>'-'!L39</f>
        <v>2584.62</v>
      </c>
      <c r="M19" s="41">
        <f>'-'!M39</f>
        <v>2262.46</v>
      </c>
      <c r="N19" s="41">
        <f>'-'!N39</f>
        <v>1271.68</v>
      </c>
      <c r="O19" s="22"/>
      <c r="P19" s="22"/>
    </row>
    <row r="20" spans="2:16" ht="12" customHeight="1" x14ac:dyDescent="0.2">
      <c r="B20" s="40" t="s">
        <v>1</v>
      </c>
      <c r="C20" s="43">
        <f>'-'!C40</f>
        <v>1791.486427922815</v>
      </c>
      <c r="D20" s="43">
        <f>'-'!D40</f>
        <v>36.99</v>
      </c>
      <c r="E20" s="43">
        <f>'-'!E40</f>
        <v>337.77768472906399</v>
      </c>
      <c r="F20" s="43">
        <f>'-'!F40</f>
        <v>729.91934831460674</v>
      </c>
      <c r="G20" s="43">
        <f>'-'!G40</f>
        <v>1295.8755584415583</v>
      </c>
      <c r="H20" s="43">
        <f>'-'!H40</f>
        <v>1875.5263290398125</v>
      </c>
      <c r="I20" s="43">
        <f>'-'!I40</f>
        <v>2026.9233625730994</v>
      </c>
      <c r="J20" s="43">
        <f>'-'!J40</f>
        <v>2246.7591308500478</v>
      </c>
      <c r="K20" s="43">
        <f>'-'!K40</f>
        <v>2578.3266336633665</v>
      </c>
      <c r="L20" s="43">
        <f>'-'!L40</f>
        <v>2269.5268914956009</v>
      </c>
      <c r="M20" s="43">
        <f>'-'!M40</f>
        <v>2217.4162289562291</v>
      </c>
      <c r="N20" s="43">
        <f>'-'!N40</f>
        <v>1167.8723926380369</v>
      </c>
      <c r="O20" s="22"/>
      <c r="P20" s="22"/>
    </row>
    <row r="25" spans="2:16" x14ac:dyDescent="0.2">
      <c r="C25" s="26"/>
      <c r="D25" s="26"/>
      <c r="E25" s="26"/>
      <c r="F25" s="26"/>
      <c r="G25" s="26"/>
      <c r="H25" s="26"/>
    </row>
    <row r="26" spans="2:16" x14ac:dyDescent="0.2">
      <c r="C26" s="26"/>
      <c r="D26" s="26"/>
      <c r="E26" s="26"/>
      <c r="F26" s="26"/>
      <c r="G26" s="26"/>
      <c r="H26" s="26"/>
    </row>
    <row r="27" spans="2:16" x14ac:dyDescent="0.2">
      <c r="C27" s="26"/>
      <c r="D27" s="24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 31.03.2020 г.</v>
      </c>
      <c r="E27" s="25" t="s">
        <v>35</v>
      </c>
      <c r="F27" s="26"/>
      <c r="G27" s="26"/>
      <c r="H27" s="26"/>
    </row>
    <row r="28" spans="2:16" x14ac:dyDescent="0.2">
      <c r="C28" s="26"/>
      <c r="D28" s="24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 31.03.2020 г.</v>
      </c>
      <c r="E28" s="25" t="s">
        <v>35</v>
      </c>
      <c r="F28" s="26"/>
      <c r="G28" s="26"/>
      <c r="H28" s="26"/>
    </row>
    <row r="29" spans="2:16" x14ac:dyDescent="0.2">
      <c r="C29" s="26"/>
      <c r="D29" s="24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 31.03.2020 г.</v>
      </c>
      <c r="E29" s="25" t="s">
        <v>35</v>
      </c>
      <c r="F29" s="26"/>
      <c r="G29" s="26"/>
      <c r="H29" s="26"/>
    </row>
    <row r="30" spans="2:16" x14ac:dyDescent="0.2">
      <c r="C30" s="26"/>
      <c r="D30" s="24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 31.03.2020 г.</v>
      </c>
      <c r="E30" s="25" t="s">
        <v>35</v>
      </c>
      <c r="F30" s="26"/>
      <c r="G30" s="26"/>
      <c r="H30" s="26"/>
    </row>
    <row r="31" spans="2:16" x14ac:dyDescent="0.2">
      <c r="C31" s="26"/>
      <c r="D31" s="26"/>
      <c r="E31" s="26"/>
      <c r="F31" s="26"/>
      <c r="G31" s="26"/>
      <c r="H31" s="26"/>
    </row>
    <row r="32" spans="2:16" x14ac:dyDescent="0.2">
      <c r="C32" s="26"/>
      <c r="D32" s="26"/>
      <c r="E32" s="26"/>
      <c r="F32" s="26"/>
      <c r="G32" s="26"/>
      <c r="H32" s="26"/>
    </row>
    <row r="33" spans="3:8" x14ac:dyDescent="0.2">
      <c r="C33" s="26"/>
      <c r="D33" s="26"/>
      <c r="E33" s="26"/>
      <c r="F33" s="26"/>
      <c r="G33" s="26"/>
      <c r="H33" s="26"/>
    </row>
    <row r="34" spans="3:8" x14ac:dyDescent="0.2">
      <c r="C34" s="26"/>
      <c r="D34" s="26"/>
      <c r="E34" s="26"/>
      <c r="F34" s="26"/>
      <c r="G34" s="26"/>
      <c r="H34" s="26"/>
    </row>
    <row r="35" spans="3:8" x14ac:dyDescent="0.2">
      <c r="C35" s="26"/>
      <c r="D35" s="26"/>
      <c r="E35" s="26"/>
      <c r="F35" s="26"/>
      <c r="G35" s="26"/>
      <c r="H35" s="26"/>
    </row>
    <row r="79" spans="15:15" x14ac:dyDescent="0.2">
      <c r="O79" s="23"/>
    </row>
    <row r="80" spans="15:15" x14ac:dyDescent="0.2">
      <c r="O80" s="23"/>
    </row>
    <row r="81" spans="2:15" x14ac:dyDescent="0.2">
      <c r="O81" s="17"/>
    </row>
    <row r="85" spans="2:15" x14ac:dyDescent="0.2">
      <c r="B85" s="9" t="s">
        <v>9</v>
      </c>
    </row>
    <row r="96" spans="2:15" ht="12.75" customHeight="1" x14ac:dyDescent="0.2"/>
    <row r="103" spans="1:14" x14ac:dyDescent="0.2">
      <c r="A103" s="9" t="s">
        <v>8</v>
      </c>
    </row>
    <row r="104" spans="1:14" ht="38.25" customHeight="1" x14ac:dyDescent="0.2">
      <c r="A104" s="77" t="s">
        <v>34</v>
      </c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x14ac:dyDescent="0.2">
      <c r="A105" s="77" t="s">
        <v>33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ht="12.75" customHeight="1" x14ac:dyDescent="0.2">
      <c r="A106" s="76" t="s">
        <v>32</v>
      </c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</row>
    <row r="107" spans="1:14" ht="25.5" customHeight="1" x14ac:dyDescent="0.2">
      <c r="A107" s="77" t="s">
        <v>31</v>
      </c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</sheetData>
  <sheetProtection sheet="1" objects="1" scenarios="1"/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E26" sqref="E26"/>
    </sheetView>
  </sheetViews>
  <sheetFormatPr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6" s="2" customFormat="1" ht="12.6" customHeight="1" x14ac:dyDescent="0.2">
      <c r="A2" s="1"/>
      <c r="B2" s="44" t="s">
        <v>38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1:16" ht="12.6" customHeight="1" x14ac:dyDescent="0.2">
      <c r="A3" s="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/>
    </row>
    <row r="4" spans="1:16" s="2" customFormat="1" ht="28.5" customHeight="1" x14ac:dyDescent="0.2">
      <c r="B4" s="47" t="s">
        <v>0</v>
      </c>
      <c r="C4" s="48" t="s">
        <v>1</v>
      </c>
      <c r="D4" s="48" t="s">
        <v>13</v>
      </c>
      <c r="E4" s="48" t="s">
        <v>14</v>
      </c>
      <c r="F4" s="48" t="s">
        <v>15</v>
      </c>
      <c r="G4" s="48" t="s">
        <v>16</v>
      </c>
      <c r="H4" s="48" t="s">
        <v>17</v>
      </c>
      <c r="I4" s="48" t="s">
        <v>18</v>
      </c>
      <c r="J4" s="48" t="s">
        <v>19</v>
      </c>
      <c r="K4" s="48" t="s">
        <v>20</v>
      </c>
      <c r="L4" s="48" t="s">
        <v>21</v>
      </c>
      <c r="M4" s="48" t="s">
        <v>22</v>
      </c>
      <c r="N4" s="48" t="s">
        <v>2</v>
      </c>
      <c r="O4" s="49" t="s">
        <v>24</v>
      </c>
      <c r="P4" s="45"/>
    </row>
    <row r="5" spans="1:16" ht="12.6" customHeight="1" x14ac:dyDescent="0.2">
      <c r="B5" s="50" t="s">
        <v>25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/>
    </row>
    <row r="6" spans="1:16" ht="12.6" customHeight="1" x14ac:dyDescent="0.2">
      <c r="B6" s="53" t="s">
        <v>3</v>
      </c>
      <c r="C6" s="54">
        <v>1958398</v>
      </c>
      <c r="D6" s="54">
        <v>21235</v>
      </c>
      <c r="E6" s="54">
        <v>123628</v>
      </c>
      <c r="F6" s="54">
        <v>193469</v>
      </c>
      <c r="G6" s="54">
        <v>258855</v>
      </c>
      <c r="H6" s="54">
        <v>275428</v>
      </c>
      <c r="I6" s="54">
        <v>300711</v>
      </c>
      <c r="J6" s="54">
        <v>306115</v>
      </c>
      <c r="K6" s="54">
        <v>249483</v>
      </c>
      <c r="L6" s="54">
        <v>229474</v>
      </c>
      <c r="M6" s="55"/>
      <c r="N6" s="55"/>
      <c r="O6" s="56">
        <v>41.266346289160836</v>
      </c>
      <c r="P6" s="57"/>
    </row>
    <row r="7" spans="1:16" ht="12.6" customHeight="1" x14ac:dyDescent="0.2">
      <c r="B7" s="53" t="s">
        <v>4</v>
      </c>
      <c r="C7" s="54">
        <v>1843180</v>
      </c>
      <c r="D7" s="54">
        <v>19504</v>
      </c>
      <c r="E7" s="54">
        <v>107478</v>
      </c>
      <c r="F7" s="54">
        <v>174726</v>
      </c>
      <c r="G7" s="54">
        <v>237741</v>
      </c>
      <c r="H7" s="54">
        <v>251464</v>
      </c>
      <c r="I7" s="54">
        <v>281282</v>
      </c>
      <c r="J7" s="54">
        <v>285692</v>
      </c>
      <c r="K7" s="54">
        <v>251360</v>
      </c>
      <c r="L7" s="54">
        <v>233933</v>
      </c>
      <c r="M7" s="55"/>
      <c r="N7" s="55"/>
      <c r="O7" s="56">
        <v>41.738912672663552</v>
      </c>
      <c r="P7"/>
    </row>
    <row r="8" spans="1:16" s="2" customFormat="1" ht="12.6" customHeight="1" x14ac:dyDescent="0.2">
      <c r="B8" s="58" t="s">
        <v>5</v>
      </c>
      <c r="C8" s="59">
        <v>3801578</v>
      </c>
      <c r="D8" s="59">
        <v>40739</v>
      </c>
      <c r="E8" s="59">
        <v>231106</v>
      </c>
      <c r="F8" s="59">
        <v>368195</v>
      </c>
      <c r="G8" s="59">
        <v>496596</v>
      </c>
      <c r="H8" s="59">
        <v>526892</v>
      </c>
      <c r="I8" s="59">
        <v>581993</v>
      </c>
      <c r="J8" s="59">
        <v>591807</v>
      </c>
      <c r="K8" s="59">
        <v>500843</v>
      </c>
      <c r="L8" s="59">
        <v>463407</v>
      </c>
      <c r="M8" s="60"/>
      <c r="N8" s="60"/>
      <c r="O8" s="56">
        <v>41.495468223984886</v>
      </c>
      <c r="P8" s="45"/>
    </row>
    <row r="9" spans="1:16" ht="12.6" customHeight="1" x14ac:dyDescent="0.2">
      <c r="B9" s="50" t="s">
        <v>23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2"/>
      <c r="P9"/>
    </row>
    <row r="10" spans="1:16" x14ac:dyDescent="0.2">
      <c r="B10" s="61" t="s">
        <v>3</v>
      </c>
      <c r="C10" s="54">
        <v>256311</v>
      </c>
      <c r="D10" s="54">
        <v>107</v>
      </c>
      <c r="E10" s="54">
        <v>3124</v>
      </c>
      <c r="F10" s="54">
        <v>11372</v>
      </c>
      <c r="G10" s="54">
        <v>21098</v>
      </c>
      <c r="H10" s="54">
        <v>29759</v>
      </c>
      <c r="I10" s="54">
        <v>41395</v>
      </c>
      <c r="J10" s="54">
        <v>44151</v>
      </c>
      <c r="K10" s="54">
        <v>43938</v>
      </c>
      <c r="L10" s="54">
        <v>33229</v>
      </c>
      <c r="M10" s="54">
        <v>14288</v>
      </c>
      <c r="N10" s="54">
        <v>13850</v>
      </c>
      <c r="O10" s="56">
        <v>46.816403080632512</v>
      </c>
      <c r="P10" s="57"/>
    </row>
    <row r="11" spans="1:16" x14ac:dyDescent="0.2">
      <c r="B11" s="61" t="s">
        <v>4</v>
      </c>
      <c r="C11" s="54">
        <v>42275</v>
      </c>
      <c r="D11" s="54">
        <v>23</v>
      </c>
      <c r="E11" s="54">
        <v>773</v>
      </c>
      <c r="F11" s="54">
        <v>1913</v>
      </c>
      <c r="G11" s="54">
        <v>3113</v>
      </c>
      <c r="H11" s="54">
        <v>4099</v>
      </c>
      <c r="I11" s="54">
        <v>5415</v>
      </c>
      <c r="J11" s="54">
        <v>7106</v>
      </c>
      <c r="K11" s="54">
        <v>7522</v>
      </c>
      <c r="L11" s="54">
        <v>5088</v>
      </c>
      <c r="M11" s="54">
        <v>2361</v>
      </c>
      <c r="N11" s="54">
        <v>4862</v>
      </c>
      <c r="O11" s="56">
        <v>48.140207214665878</v>
      </c>
      <c r="P11"/>
    </row>
    <row r="12" spans="1:16" x14ac:dyDescent="0.2">
      <c r="B12" s="62" t="s">
        <v>5</v>
      </c>
      <c r="C12" s="59">
        <v>298586</v>
      </c>
      <c r="D12" s="59">
        <v>130</v>
      </c>
      <c r="E12" s="59">
        <v>3897</v>
      </c>
      <c r="F12" s="59">
        <v>13285</v>
      </c>
      <c r="G12" s="59">
        <v>24211</v>
      </c>
      <c r="H12" s="59">
        <v>33858</v>
      </c>
      <c r="I12" s="59">
        <v>46810</v>
      </c>
      <c r="J12" s="59">
        <v>51257</v>
      </c>
      <c r="K12" s="59">
        <v>51460</v>
      </c>
      <c r="L12" s="59">
        <v>38317</v>
      </c>
      <c r="M12" s="59">
        <v>16649</v>
      </c>
      <c r="N12" s="59">
        <v>18712</v>
      </c>
      <c r="O12" s="56">
        <v>47.003832564152368</v>
      </c>
      <c r="P12"/>
    </row>
    <row r="13" spans="1:16" x14ac:dyDescent="0.2">
      <c r="B13" s="50" t="s">
        <v>7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  <c r="P13"/>
    </row>
    <row r="14" spans="1:16" ht="12" customHeight="1" x14ac:dyDescent="0.2">
      <c r="B14" s="61" t="s">
        <v>3</v>
      </c>
      <c r="C14" s="54">
        <v>366995</v>
      </c>
      <c r="D14" s="54">
        <v>188</v>
      </c>
      <c r="E14" s="54">
        <v>3299</v>
      </c>
      <c r="F14" s="54">
        <v>9276</v>
      </c>
      <c r="G14" s="54">
        <v>18957</v>
      </c>
      <c r="H14" s="54">
        <v>28090</v>
      </c>
      <c r="I14" s="54">
        <v>39476</v>
      </c>
      <c r="J14" s="54">
        <v>52610</v>
      </c>
      <c r="K14" s="54">
        <v>58461</v>
      </c>
      <c r="L14" s="54">
        <v>52597</v>
      </c>
      <c r="M14" s="54">
        <v>37241</v>
      </c>
      <c r="N14" s="54">
        <v>66800</v>
      </c>
      <c r="O14" s="56">
        <v>52.402151282715025</v>
      </c>
      <c r="P14" s="57"/>
    </row>
    <row r="15" spans="1:16" ht="12" customHeight="1" x14ac:dyDescent="0.2">
      <c r="B15" s="61" t="s">
        <v>4</v>
      </c>
      <c r="C15" s="54">
        <v>275384</v>
      </c>
      <c r="D15" s="54">
        <v>109</v>
      </c>
      <c r="E15" s="54">
        <v>1790</v>
      </c>
      <c r="F15" s="54">
        <v>5888</v>
      </c>
      <c r="G15" s="54">
        <v>13273</v>
      </c>
      <c r="H15" s="54">
        <v>21366</v>
      </c>
      <c r="I15" s="54">
        <v>31336</v>
      </c>
      <c r="J15" s="54">
        <v>38339</v>
      </c>
      <c r="K15" s="54">
        <v>44042</v>
      </c>
      <c r="L15" s="54">
        <v>42035</v>
      </c>
      <c r="M15" s="54">
        <v>28544</v>
      </c>
      <c r="N15" s="54">
        <v>48662</v>
      </c>
      <c r="O15" s="56">
        <v>52.42389100310838</v>
      </c>
      <c r="P15"/>
    </row>
    <row r="16" spans="1:16" ht="12" customHeight="1" x14ac:dyDescent="0.2">
      <c r="B16" s="62" t="s">
        <v>5</v>
      </c>
      <c r="C16" s="59">
        <v>642379</v>
      </c>
      <c r="D16" s="59">
        <v>297</v>
      </c>
      <c r="E16" s="59">
        <v>5089</v>
      </c>
      <c r="F16" s="59">
        <v>15164</v>
      </c>
      <c r="G16" s="59">
        <v>32230</v>
      </c>
      <c r="H16" s="59">
        <v>49456</v>
      </c>
      <c r="I16" s="59">
        <v>70812</v>
      </c>
      <c r="J16" s="59">
        <v>90949</v>
      </c>
      <c r="K16" s="59">
        <v>102503</v>
      </c>
      <c r="L16" s="59">
        <v>94632</v>
      </c>
      <c r="M16" s="59">
        <v>65785</v>
      </c>
      <c r="N16" s="59">
        <v>115462</v>
      </c>
      <c r="O16" s="56">
        <v>52.411470969630081</v>
      </c>
      <c r="P16"/>
    </row>
    <row r="17" spans="1:19" s="2" customFormat="1" ht="12" customHeight="1" x14ac:dyDescent="0.2">
      <c r="B17" s="50" t="s">
        <v>11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2"/>
      <c r="P17" s="45"/>
    </row>
    <row r="18" spans="1:19" ht="12" customHeight="1" x14ac:dyDescent="0.2">
      <c r="B18" s="61" t="s">
        <v>3</v>
      </c>
      <c r="C18" s="54">
        <v>2762</v>
      </c>
      <c r="D18" s="54">
        <v>1</v>
      </c>
      <c r="E18" s="54">
        <v>52</v>
      </c>
      <c r="F18" s="54">
        <v>236</v>
      </c>
      <c r="G18" s="54">
        <v>446</v>
      </c>
      <c r="H18" s="54">
        <v>563</v>
      </c>
      <c r="I18" s="54">
        <v>410</v>
      </c>
      <c r="J18" s="54">
        <v>352</v>
      </c>
      <c r="K18" s="54">
        <v>292</v>
      </c>
      <c r="L18" s="54">
        <v>218</v>
      </c>
      <c r="M18" s="54">
        <v>100</v>
      </c>
      <c r="N18" s="54">
        <v>92</v>
      </c>
      <c r="O18" s="56">
        <v>42.22</v>
      </c>
      <c r="P18" s="57"/>
    </row>
    <row r="19" spans="1:19" ht="12" customHeight="1" x14ac:dyDescent="0.2">
      <c r="B19" s="61" t="s">
        <v>4</v>
      </c>
      <c r="C19" s="54">
        <v>6048</v>
      </c>
      <c r="D19" s="54">
        <v>2</v>
      </c>
      <c r="E19" s="54">
        <v>151</v>
      </c>
      <c r="F19" s="54">
        <v>654</v>
      </c>
      <c r="G19" s="54">
        <v>1094</v>
      </c>
      <c r="H19" s="54">
        <v>1145</v>
      </c>
      <c r="I19" s="54">
        <v>958</v>
      </c>
      <c r="J19" s="54">
        <v>695</v>
      </c>
      <c r="K19" s="54">
        <v>617</v>
      </c>
      <c r="L19" s="54">
        <v>464</v>
      </c>
      <c r="M19" s="54">
        <v>197</v>
      </c>
      <c r="N19" s="54">
        <v>71</v>
      </c>
      <c r="O19" s="56">
        <v>40.85</v>
      </c>
      <c r="P19"/>
    </row>
    <row r="20" spans="1:19" ht="12" customHeight="1" x14ac:dyDescent="0.2">
      <c r="B20" s="62" t="s">
        <v>5</v>
      </c>
      <c r="C20" s="59">
        <v>8810</v>
      </c>
      <c r="D20" s="59">
        <v>3</v>
      </c>
      <c r="E20" s="59">
        <v>203</v>
      </c>
      <c r="F20" s="59">
        <v>890</v>
      </c>
      <c r="G20" s="59">
        <v>1540</v>
      </c>
      <c r="H20" s="59">
        <v>1708</v>
      </c>
      <c r="I20" s="59">
        <v>1368</v>
      </c>
      <c r="J20" s="59">
        <v>1047</v>
      </c>
      <c r="K20" s="59">
        <v>909</v>
      </c>
      <c r="L20" s="59">
        <v>682</v>
      </c>
      <c r="M20" s="59">
        <v>297</v>
      </c>
      <c r="N20" s="59">
        <v>163</v>
      </c>
      <c r="O20" s="56">
        <v>41.279505107832009</v>
      </c>
      <c r="P20"/>
    </row>
    <row r="21" spans="1:19" s="2" customFormat="1" ht="12" customHeight="1" x14ac:dyDescent="0.2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/>
      <c r="P21" s="45"/>
      <c r="R21" s="4"/>
      <c r="S21" s="4"/>
    </row>
    <row r="22" spans="1:19" ht="12" customHeight="1" x14ac:dyDescent="0.2">
      <c r="A22" s="5"/>
      <c r="B22" s="64" t="s">
        <v>39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5"/>
      <c r="P22"/>
      <c r="R22" s="6"/>
      <c r="S22" s="6"/>
    </row>
    <row r="23" spans="1:19" ht="12" customHeight="1" x14ac:dyDescent="0.2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66"/>
      <c r="P23"/>
      <c r="R23" s="6"/>
      <c r="S23" s="6"/>
    </row>
    <row r="24" spans="1:19" x14ac:dyDescent="0.2">
      <c r="B24" s="47" t="s">
        <v>0</v>
      </c>
      <c r="C24" s="48" t="s">
        <v>1</v>
      </c>
      <c r="D24" s="48" t="s">
        <v>13</v>
      </c>
      <c r="E24" s="48" t="s">
        <v>14</v>
      </c>
      <c r="F24" s="48" t="s">
        <v>15</v>
      </c>
      <c r="G24" s="48" t="s">
        <v>16</v>
      </c>
      <c r="H24" s="48" t="s">
        <v>17</v>
      </c>
      <c r="I24" s="48" t="s">
        <v>18</v>
      </c>
      <c r="J24" s="48" t="s">
        <v>19</v>
      </c>
      <c r="K24" s="48" t="s">
        <v>20</v>
      </c>
      <c r="L24" s="48" t="s">
        <v>21</v>
      </c>
      <c r="M24" s="48" t="s">
        <v>22</v>
      </c>
      <c r="N24" s="48" t="s">
        <v>2</v>
      </c>
      <c r="O24" s="67"/>
      <c r="P24"/>
      <c r="R24" s="6"/>
      <c r="S24" s="6"/>
    </row>
    <row r="25" spans="1:19" x14ac:dyDescent="0.2">
      <c r="B25" s="68" t="s">
        <v>36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  <c r="O25" s="71"/>
      <c r="P25"/>
      <c r="R25" s="6"/>
      <c r="S25" s="6"/>
    </row>
    <row r="26" spans="1:19" x14ac:dyDescent="0.2">
      <c r="B26" s="61" t="s">
        <v>3</v>
      </c>
      <c r="C26" s="72">
        <v>3476.3423411073741</v>
      </c>
      <c r="D26" s="72">
        <v>142.33291311514009</v>
      </c>
      <c r="E26" s="72">
        <v>657.35946290484367</v>
      </c>
      <c r="F26" s="72">
        <v>1698.0345287358698</v>
      </c>
      <c r="G26" s="72">
        <v>2950.8388257905008</v>
      </c>
      <c r="H26" s="72">
        <v>3799.1570411141929</v>
      </c>
      <c r="I26" s="72">
        <v>4208.2906594703891</v>
      </c>
      <c r="J26" s="72">
        <v>4216.608290119726</v>
      </c>
      <c r="K26" s="72">
        <v>4333.3753109430299</v>
      </c>
      <c r="L26" s="72">
        <v>4129.7530400393944</v>
      </c>
      <c r="M26" s="73"/>
      <c r="N26" s="73"/>
      <c r="O26" s="74"/>
      <c r="P26" s="57"/>
      <c r="R26" s="6"/>
      <c r="S26" s="6"/>
    </row>
    <row r="27" spans="1:19" ht="11.25" customHeight="1" x14ac:dyDescent="0.2">
      <c r="B27" s="61" t="s">
        <v>4</v>
      </c>
      <c r="C27" s="72">
        <v>3153.9323208964756</v>
      </c>
      <c r="D27" s="72">
        <v>122.33343980721902</v>
      </c>
      <c r="E27" s="72">
        <v>525.17206097992153</v>
      </c>
      <c r="F27" s="72">
        <v>1373.4495961677142</v>
      </c>
      <c r="G27" s="72">
        <v>2331.7515004141728</v>
      </c>
      <c r="H27" s="72">
        <v>3087.8362275713425</v>
      </c>
      <c r="I27" s="72">
        <v>3689.1244030545863</v>
      </c>
      <c r="J27" s="72">
        <v>3978.8227680159043</v>
      </c>
      <c r="K27" s="72">
        <v>4215.4544911680459</v>
      </c>
      <c r="L27" s="72">
        <v>4059.392385170112</v>
      </c>
      <c r="M27" s="73"/>
      <c r="N27" s="73"/>
      <c r="O27" s="74"/>
      <c r="P27"/>
      <c r="R27" s="6"/>
      <c r="S27" s="6"/>
    </row>
    <row r="28" spans="1:19" x14ac:dyDescent="0.2">
      <c r="B28" s="62" t="s">
        <v>1</v>
      </c>
      <c r="C28" s="75">
        <v>3320.0231228637067</v>
      </c>
      <c r="D28" s="75">
        <v>132.75806524460589</v>
      </c>
      <c r="E28" s="75">
        <v>595.88447920002079</v>
      </c>
      <c r="F28" s="75">
        <v>1544.0035752250844</v>
      </c>
      <c r="G28" s="75">
        <v>2654.4561730460291</v>
      </c>
      <c r="H28" s="75">
        <v>3459.6727121497388</v>
      </c>
      <c r="I28" s="75">
        <v>3957.3733409852011</v>
      </c>
      <c r="J28" s="75">
        <v>4101.8184661046589</v>
      </c>
      <c r="K28" s="75">
        <v>4274.1939362235271</v>
      </c>
      <c r="L28" s="75">
        <v>4094.2342000660324</v>
      </c>
      <c r="M28" s="73"/>
      <c r="N28" s="73"/>
      <c r="O28" s="74"/>
      <c r="P28" s="45"/>
      <c r="R28" s="6"/>
      <c r="S28" s="6"/>
    </row>
    <row r="29" spans="1:19" ht="12" customHeight="1" x14ac:dyDescent="0.2">
      <c r="B29" s="68" t="s">
        <v>37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O29" s="71"/>
      <c r="P29"/>
      <c r="R29" s="6"/>
      <c r="S29" s="6"/>
    </row>
    <row r="30" spans="1:19" ht="12" customHeight="1" x14ac:dyDescent="0.2">
      <c r="B30" s="61" t="s">
        <v>3</v>
      </c>
      <c r="C30" s="72">
        <v>4001.2558477267471</v>
      </c>
      <c r="D30" s="72">
        <v>393.80065420560749</v>
      </c>
      <c r="E30" s="72">
        <v>1129.3902272727271</v>
      </c>
      <c r="F30" s="72">
        <v>1832.0833652831514</v>
      </c>
      <c r="G30" s="72">
        <v>2780.0120213617643</v>
      </c>
      <c r="H30" s="72">
        <v>3522.0713216169897</v>
      </c>
      <c r="I30" s="72">
        <v>4123.8225635946355</v>
      </c>
      <c r="J30" s="72">
        <v>5152.6334449955821</v>
      </c>
      <c r="K30" s="72">
        <v>5774.676436342118</v>
      </c>
      <c r="L30" s="72">
        <v>4596.2460979866992</v>
      </c>
      <c r="M30" s="72">
        <v>1602.5633979563265</v>
      </c>
      <c r="N30" s="72">
        <v>732.25233212996397</v>
      </c>
      <c r="O30" s="74"/>
      <c r="P30" s="57"/>
    </row>
    <row r="31" spans="1:19" ht="12" customHeight="1" x14ac:dyDescent="0.2">
      <c r="B31" s="61" t="s">
        <v>4</v>
      </c>
      <c r="C31" s="72">
        <v>2925.8072473092843</v>
      </c>
      <c r="D31" s="72">
        <v>393.7404347826087</v>
      </c>
      <c r="E31" s="72">
        <v>1282.6599223803364</v>
      </c>
      <c r="F31" s="72">
        <v>2007.5374228959749</v>
      </c>
      <c r="G31" s="72">
        <v>2402.5835078702221</v>
      </c>
      <c r="H31" s="72">
        <v>2743.4014369358379</v>
      </c>
      <c r="I31" s="72">
        <v>3005.3003841181908</v>
      </c>
      <c r="J31" s="72">
        <v>3915.0567745567132</v>
      </c>
      <c r="K31" s="72">
        <v>4636.9552366391918</v>
      </c>
      <c r="L31" s="72">
        <v>2827.4726120283021</v>
      </c>
      <c r="M31" s="72">
        <v>1467.9594409148665</v>
      </c>
      <c r="N31" s="72">
        <v>678.27642739613327</v>
      </c>
      <c r="O31" s="74"/>
      <c r="P31"/>
    </row>
    <row r="32" spans="1:19" s="2" customFormat="1" ht="12" customHeight="1" x14ac:dyDescent="0.2">
      <c r="B32" s="62" t="s">
        <v>1</v>
      </c>
      <c r="C32" s="75">
        <v>3848.9895338920455</v>
      </c>
      <c r="D32" s="75">
        <v>393.78999999999996</v>
      </c>
      <c r="E32" s="75">
        <v>1159.7924531691042</v>
      </c>
      <c r="F32" s="75">
        <v>1857.3482213022203</v>
      </c>
      <c r="G32" s="75">
        <v>2731.4830484775721</v>
      </c>
      <c r="H32" s="75">
        <v>3427.8020837025219</v>
      </c>
      <c r="I32" s="75">
        <v>3994.4314590899371</v>
      </c>
      <c r="J32" s="75">
        <v>4981.06234602103</v>
      </c>
      <c r="K32" s="75">
        <v>5608.3736989895069</v>
      </c>
      <c r="L32" s="75">
        <v>4361.3759490565553</v>
      </c>
      <c r="M32" s="75">
        <v>1583.4751678779503</v>
      </c>
      <c r="N32" s="75">
        <v>718.22759672937161</v>
      </c>
      <c r="O32" s="74"/>
      <c r="P32"/>
    </row>
    <row r="33" spans="2:16" ht="12" customHeight="1" x14ac:dyDescent="0.2">
      <c r="B33" s="68" t="s">
        <v>6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/>
      <c r="O33" s="71"/>
      <c r="P33"/>
    </row>
    <row r="34" spans="2:16" ht="12" customHeight="1" x14ac:dyDescent="0.2">
      <c r="B34" s="61" t="s">
        <v>3</v>
      </c>
      <c r="C34" s="72">
        <v>1853.304703906048</v>
      </c>
      <c r="D34" s="72">
        <v>937.59499999999991</v>
      </c>
      <c r="E34" s="72">
        <v>430.96727796301906</v>
      </c>
      <c r="F34" s="72">
        <v>697.03727468736508</v>
      </c>
      <c r="G34" s="72">
        <v>1275.9362794746005</v>
      </c>
      <c r="H34" s="72">
        <v>1444.5858369526522</v>
      </c>
      <c r="I34" s="72">
        <v>1939.9317324450301</v>
      </c>
      <c r="J34" s="72">
        <v>2190.6525915225238</v>
      </c>
      <c r="K34" s="72">
        <v>2444.4180386924613</v>
      </c>
      <c r="L34" s="72">
        <v>2333.9520985987797</v>
      </c>
      <c r="M34" s="72">
        <v>1912.7889345076665</v>
      </c>
      <c r="N34" s="72">
        <v>1176.5916290419163</v>
      </c>
      <c r="O34" s="74"/>
      <c r="P34" s="57"/>
    </row>
    <row r="35" spans="2:16" ht="12" customHeight="1" x14ac:dyDescent="0.2">
      <c r="B35" s="61" t="s">
        <v>4</v>
      </c>
      <c r="C35" s="72">
        <v>1497.7088404555095</v>
      </c>
      <c r="D35" s="72">
        <v>921.27220183486224</v>
      </c>
      <c r="E35" s="72">
        <v>2293.4984860335194</v>
      </c>
      <c r="F35" s="72">
        <v>658.36562669836951</v>
      </c>
      <c r="G35" s="72">
        <v>1078.4072937542378</v>
      </c>
      <c r="H35" s="72">
        <v>1427.9940227464197</v>
      </c>
      <c r="I35" s="72">
        <v>1671.7151806229258</v>
      </c>
      <c r="J35" s="72">
        <v>1706.1895312866793</v>
      </c>
      <c r="K35" s="72">
        <v>1791.0064084283185</v>
      </c>
      <c r="L35" s="72">
        <v>1599.8000016652791</v>
      </c>
      <c r="M35" s="72">
        <v>1573.5273276345295</v>
      </c>
      <c r="N35" s="72">
        <v>1041.8450651432329</v>
      </c>
      <c r="O35" s="74"/>
      <c r="P35"/>
    </row>
    <row r="36" spans="2:16" s="2" customFormat="1" ht="12" customHeight="1" x14ac:dyDescent="0.2">
      <c r="B36" s="62" t="s">
        <v>1</v>
      </c>
      <c r="C36" s="75">
        <v>1700.862903566275</v>
      </c>
      <c r="D36" s="75">
        <v>931.60447811447796</v>
      </c>
      <c r="E36" s="75">
        <v>1086.0922263706032</v>
      </c>
      <c r="F36" s="75">
        <v>682.02153587443934</v>
      </c>
      <c r="G36" s="75">
        <v>1194.5896388457959</v>
      </c>
      <c r="H36" s="75">
        <v>1437.4178350452928</v>
      </c>
      <c r="I36" s="75">
        <v>1821.2395070044627</v>
      </c>
      <c r="J36" s="75">
        <v>1986.4301232558903</v>
      </c>
      <c r="K36" s="75">
        <v>2163.6696213769351</v>
      </c>
      <c r="L36" s="75">
        <v>2007.8458829994086</v>
      </c>
      <c r="M36" s="75">
        <v>1765.5838983050851</v>
      </c>
      <c r="N36" s="75">
        <v>1119.8020593788433</v>
      </c>
      <c r="O36" s="74"/>
      <c r="P36"/>
    </row>
    <row r="37" spans="2:16" ht="12" customHeight="1" x14ac:dyDescent="0.2">
      <c r="B37" s="68" t="s">
        <v>12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  <c r="O37" s="74"/>
      <c r="P37" s="45"/>
    </row>
    <row r="38" spans="2:16" ht="12" customHeight="1" x14ac:dyDescent="0.2">
      <c r="B38" s="61" t="s">
        <v>3</v>
      </c>
      <c r="C38" s="72">
        <v>1535.1595944967414</v>
      </c>
      <c r="D38" s="72">
        <v>46.55</v>
      </c>
      <c r="E38" s="72">
        <v>310.62</v>
      </c>
      <c r="F38" s="72">
        <v>639.66</v>
      </c>
      <c r="G38" s="72">
        <v>1138.78</v>
      </c>
      <c r="H38" s="72">
        <v>1624.29</v>
      </c>
      <c r="I38" s="72">
        <v>1832.06</v>
      </c>
      <c r="J38" s="72">
        <v>1872.03</v>
      </c>
      <c r="K38" s="72">
        <v>1982.83</v>
      </c>
      <c r="L38" s="72">
        <v>1598.87</v>
      </c>
      <c r="M38" s="72">
        <v>2128.6799999999998</v>
      </c>
      <c r="N38" s="72">
        <v>1087.76</v>
      </c>
      <c r="O38" s="74"/>
      <c r="P38" s="57"/>
    </row>
    <row r="39" spans="2:16" ht="12" customHeight="1" x14ac:dyDescent="0.2">
      <c r="B39" s="61" t="s">
        <v>4</v>
      </c>
      <c r="C39" s="72">
        <v>1908.5457390873014</v>
      </c>
      <c r="D39" s="72">
        <v>32.21</v>
      </c>
      <c r="E39" s="72">
        <v>347.13</v>
      </c>
      <c r="F39" s="72">
        <v>762.49</v>
      </c>
      <c r="G39" s="72">
        <v>1359.92</v>
      </c>
      <c r="H39" s="72">
        <v>1999.06</v>
      </c>
      <c r="I39" s="72">
        <v>2110.3200000000002</v>
      </c>
      <c r="J39" s="72">
        <v>2436.5500000000002</v>
      </c>
      <c r="K39" s="72">
        <v>2860.15</v>
      </c>
      <c r="L39" s="72">
        <v>2584.62</v>
      </c>
      <c r="M39" s="72">
        <v>2262.46</v>
      </c>
      <c r="N39" s="72">
        <v>1271.68</v>
      </c>
      <c r="O39" s="74"/>
      <c r="P39"/>
    </row>
    <row r="40" spans="2:16" s="2" customFormat="1" ht="12" customHeight="1" x14ac:dyDescent="0.2">
      <c r="B40" s="62" t="s">
        <v>1</v>
      </c>
      <c r="C40" s="75">
        <v>1791.486427922815</v>
      </c>
      <c r="D40" s="75">
        <v>36.99</v>
      </c>
      <c r="E40" s="75">
        <v>337.77768472906399</v>
      </c>
      <c r="F40" s="75">
        <v>729.91934831460674</v>
      </c>
      <c r="G40" s="75">
        <v>1295.8755584415583</v>
      </c>
      <c r="H40" s="75">
        <v>1875.5263290398125</v>
      </c>
      <c r="I40" s="75">
        <v>2026.9233625730994</v>
      </c>
      <c r="J40" s="75">
        <v>2246.7591308500478</v>
      </c>
      <c r="K40" s="75">
        <v>2578.3266336633665</v>
      </c>
      <c r="L40" s="75">
        <v>2269.5268914956009</v>
      </c>
      <c r="M40" s="75">
        <v>2217.4162289562291</v>
      </c>
      <c r="N40" s="75">
        <v>1167.8723926380369</v>
      </c>
      <c r="O40" s="74"/>
      <c r="P40" s="45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2019-04-30T08:16:39Z</cp:lastPrinted>
  <dcterms:created xsi:type="dcterms:W3CDTF">2007-02-26T17:24:26Z</dcterms:created>
  <dcterms:modified xsi:type="dcterms:W3CDTF">2020-05-21T13:04:53Z</dcterms:modified>
</cp:coreProperties>
</file>