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1_2020_Life\Za_izprashtane\"/>
    </mc:Choice>
  </mc:AlternateContent>
  <bookViews>
    <workbookView xWindow="0" yWindow="0" windowWidth="19200" windowHeight="7305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30" i="47" l="1"/>
  <c r="E29" i="47"/>
  <c r="E28" i="47"/>
  <c r="E27" i="47"/>
  <c r="E26" i="47"/>
  <c r="E25" i="47"/>
  <c r="E24" i="47"/>
  <c r="E30" i="46"/>
  <c r="E31" i="47" l="1"/>
  <c r="E32" i="47" s="1"/>
  <c r="E29" i="46"/>
  <c r="E28" i="46"/>
  <c r="E26" i="46"/>
  <c r="E27" i="46"/>
  <c r="E25" i="46"/>
  <c r="E24" i="46"/>
  <c r="C28" i="47" l="1"/>
  <c r="C24" i="47"/>
  <c r="C27" i="47"/>
  <c r="C30" i="47"/>
  <c r="C26" i="47"/>
  <c r="C29" i="47"/>
  <c r="C25" i="47"/>
  <c r="E31" i="46"/>
  <c r="C30" i="46" l="1"/>
  <c r="C78" i="46"/>
  <c r="C27" i="46"/>
  <c r="C26" i="46"/>
  <c r="C28" i="46"/>
  <c r="C24" i="46"/>
  <c r="C29" i="46"/>
  <c r="C25" i="46"/>
</calcChain>
</file>

<file path=xl/sharedStrings.xml><?xml version="1.0" encoding="utf-8"?>
<sst xmlns="http://schemas.openxmlformats.org/spreadsheetml/2006/main" count="1051" uniqueCount="655">
  <si>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</si>
  <si>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</si>
  <si>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</si>
  <si>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</si>
  <si>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</si>
  <si>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</si>
  <si>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</si>
  <si>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</si>
  <si>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</si>
  <si>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</si>
  <si>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</si>
  <si>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</si>
  <si>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</si>
  <si>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</si>
  <si>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</si>
  <si>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</si>
  <si>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</si>
  <si>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</si>
  <si>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</si>
  <si>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</si>
  <si>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</si>
  <si>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</si>
  <si>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</si>
  <si>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</si>
  <si>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</si>
  <si>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</si>
  <si>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</si>
  <si>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</si>
  <si>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</si>
  <si>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</si>
  <si>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</si>
  <si>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</si>
  <si>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</si>
  <si>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</si>
  <si>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</si>
  <si>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</si>
  <si>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</si>
  <si>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</si>
  <si>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</si>
  <si>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</si>
  <si>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</si>
  <si>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</si>
  <si>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</si>
  <si>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</si>
  <si>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</si>
  <si>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</si>
  <si>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</si>
  <si>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</si>
  <si>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</si>
  <si>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</si>
  <si>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</si>
  <si>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</si>
  <si>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</si>
  <si>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</si>
  <si>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</si>
  <si>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</si>
  <si>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</si>
  <si>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</si>
  <si>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</si>
  <si>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</si>
  <si>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</si>
  <si>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</si>
  <si>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</si>
  <si>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</si>
  <si>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</si>
  <si>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</si>
  <si>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</si>
  <si>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</si>
  <si>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</si>
  <si>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</si>
  <si>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</si>
  <si>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</si>
  <si>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</si>
  <si>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</si>
  <si>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</si>
  <si>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</si>
  <si>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</si>
  <si>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</si>
  <si>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</si>
  <si>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</si>
  <si>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</si>
  <si>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</si>
  <si>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</si>
  <si>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</si>
  <si>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</si>
  <si>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</si>
  <si>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</si>
  <si>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</si>
  <si>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</si>
  <si>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</si>
  <si>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</si>
  <si>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</si>
  <si>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</si>
  <si>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</si>
  <si>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</si>
  <si>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</si>
  <si>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</si>
  <si>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</si>
  <si>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</si>
  <si>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</si>
  <si>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</si>
  <si>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</si>
  <si>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</si>
  <si>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</si>
  <si>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</si>
  <si>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</si>
  <si>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</si>
  <si>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</si>
  <si>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</si>
  <si>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</si>
  <si>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</si>
  <si>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</si>
  <si>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</si>
  <si>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</si>
  <si>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</si>
  <si>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</si>
  <si>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</si>
  <si>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</si>
  <si>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</si>
  <si>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</si>
  <si>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</si>
  <si>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</si>
  <si>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</si>
  <si>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</si>
  <si>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</si>
  <si>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</si>
  <si>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</si>
  <si>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</si>
  <si>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</si>
  <si>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</si>
  <si>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</si>
  <si>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</si>
  <si>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</si>
  <si>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</si>
  <si>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</si>
  <si>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</si>
  <si>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</si>
  <si>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</si>
  <si>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</si>
  <si>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</si>
  <si>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</si>
  <si>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</si>
  <si>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</si>
  <si>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</si>
  <si>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</si>
  <si>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</si>
  <si>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</si>
  <si>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</si>
  <si>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</si>
  <si>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</si>
  <si>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</si>
  <si>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</si>
  <si>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</si>
  <si>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</si>
  <si>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</si>
  <si>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</si>
  <si>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</si>
  <si>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</si>
  <si>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</si>
  <si>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</si>
  <si>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</si>
  <si>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</si>
  <si>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</si>
  <si>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</si>
  <si>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</si>
  <si>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</si>
  <si>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</si>
  <si>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</si>
  <si>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</si>
  <si>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</si>
  <si>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</si>
  <si>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</si>
  <si>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</si>
  <si>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</si>
  <si>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</si>
  <si>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</si>
  <si>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</si>
  <si>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</si>
  <si>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</si>
  <si>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</si>
  <si>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</si>
  <si>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</si>
  <si>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</si>
  <si>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</si>
  <si>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</si>
  <si>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</si>
  <si>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</si>
  <si>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</si>
  <si>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</si>
  <si>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</si>
  <si>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</si>
  <si>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</si>
  <si>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</si>
  <si>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</si>
  <si>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</si>
  <si>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</si>
  <si>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</si>
  <si>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</si>
  <si>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</si>
  <si>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</si>
  <si>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</si>
  <si>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</si>
  <si>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</si>
  <si>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</si>
  <si>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</si>
  <si>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</si>
  <si>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</si>
  <si>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</si>
  <si>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</si>
  <si>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</si>
  <si>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</si>
  <si>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</si>
  <si>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</si>
  <si>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</si>
  <si>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</si>
  <si>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</si>
  <si>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</si>
  <si>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</si>
  <si>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</si>
  <si>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</si>
  <si>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</si>
  <si>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</si>
  <si>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</si>
  <si>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</si>
  <si>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</si>
  <si>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</si>
  <si>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</si>
  <si>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</si>
  <si>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</si>
  <si>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</si>
  <si>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</si>
  <si>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</si>
  <si>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</si>
  <si>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</si>
  <si>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</si>
  <si>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</si>
  <si>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</si>
  <si>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</si>
  <si>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</si>
  <si>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</si>
  <si>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</si>
  <si>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</si>
  <si>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</si>
  <si>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</si>
  <si>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</si>
  <si>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</si>
  <si>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</si>
  <si>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</si>
  <si>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</si>
  <si>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</si>
  <si>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</si>
  <si>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</si>
  <si>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</si>
  <si>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</si>
  <si>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</si>
  <si>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</si>
  <si>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</si>
  <si>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</si>
  <si>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</si>
  <si>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</si>
  <si>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</si>
  <si>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</si>
  <si>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</si>
  <si>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</si>
  <si>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</si>
  <si>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</si>
  <si>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</si>
  <si>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</si>
  <si>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</si>
  <si>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</si>
  <si>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</si>
  <si>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</si>
  <si>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</si>
  <si>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</si>
  <si>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</si>
  <si>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</si>
  <si>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</si>
  <si>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</si>
  <si>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</si>
  <si>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</si>
  <si>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</si>
  <si>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</si>
  <si>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</si>
  <si>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</si>
  <si>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</si>
  <si>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</si>
  <si>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</si>
  <si>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</si>
  <si>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</si>
  <si>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</si>
  <si>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</si>
  <si>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</si>
  <si>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</si>
  <si>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</si>
  <si>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</si>
  <si>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</si>
  <si>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</si>
  <si>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</si>
  <si>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</si>
  <si>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</si>
  <si>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</si>
  <si>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</si>
  <si>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</si>
  <si>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</si>
  <si>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</si>
  <si>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</si>
  <si>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</si>
  <si>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</si>
  <si>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</si>
  <si>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</si>
  <si>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</si>
  <si>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</si>
  <si>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</si>
  <si>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</si>
  <si>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</si>
  <si>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</si>
  <si>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</si>
  <si>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</si>
  <si>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</si>
  <si>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</si>
  <si>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</si>
  <si>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</si>
  <si>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</si>
  <si>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</si>
  <si>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</si>
  <si>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</si>
  <si>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</si>
  <si>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</si>
  <si>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</si>
  <si>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</si>
  <si>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</si>
  <si>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</si>
  <si>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</si>
  <si>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</si>
  <si>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</si>
  <si>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</si>
  <si>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</si>
  <si>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</si>
  <si>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</si>
  <si>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</si>
  <si>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</si>
  <si>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</si>
  <si>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</si>
  <si>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</si>
  <si>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</si>
  <si>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</si>
  <si>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</si>
  <si>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</si>
  <si>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</si>
  <si>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</si>
  <si>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</si>
  <si>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</si>
  <si>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</si>
  <si>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</si>
  <si>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</si>
  <si>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</si>
  <si>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</si>
  <si>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</si>
  <si>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</si>
  <si>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</si>
  <si>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</si>
  <si>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</si>
  <si>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</si>
  <si>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</si>
  <si>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</si>
  <si>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</si>
  <si>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</si>
  <si>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</si>
  <si>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</si>
  <si>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</si>
  <si>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</si>
  <si>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</si>
  <si>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</si>
  <si>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</si>
  <si>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</si>
  <si>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t>Classes of insurance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</si>
  <si>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</si>
  <si>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</si>
  <si>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</si>
  <si>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</si>
  <si>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</si>
  <si>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</si>
  <si>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</si>
  <si>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</si>
  <si>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</si>
  <si>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</si>
  <si>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</si>
  <si>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</si>
  <si>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</si>
  <si>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</si>
  <si>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</si>
  <si>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</si>
  <si>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</si>
  <si>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</si>
  <si>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</si>
  <si>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</si>
  <si>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</si>
  <si>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</si>
  <si>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</si>
  <si>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</si>
  <si>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</si>
  <si>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</si>
  <si>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</si>
  <si>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</si>
  <si>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</si>
  <si>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</si>
  <si>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</si>
  <si>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</si>
  <si>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</si>
  <si>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</si>
  <si>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</si>
  <si>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</si>
  <si>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</si>
  <si>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>Including INCOME CEDED TO REINSURERS</t>
  </si>
  <si>
    <t>Including PREMIUMS RECEIVED</t>
  </si>
  <si>
    <t xml:space="preserve">
Including WITH A ONE-OFF PREMIUM
</t>
  </si>
  <si>
    <t>Including WITH AN ANNUAL PREMIUM OR PREMIUM PAID IN INSTALMENTS</t>
  </si>
  <si>
    <t xml:space="preserve">
PREMIUMS RECEIVED (TOTAL)</t>
  </si>
  <si>
    <t>AMOUNTS AND CLAIMS PAID</t>
  </si>
  <si>
    <t>TOTAL AMOUT</t>
  </si>
  <si>
    <t>Including UNDER CLAIMS FROM PREVIOUS YEARS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</si>
  <si>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</si>
  <si>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</si>
  <si>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</si>
  <si>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</si>
  <si>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</si>
  <si>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</si>
  <si>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>Including AMOUNTS AND CLAIMS RECEIVED FROM REINSURERS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</si>
  <si>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</si>
  <si>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</si>
  <si>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</si>
  <si>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</si>
  <si>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</si>
  <si>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</si>
  <si>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</si>
  <si>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</si>
  <si>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</si>
  <si>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</si>
  <si>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</si>
  <si>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</si>
  <si>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</si>
  <si>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</si>
  <si>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</si>
  <si>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</si>
  <si>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</si>
  <si>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</si>
  <si>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</si>
  <si>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</si>
  <si>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</si>
  <si>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</si>
  <si>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</si>
  <si>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</si>
  <si>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</si>
  <si>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</si>
  <si>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</si>
  <si>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</si>
  <si>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</si>
  <si>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</si>
  <si>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</si>
  <si>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</si>
  <si>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</si>
  <si>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</si>
  <si>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</si>
  <si>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</si>
  <si>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</si>
  <si>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</si>
  <si>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</si>
  <si>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</si>
  <si>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</si>
  <si>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</si>
  <si>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</si>
  <si>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</si>
  <si>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</si>
  <si>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</si>
  <si>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</si>
  <si>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</si>
  <si>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</si>
  <si>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</si>
  <si>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</si>
  <si>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</si>
  <si>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</si>
  <si>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</si>
  <si>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</si>
  <si>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</si>
  <si>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</si>
  <si>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</si>
  <si>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</si>
  <si>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</si>
  <si>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</si>
  <si>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</si>
  <si>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</si>
  <si>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</si>
  <si>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</si>
  <si>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</si>
  <si>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</si>
  <si>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</si>
  <si>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</si>
  <si>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</si>
  <si>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</si>
  <si>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</si>
  <si>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</si>
  <si>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</si>
  <si>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</si>
  <si>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</si>
  <si>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</si>
  <si>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</si>
  <si>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</si>
  <si>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</si>
  <si>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</si>
  <si>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</si>
  <si>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</si>
  <si>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</si>
  <si>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</si>
  <si>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</si>
  <si>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</si>
  <si>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</si>
  <si>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</si>
  <si>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</si>
  <si>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</si>
  <si>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</si>
  <si>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</si>
  <si>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</si>
  <si>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</si>
  <si>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</si>
  <si>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</si>
  <si>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</si>
  <si>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</si>
  <si>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</si>
  <si>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</si>
  <si>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</si>
  <si>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</si>
  <si>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</si>
  <si>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</si>
  <si>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</si>
  <si>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</si>
  <si>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</si>
  <si>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</si>
  <si>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</si>
  <si>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</si>
  <si>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</si>
  <si>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</si>
  <si>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</si>
  <si>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</si>
  <si>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</si>
  <si>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</si>
  <si>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</si>
  <si>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</si>
  <si>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</si>
  <si>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</si>
  <si>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</si>
  <si>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</si>
  <si>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</si>
  <si>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</si>
  <si>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</si>
  <si>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</si>
  <si>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</si>
  <si>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</si>
  <si>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</si>
  <si>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</si>
  <si>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</si>
  <si>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</si>
  <si>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</si>
  <si>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</si>
  <si>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</si>
  <si>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</si>
  <si>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</si>
  <si>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</si>
  <si>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</si>
  <si>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</si>
  <si>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</si>
  <si>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</si>
  <si>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</si>
  <si>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</si>
  <si>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</si>
  <si>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</si>
  <si>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</si>
  <si>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</si>
  <si>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</si>
  <si>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</si>
  <si>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</si>
  <si>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</si>
  <si>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</si>
  <si>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</si>
  <si>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</si>
  <si>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</si>
  <si>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</si>
  <si>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</si>
  <si>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</si>
  <si>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</si>
  <si>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</si>
  <si>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</si>
  <si>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</si>
  <si>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</si>
  <si>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</si>
  <si>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</si>
  <si>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</si>
  <si>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</si>
  <si>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</si>
  <si>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</si>
  <si>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</si>
  <si>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</si>
  <si>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</si>
  <si>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</si>
  <si>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</si>
  <si>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</si>
  <si>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</si>
  <si>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</si>
  <si>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</si>
  <si>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</si>
  <si>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</si>
  <si>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</si>
  <si>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</si>
  <si>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</si>
  <si>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</si>
  <si>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</si>
  <si>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</si>
  <si>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</si>
  <si>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</si>
  <si>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</si>
  <si>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</si>
  <si>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</si>
  <si>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</si>
  <si>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</si>
  <si>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</si>
  <si>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</si>
  <si>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</si>
  <si>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</si>
  <si>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</si>
  <si>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</si>
  <si>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</si>
  <si>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</si>
  <si>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</si>
  <si>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</si>
  <si>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</si>
  <si>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</si>
  <si>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</si>
  <si>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</si>
  <si>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</si>
  <si>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</si>
  <si>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</si>
  <si>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</si>
  <si>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</si>
  <si>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</si>
  <si>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</si>
  <si>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</si>
  <si>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</si>
  <si>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</si>
  <si>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</si>
  <si>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GROUPAMA LIFE EXPRESS</t>
  </si>
  <si>
    <t>*  Insurers with mixed activity carried out life, accident and sickness insurance activities.</t>
  </si>
  <si>
    <r>
      <t xml:space="preserve">AGGREGATED STATEMENT OF PROFIT OR LOSS AND OTHER COMPREHENSIVE INCOME  OF LIFE INSURERS AND INSURERS WITH MIXED ACTIVITY* AS AT 31.01.2020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</si>
  <si>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OF LIFE INSURERS AND INSURERS WITH MIXED ACTIVITY* AS AT 31.01.2020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</si>
  <si>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AS AT  31.01.2020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</si>
  <si>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CLAIMS PAID BY LIFE INSURERS AND INSURERS WITH MIXED ACTIVITY* AS AT 31.01.2020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</si>
  <si>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PREMIUMS WRITTEN BY LIFE INSURERS AND INSURERS WITH MIXED ACTIVITY* AS AT 31.01.2020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</si>
</sst>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31" fillId="5" borderId="8" xfId="101" applyFont="1" applyFill="1" applyBorder="1" applyAlignment="1" applyProtection="1">
      <alignment horizontal="left" vertical="center" wrapText="1"/>
    </xf>
    <xf numFmtId="0" fontId="31" fillId="5" borderId="7" xfId="101" applyFont="1" applyFill="1" applyBorder="1" applyAlignment="1" applyProtection="1">
      <alignment horizontal="left" vertical="center" wrapText="1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7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31.01.2020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Premiums!$C$24:$C$30</c:f>
              <c:numCache>
                <c:formatCode>0.0%</c:formatCode>
                <c:ptCount val="7"/>
                <c:pt idx="0">
                  <c:v>0.53068065267180931</c:v>
                </c:pt>
                <c:pt idx="1">
                  <c:v>1.3632617071957133E-2</c:v>
                </c:pt>
                <c:pt idx="2">
                  <c:v>0.17447117658753009</c:v>
                </c:pt>
                <c:pt idx="3">
                  <c:v>0</c:v>
                </c:pt>
                <c:pt idx="4">
                  <c:v>5.1186759421909721E-2</c:v>
                </c:pt>
                <c:pt idx="5">
                  <c:v>3.8058773724318706E-2</c:v>
                </c:pt>
                <c:pt idx="6">
                  <c:v>0.19197002052247497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31.01.2020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Payments!$C$24:$C$30</c:f>
              <c:numCache>
                <c:formatCode>0.0%</c:formatCode>
                <c:ptCount val="7"/>
                <c:pt idx="0">
                  <c:v>0.55345390120661786</c:v>
                </c:pt>
                <c:pt idx="1">
                  <c:v>2.6606231539524159E-2</c:v>
                </c:pt>
                <c:pt idx="2">
                  <c:v>0.22280468753518309</c:v>
                </c:pt>
                <c:pt idx="3">
                  <c:v>0</c:v>
                </c:pt>
                <c:pt idx="4">
                  <c:v>3.5110921512741533E-2</c:v>
                </c:pt>
                <c:pt idx="5">
                  <c:v>2.1121530757193637E-2</c:v>
                </c:pt>
                <c:pt idx="6">
                  <c:v>0.14090272744873972</c:v>
                </c:pt>
              </c:numCache>
            </c:numRef>
          </c:cat>
          <c:val>
            <c:numRef>
              <c:f>Payments!$C$24:$C$30</c:f>
              <c:numCache>
                <c:formatCode>0.0%</c:formatCode>
                <c:ptCount val="7"/>
                <c:pt idx="0">
                  <c:v>0.55345390120661786</c:v>
                </c:pt>
                <c:pt idx="1">
                  <c:v>2.6606231539524159E-2</c:v>
                </c:pt>
                <c:pt idx="2">
                  <c:v>0.22280468753518309</c:v>
                </c:pt>
                <c:pt idx="3">
                  <c:v>0</c:v>
                </c:pt>
                <c:pt idx="4">
                  <c:v>3.5110921512741533E-2</c:v>
                </c:pt>
                <c:pt idx="5">
                  <c:v>2.1121530757193637E-2</c:v>
                </c:pt>
                <c:pt idx="6">
                  <c:v>0.14090272744873972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9</xdr:col>
      <xdr:colOff>1036865</xdr:colOff>
      <xdr:row>47</xdr:row>
      <xdr:rowOff>66676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20</xdr:row>
      <xdr:rowOff>99251</xdr:rowOff>
    </xdr:from>
    <xdr:to>
      <xdr:col>10</xdr:col>
      <xdr:colOff>918882</xdr:colOff>
      <xdr:row>47</xdr:row>
      <xdr:rowOff>80198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7109375" style="74" customWidth="1"/>
    <col min="3" max="6" width="15.5703125" style="74" customWidth="1"/>
    <col min="7" max="8" width="15.5703125" style="80" customWidth="1"/>
    <col min="9" max="9" width="15.5703125" style="74" customWidth="1"/>
    <col min="10" max="10" width="15.5703125" style="80" customWidth="1"/>
    <col min="11" max="11" width="15.5703125" style="74" customWidth="1"/>
    <col min="12" max="13" width="15.5703125" style="80" customWidth="1"/>
    <col min="14" max="14" width="15.5703125" style="74" customWidth="1"/>
    <col min="15" max="15" width="15.5703125" style="80" customWidth="1"/>
    <col min="16" max="16" width="9.140625" style="80"/>
    <col min="17" max="17" width="9.28515625" style="80" bestFit="1" customWidth="1"/>
    <col min="18" max="16384" width="9.140625" style="80"/>
  </cols>
  <sheetData>
    <row r="1" spans="1:18" ht="18.75">
      <c r="A1" s="163" t="s">
        <v>654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82"/>
      <c r="Q1" s="82"/>
      <c r="R1" s="82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81" t="s">
        <v>83</v>
      </c>
      <c r="O2" s="154"/>
      <c r="P2" s="82"/>
      <c r="Q2" s="82"/>
      <c r="R2" s="82"/>
    </row>
    <row r="3" spans="1:18">
      <c r="A3" s="157"/>
      <c r="B3" s="157"/>
      <c r="C3" s="157"/>
      <c r="D3" s="157"/>
      <c r="E3" s="157"/>
      <c r="F3" s="157"/>
      <c r="G3" s="157"/>
      <c r="I3" s="157"/>
      <c r="J3" s="157"/>
      <c r="K3" s="80"/>
      <c r="L3" s="157"/>
      <c r="M3" s="157"/>
      <c r="N3" s="157"/>
      <c r="O3" s="157"/>
      <c r="P3" s="82"/>
      <c r="Q3" s="82"/>
      <c r="R3" s="82"/>
    </row>
    <row r="4" spans="1:18" s="70" customFormat="1" ht="63">
      <c r="A4" s="68" t="s">
        <v>374</v>
      </c>
      <c r="B4" s="68" t="s">
        <v>375</v>
      </c>
      <c r="C4" s="153" t="s">
        <v>391</v>
      </c>
      <c r="D4" s="152" t="s">
        <v>394</v>
      </c>
      <c r="E4" s="152" t="s">
        <v>392</v>
      </c>
      <c r="F4" s="152" t="s">
        <v>393</v>
      </c>
      <c r="G4" s="152" t="s">
        <v>648</v>
      </c>
      <c r="H4" s="152" t="s">
        <v>395</v>
      </c>
      <c r="I4" s="152" t="s">
        <v>396</v>
      </c>
      <c r="J4" s="152" t="s">
        <v>400</v>
      </c>
      <c r="K4" s="152" t="s">
        <v>397</v>
      </c>
      <c r="L4" s="152" t="s">
        <v>398</v>
      </c>
      <c r="M4" s="152" t="s">
        <v>399</v>
      </c>
      <c r="N4" s="152" t="s">
        <v>389</v>
      </c>
    </row>
    <row r="5" spans="1:18" ht="15.75" customHeight="1">
      <c r="A5" s="91" t="s">
        <v>1</v>
      </c>
      <c r="B5" s="92" t="s">
        <v>377</v>
      </c>
      <c r="C5" s="85">
        <v>9843147.5500000007</v>
      </c>
      <c r="D5" s="85">
        <v>6461905.3485000003</v>
      </c>
      <c r="E5" s="85">
        <v>3315206.0713096862</v>
      </c>
      <c r="F5" s="85">
        <v>4618046.33</v>
      </c>
      <c r="G5" s="85">
        <v>938140.77</v>
      </c>
      <c r="H5" s="85">
        <v>721757.59</v>
      </c>
      <c r="I5" s="85">
        <v>655572</v>
      </c>
      <c r="J5" s="85">
        <v>245216</v>
      </c>
      <c r="K5" s="85">
        <v>265922.63999999996</v>
      </c>
      <c r="L5" s="85">
        <v>8453.7800000000007</v>
      </c>
      <c r="M5" s="85">
        <v>159461.08000000002</v>
      </c>
      <c r="N5" s="86">
        <v>27232829.159809686</v>
      </c>
      <c r="O5" s="71"/>
      <c r="P5" s="72"/>
    </row>
    <row r="6" spans="1:18" ht="15.75" customHeight="1">
      <c r="A6" s="91"/>
      <c r="B6" s="93" t="s">
        <v>378</v>
      </c>
      <c r="C6" s="85">
        <v>3589673.54</v>
      </c>
      <c r="D6" s="85">
        <v>6460610.3585000001</v>
      </c>
      <c r="E6" s="85">
        <v>2179971.2313244725</v>
      </c>
      <c r="F6" s="85">
        <v>4617955.33</v>
      </c>
      <c r="G6" s="85">
        <v>938140.77</v>
      </c>
      <c r="H6" s="85">
        <v>721757.59</v>
      </c>
      <c r="I6" s="85">
        <v>655572</v>
      </c>
      <c r="J6" s="85">
        <v>245216</v>
      </c>
      <c r="K6" s="85">
        <v>265922.57999999996</v>
      </c>
      <c r="L6" s="85">
        <v>8453.7800000000007</v>
      </c>
      <c r="M6" s="85">
        <v>159461.08000000002</v>
      </c>
      <c r="N6" s="86">
        <v>19842734.25982447</v>
      </c>
      <c r="P6" s="72"/>
    </row>
    <row r="7" spans="1:18" ht="15.75" customHeight="1">
      <c r="A7" s="91"/>
      <c r="B7" s="93" t="s">
        <v>379</v>
      </c>
      <c r="C7" s="85">
        <v>1465518</v>
      </c>
      <c r="D7" s="85">
        <v>5150168.2834999999</v>
      </c>
      <c r="E7" s="85">
        <v>1835997.0366146099</v>
      </c>
      <c r="F7" s="85">
        <v>1331717.22</v>
      </c>
      <c r="G7" s="85">
        <v>53790.26</v>
      </c>
      <c r="H7" s="85">
        <v>721757.59</v>
      </c>
      <c r="I7" s="85">
        <v>27587.469999999998</v>
      </c>
      <c r="J7" s="85">
        <v>135938</v>
      </c>
      <c r="K7" s="85">
        <v>228336.26999999993</v>
      </c>
      <c r="L7" s="85">
        <v>8453.7800000000007</v>
      </c>
      <c r="M7" s="85">
        <v>43592.93</v>
      </c>
      <c r="N7" s="86">
        <v>11002856.840114608</v>
      </c>
      <c r="P7" s="72"/>
    </row>
    <row r="8" spans="1:18">
      <c r="A8" s="91"/>
      <c r="B8" s="93" t="s">
        <v>380</v>
      </c>
      <c r="C8" s="85">
        <v>2124155.54</v>
      </c>
      <c r="D8" s="85">
        <v>1310442.0749999997</v>
      </c>
      <c r="E8" s="85">
        <v>343974.19470986247</v>
      </c>
      <c r="F8" s="85">
        <v>3286238.11</v>
      </c>
      <c r="G8" s="85">
        <v>884350.51</v>
      </c>
      <c r="H8" s="85">
        <v>0</v>
      </c>
      <c r="I8" s="85">
        <v>627984.53</v>
      </c>
      <c r="J8" s="85">
        <v>109278</v>
      </c>
      <c r="K8" s="85">
        <v>37586.31</v>
      </c>
      <c r="L8" s="85">
        <v>0</v>
      </c>
      <c r="M8" s="85">
        <v>115868.15000000001</v>
      </c>
      <c r="N8" s="86">
        <v>8839877.4197098631</v>
      </c>
      <c r="P8" s="72"/>
    </row>
    <row r="9" spans="1:18" ht="15.75" customHeight="1">
      <c r="A9" s="91"/>
      <c r="B9" s="93" t="s">
        <v>381</v>
      </c>
      <c r="C9" s="85">
        <v>6253474.0099999998</v>
      </c>
      <c r="D9" s="85">
        <v>1294.9899999999998</v>
      </c>
      <c r="E9" s="85">
        <v>1135234.8399852137</v>
      </c>
      <c r="F9" s="85">
        <v>91</v>
      </c>
      <c r="G9" s="85">
        <v>0</v>
      </c>
      <c r="H9" s="85">
        <v>0</v>
      </c>
      <c r="I9" s="85">
        <v>0</v>
      </c>
      <c r="J9" s="85">
        <v>0</v>
      </c>
      <c r="K9" s="85">
        <v>0.06</v>
      </c>
      <c r="L9" s="85">
        <v>0</v>
      </c>
      <c r="M9" s="85">
        <v>0</v>
      </c>
      <c r="N9" s="86">
        <v>7390094.8999852138</v>
      </c>
      <c r="P9" s="72"/>
    </row>
    <row r="10" spans="1:18" ht="15.75" customHeight="1">
      <c r="A10" s="91" t="s">
        <v>2</v>
      </c>
      <c r="B10" s="92" t="s">
        <v>382</v>
      </c>
      <c r="C10" s="85">
        <v>69053</v>
      </c>
      <c r="D10" s="85">
        <v>25047.234499999999</v>
      </c>
      <c r="E10" s="85">
        <v>408652.20273928082</v>
      </c>
      <c r="F10" s="85">
        <v>148770.12000000002</v>
      </c>
      <c r="G10" s="85">
        <v>0</v>
      </c>
      <c r="H10" s="85">
        <v>0</v>
      </c>
      <c r="I10" s="85">
        <v>11985.06</v>
      </c>
      <c r="J10" s="85">
        <v>0</v>
      </c>
      <c r="K10" s="85">
        <v>36074.570000000029</v>
      </c>
      <c r="L10" s="85">
        <v>0</v>
      </c>
      <c r="M10" s="85">
        <v>0</v>
      </c>
      <c r="N10" s="86">
        <v>699582.1872392809</v>
      </c>
      <c r="O10" s="71"/>
      <c r="P10" s="72"/>
    </row>
    <row r="11" spans="1:18" ht="28.5" customHeight="1">
      <c r="A11" s="91" t="s">
        <v>3</v>
      </c>
      <c r="B11" s="92" t="s">
        <v>383</v>
      </c>
      <c r="C11" s="85">
        <v>444749.75</v>
      </c>
      <c r="D11" s="85">
        <v>4119639.7235000003</v>
      </c>
      <c r="E11" s="85">
        <v>3976366.5559510333</v>
      </c>
      <c r="F11" s="85">
        <v>281802.07</v>
      </c>
      <c r="G11" s="85">
        <v>0</v>
      </c>
      <c r="H11" s="85">
        <v>86366.659999999989</v>
      </c>
      <c r="I11" s="85">
        <v>0</v>
      </c>
      <c r="J11" s="85">
        <v>0</v>
      </c>
      <c r="K11" s="85">
        <v>43015.149999999987</v>
      </c>
      <c r="L11" s="85">
        <v>0</v>
      </c>
      <c r="M11" s="85">
        <v>1361.33</v>
      </c>
      <c r="N11" s="86">
        <v>8953301.239451034</v>
      </c>
      <c r="O11" s="71"/>
      <c r="P11" s="72"/>
    </row>
    <row r="12" spans="1:18" ht="15.75" customHeight="1">
      <c r="A12" s="91" t="s">
        <v>4</v>
      </c>
      <c r="B12" s="94" t="s">
        <v>384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6">
        <v>0</v>
      </c>
      <c r="O12" s="71"/>
      <c r="P12" s="72"/>
    </row>
    <row r="13" spans="1:18" ht="15.75" customHeight="1">
      <c r="A13" s="91" t="s">
        <v>5</v>
      </c>
      <c r="B13" s="95" t="s">
        <v>385</v>
      </c>
      <c r="C13" s="85">
        <v>1792200</v>
      </c>
      <c r="D13" s="85">
        <v>353141.98349999997</v>
      </c>
      <c r="E13" s="85">
        <v>0</v>
      </c>
      <c r="F13" s="85">
        <v>0</v>
      </c>
      <c r="G13" s="85">
        <v>0</v>
      </c>
      <c r="H13" s="85">
        <v>44627.07</v>
      </c>
      <c r="I13" s="85">
        <v>0</v>
      </c>
      <c r="J13" s="85">
        <v>0</v>
      </c>
      <c r="K13" s="85">
        <v>16566.159999999956</v>
      </c>
      <c r="L13" s="85">
        <v>308831.59999999998</v>
      </c>
      <c r="M13" s="85">
        <v>111373.51999999996</v>
      </c>
      <c r="N13" s="86">
        <v>2626740.3335000002</v>
      </c>
      <c r="O13" s="71"/>
      <c r="P13" s="72"/>
    </row>
    <row r="14" spans="1:18" ht="15.75" customHeight="1">
      <c r="A14" s="96" t="s">
        <v>6</v>
      </c>
      <c r="B14" s="95" t="s">
        <v>386</v>
      </c>
      <c r="C14" s="85">
        <v>246465.24</v>
      </c>
      <c r="D14" s="85">
        <v>625944.43000000028</v>
      </c>
      <c r="E14" s="85">
        <v>87553.209999999992</v>
      </c>
      <c r="F14" s="85">
        <v>599048.85</v>
      </c>
      <c r="G14" s="85">
        <v>123308.54</v>
      </c>
      <c r="H14" s="85">
        <v>0</v>
      </c>
      <c r="I14" s="85">
        <v>30379.93</v>
      </c>
      <c r="J14" s="85">
        <v>236293</v>
      </c>
      <c r="K14" s="85">
        <v>4061.0099999999998</v>
      </c>
      <c r="L14" s="85">
        <v>0</v>
      </c>
      <c r="M14" s="85" t="s">
        <v>373</v>
      </c>
      <c r="N14" s="86">
        <v>1953054.2100000002</v>
      </c>
      <c r="O14" s="71"/>
      <c r="P14" s="72"/>
    </row>
    <row r="15" spans="1:18" ht="31.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 t="s">
        <v>373</v>
      </c>
      <c r="N15" s="86">
        <v>0</v>
      </c>
      <c r="O15" s="71"/>
      <c r="P15" s="72"/>
    </row>
    <row r="16" spans="1:18" ht="15.75" customHeight="1">
      <c r="A16" s="96" t="s">
        <v>7</v>
      </c>
      <c r="B16" s="95" t="s">
        <v>388</v>
      </c>
      <c r="C16" s="85">
        <v>5139755.33</v>
      </c>
      <c r="D16" s="85">
        <v>2226207.1900000004</v>
      </c>
      <c r="E16" s="85">
        <v>395116.56999999995</v>
      </c>
      <c r="F16" s="85">
        <v>1947757</v>
      </c>
      <c r="G16" s="85">
        <v>0</v>
      </c>
      <c r="H16" s="85">
        <v>6058.58</v>
      </c>
      <c r="I16" s="85">
        <v>0</v>
      </c>
      <c r="J16" s="85">
        <v>136097</v>
      </c>
      <c r="K16" s="85">
        <v>0</v>
      </c>
      <c r="L16" s="85">
        <v>294.12</v>
      </c>
      <c r="M16" s="85" t="s">
        <v>373</v>
      </c>
      <c r="N16" s="86">
        <v>9851285.7899999991</v>
      </c>
      <c r="O16" s="71"/>
      <c r="P16" s="72"/>
    </row>
    <row r="17" spans="1:16" s="70" customFormat="1" ht="16.5" customHeight="1">
      <c r="A17" s="159" t="s">
        <v>389</v>
      </c>
      <c r="B17" s="160"/>
      <c r="C17" s="87">
        <v>17535370.870000001</v>
      </c>
      <c r="D17" s="87">
        <v>13811885.91</v>
      </c>
      <c r="E17" s="87">
        <v>8182894.6100000003</v>
      </c>
      <c r="F17" s="87">
        <v>7595424.3700000001</v>
      </c>
      <c r="G17" s="87">
        <v>1061449.31</v>
      </c>
      <c r="H17" s="87">
        <v>858809.89999999991</v>
      </c>
      <c r="I17" s="87">
        <v>697936.99000000011</v>
      </c>
      <c r="J17" s="87">
        <v>617606</v>
      </c>
      <c r="K17" s="87">
        <v>365639.52999999991</v>
      </c>
      <c r="L17" s="87">
        <v>317579.5</v>
      </c>
      <c r="M17" s="87">
        <v>272195.92999999993</v>
      </c>
      <c r="N17" s="86">
        <v>51316792.920000002</v>
      </c>
      <c r="P17" s="73"/>
    </row>
    <row r="18" spans="1:16" ht="30" customHeight="1">
      <c r="A18" s="161" t="s">
        <v>390</v>
      </c>
      <c r="B18" s="162"/>
      <c r="C18" s="88">
        <v>0.34170823763941482</v>
      </c>
      <c r="D18" s="88">
        <v>0.26914943674543251</v>
      </c>
      <c r="E18" s="88">
        <v>0.1594584178858697</v>
      </c>
      <c r="F18" s="88">
        <v>0.14801050373200134</v>
      </c>
      <c r="G18" s="88">
        <v>2.068424875371187E-2</v>
      </c>
      <c r="H18" s="88">
        <v>1.6735455415907152E-2</v>
      </c>
      <c r="I18" s="88">
        <v>1.3600557444968252E-2</v>
      </c>
      <c r="J18" s="88">
        <v>1.2035163634695822E-2</v>
      </c>
      <c r="K18" s="88">
        <v>7.1251438212440793E-3</v>
      </c>
      <c r="L18" s="88">
        <v>6.1886077038190712E-3</v>
      </c>
      <c r="M18" s="88">
        <v>5.304227222935348E-3</v>
      </c>
      <c r="N18" s="88">
        <v>0.99999999999999978</v>
      </c>
      <c r="P18" s="72"/>
    </row>
    <row r="19" spans="1:16">
      <c r="A19" s="90" t="s">
        <v>649</v>
      </c>
      <c r="G19" s="75"/>
      <c r="H19" s="75"/>
      <c r="J19" s="75"/>
      <c r="L19" s="75"/>
      <c r="M19" s="75"/>
      <c r="P19" s="75"/>
    </row>
    <row r="20" spans="1:16" ht="15.75" customHeight="1">
      <c r="A20" s="90" t="s">
        <v>376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5"/>
    </row>
    <row r="21" spans="1:16">
      <c r="C21" s="134"/>
      <c r="D21" s="134"/>
      <c r="E21" s="134"/>
      <c r="F21" s="134"/>
    </row>
    <row r="22" spans="1:16">
      <c r="C22" s="133"/>
      <c r="D22" s="134"/>
      <c r="E22" s="134"/>
      <c r="F22" s="134"/>
    </row>
    <row r="23" spans="1:16">
      <c r="C23" s="133"/>
      <c r="D23" s="134"/>
      <c r="E23" s="134"/>
      <c r="F23" s="134"/>
    </row>
    <row r="24" spans="1:16">
      <c r="C24" s="138">
        <f t="shared" ref="C24:C30" si="0">E24/$E$31</f>
        <v>0.53068065267180931</v>
      </c>
      <c r="D24" s="133" t="s">
        <v>377</v>
      </c>
      <c r="E24" s="137">
        <f>N5</f>
        <v>27232829.159809686</v>
      </c>
      <c r="F24" s="134"/>
    </row>
    <row r="25" spans="1:16">
      <c r="C25" s="138">
        <f t="shared" si="0"/>
        <v>1.3632617071957133E-2</v>
      </c>
      <c r="D25" s="133" t="s">
        <v>382</v>
      </c>
      <c r="E25" s="137">
        <f>N10</f>
        <v>699582.1872392809</v>
      </c>
      <c r="F25" s="134"/>
    </row>
    <row r="26" spans="1:16">
      <c r="C26" s="138">
        <f t="shared" si="0"/>
        <v>0.17447117658753009</v>
      </c>
      <c r="D26" s="133" t="s">
        <v>383</v>
      </c>
      <c r="E26" s="137">
        <f>N11</f>
        <v>8953301.239451034</v>
      </c>
      <c r="F26" s="134"/>
    </row>
    <row r="27" spans="1:16">
      <c r="C27" s="138">
        <f t="shared" si="0"/>
        <v>0</v>
      </c>
      <c r="D27" s="133" t="s">
        <v>384</v>
      </c>
      <c r="E27" s="137">
        <f>N12</f>
        <v>0</v>
      </c>
      <c r="F27" s="134"/>
    </row>
    <row r="28" spans="1:16">
      <c r="C28" s="138">
        <f t="shared" si="0"/>
        <v>5.1186759421909721E-2</v>
      </c>
      <c r="D28" s="133" t="s">
        <v>385</v>
      </c>
      <c r="E28" s="137">
        <f>N13</f>
        <v>2626740.3335000002</v>
      </c>
      <c r="F28" s="134"/>
    </row>
    <row r="29" spans="1:16">
      <c r="C29" s="138">
        <f t="shared" si="0"/>
        <v>3.8058773724318706E-2</v>
      </c>
      <c r="D29" s="134" t="s">
        <v>386</v>
      </c>
      <c r="E29" s="137">
        <f>N14</f>
        <v>1953054.2100000002</v>
      </c>
      <c r="F29" s="134"/>
    </row>
    <row r="30" spans="1:16">
      <c r="C30" s="138">
        <f t="shared" si="0"/>
        <v>0.19197002052247497</v>
      </c>
      <c r="D30" s="134" t="s">
        <v>388</v>
      </c>
      <c r="E30" s="137">
        <f>N16</f>
        <v>9851285.7899999991</v>
      </c>
      <c r="F30" s="134"/>
    </row>
    <row r="31" spans="1:16">
      <c r="C31" s="133"/>
      <c r="D31" s="134"/>
      <c r="E31" s="139">
        <f>SUM(E24:E30)</f>
        <v>51316792.920000002</v>
      </c>
      <c r="F31" s="134"/>
    </row>
    <row r="34" spans="11:14">
      <c r="K34" s="80"/>
      <c r="N34" s="80"/>
    </row>
    <row r="35" spans="11:14">
      <c r="K35" s="73"/>
      <c r="N35" s="83"/>
    </row>
    <row r="36" spans="11:14">
      <c r="K36" s="73"/>
      <c r="N36" s="83"/>
    </row>
    <row r="64" spans="1:6">
      <c r="A64" s="133"/>
      <c r="B64" s="134"/>
      <c r="C64" s="134"/>
      <c r="D64" s="134"/>
      <c r="E64" s="134"/>
      <c r="F64" s="134"/>
    </row>
    <row r="65" spans="1:6">
      <c r="A65" s="133"/>
      <c r="B65" s="134"/>
      <c r="C65" s="134"/>
      <c r="D65" s="134"/>
      <c r="E65" s="134"/>
      <c r="F65" s="134"/>
    </row>
    <row r="66" spans="1:6">
      <c r="E66" s="134"/>
      <c r="F66" s="134"/>
    </row>
    <row r="67" spans="1:6">
      <c r="E67" s="134"/>
      <c r="F67" s="134"/>
    </row>
    <row r="68" spans="1:6">
      <c r="E68" s="134"/>
      <c r="F68" s="134"/>
    </row>
    <row r="69" spans="1:6">
      <c r="E69" s="134"/>
      <c r="F69" s="134"/>
    </row>
    <row r="70" spans="1:6">
      <c r="E70" s="134"/>
      <c r="F70" s="134"/>
    </row>
    <row r="71" spans="1:6">
      <c r="E71" s="134"/>
      <c r="F71" s="134"/>
    </row>
    <row r="72" spans="1:6">
      <c r="E72" s="134"/>
      <c r="F72" s="134"/>
    </row>
    <row r="73" spans="1:6">
      <c r="E73" s="134"/>
      <c r="F73" s="134"/>
    </row>
    <row r="74" spans="1:6">
      <c r="E74" s="134"/>
      <c r="F74" s="134"/>
    </row>
    <row r="75" spans="1:6">
      <c r="E75" s="134"/>
      <c r="F75" s="134"/>
    </row>
    <row r="76" spans="1:6">
      <c r="E76" s="134"/>
      <c r="F76" s="134"/>
    </row>
    <row r="77" spans="1:6">
      <c r="E77" s="134"/>
      <c r="F77" s="134"/>
    </row>
    <row r="78" spans="1:6">
      <c r="C78" s="151">
        <f>E31-N17</f>
        <v>0</v>
      </c>
      <c r="E78" s="134"/>
      <c r="F78" s="134"/>
    </row>
    <row r="79" spans="1:6">
      <c r="B79" s="80"/>
      <c r="C79" s="80"/>
      <c r="E79" s="134"/>
      <c r="F79" s="134"/>
    </row>
    <row r="80" spans="1:6">
      <c r="E80" s="134"/>
      <c r="F80" s="134"/>
    </row>
    <row r="81" spans="5:6">
      <c r="E81" s="134"/>
      <c r="F81" s="134"/>
    </row>
    <row r="82" spans="5:6">
      <c r="E82" s="134"/>
      <c r="F82" s="134"/>
    </row>
    <row r="83" spans="5:6">
      <c r="E83" s="134"/>
      <c r="F83" s="134"/>
    </row>
    <row r="84" spans="5:6">
      <c r="E84" s="134"/>
      <c r="F84" s="134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zoomScale="85" zoomScaleNormal="70" zoomScaleSheetLayoutView="85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5703125" style="74" customWidth="1"/>
    <col min="3" max="3" width="19.140625" style="74" customWidth="1"/>
    <col min="4" max="4" width="18.140625" style="80" customWidth="1"/>
    <col min="5" max="5" width="17.28515625" style="80" customWidth="1"/>
    <col min="6" max="6" width="20.140625" style="80" customWidth="1"/>
    <col min="7" max="7" width="18.5703125" style="80" customWidth="1"/>
    <col min="8" max="8" width="18.7109375" style="80" customWidth="1"/>
    <col min="9" max="10" width="17.28515625" style="80" customWidth="1"/>
    <col min="11" max="11" width="18.7109375" style="80" customWidth="1"/>
    <col min="12" max="13" width="15.7109375" style="80" customWidth="1"/>
    <col min="14" max="14" width="20.140625" style="80" customWidth="1"/>
    <col min="15" max="15" width="15.28515625" style="70" customWidth="1"/>
    <col min="16" max="16384" width="9.140625" style="80"/>
  </cols>
  <sheetData>
    <row r="1" spans="1:16" ht="15.75" customHeight="1">
      <c r="A1" s="166" t="s">
        <v>653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ht="15.75" customHeight="1">
      <c r="A2" s="155"/>
      <c r="B2" s="155"/>
      <c r="C2" s="155"/>
      <c r="E2" s="155"/>
      <c r="F2" s="155"/>
      <c r="G2" s="155"/>
      <c r="H2" s="155"/>
      <c r="I2" s="155"/>
      <c r="J2" s="155"/>
      <c r="K2" s="155"/>
      <c r="L2" s="155"/>
      <c r="M2" s="155"/>
      <c r="N2" s="136" t="s">
        <v>83</v>
      </c>
      <c r="O2" s="155"/>
    </row>
    <row r="3" spans="1:16" ht="15.75" customHeight="1">
      <c r="A3" s="158"/>
      <c r="B3" s="158"/>
      <c r="C3" s="158"/>
      <c r="E3" s="158"/>
      <c r="F3" s="158"/>
      <c r="G3" s="158"/>
      <c r="H3" s="158"/>
      <c r="J3" s="158"/>
      <c r="L3" s="158"/>
      <c r="M3" s="158"/>
      <c r="N3" s="136"/>
      <c r="O3" s="158"/>
    </row>
    <row r="4" spans="1:16" s="84" customFormat="1" ht="63">
      <c r="A4" s="68" t="s">
        <v>374</v>
      </c>
      <c r="B4" s="68" t="s">
        <v>375</v>
      </c>
      <c r="C4" s="132" t="s">
        <v>392</v>
      </c>
      <c r="D4" s="132" t="s">
        <v>391</v>
      </c>
      <c r="E4" s="132" t="s">
        <v>394</v>
      </c>
      <c r="F4" s="132" t="s">
        <v>393</v>
      </c>
      <c r="G4" s="132" t="s">
        <v>395</v>
      </c>
      <c r="H4" s="132" t="s">
        <v>396</v>
      </c>
      <c r="I4" s="132" t="s">
        <v>397</v>
      </c>
      <c r="J4" s="132" t="s">
        <v>400</v>
      </c>
      <c r="K4" s="132" t="s">
        <v>648</v>
      </c>
      <c r="L4" s="132" t="s">
        <v>399</v>
      </c>
      <c r="M4" s="132" t="s">
        <v>398</v>
      </c>
      <c r="N4" s="69" t="s">
        <v>389</v>
      </c>
    </row>
    <row r="5" spans="1:16" ht="15.75" customHeight="1">
      <c r="A5" s="91" t="s">
        <v>1</v>
      </c>
      <c r="B5" s="92" t="s">
        <v>377</v>
      </c>
      <c r="C5" s="78">
        <v>2843255.11</v>
      </c>
      <c r="D5" s="78">
        <v>2135802</v>
      </c>
      <c r="E5" s="78">
        <v>2547046.5691474467</v>
      </c>
      <c r="F5" s="78">
        <v>903599.99000000022</v>
      </c>
      <c r="G5" s="78">
        <v>903169.89999999991</v>
      </c>
      <c r="H5" s="78">
        <v>371778.61</v>
      </c>
      <c r="I5" s="78">
        <v>268401.08</v>
      </c>
      <c r="J5" s="78">
        <v>23455</v>
      </c>
      <c r="K5" s="78">
        <v>249935.36667240001</v>
      </c>
      <c r="L5" s="78">
        <v>50994.558313100002</v>
      </c>
      <c r="M5" s="78">
        <v>0</v>
      </c>
      <c r="N5" s="79">
        <v>10297438.184132947</v>
      </c>
      <c r="O5" s="80"/>
    </row>
    <row r="6" spans="1:16" ht="15.75" customHeight="1">
      <c r="A6" s="91"/>
      <c r="B6" s="93" t="s">
        <v>378</v>
      </c>
      <c r="C6" s="78">
        <v>1783938.25</v>
      </c>
      <c r="D6" s="78">
        <v>1302197</v>
      </c>
      <c r="E6" s="78">
        <v>2543492.6691474468</v>
      </c>
      <c r="F6" s="78">
        <v>903599.99000000022</v>
      </c>
      <c r="G6" s="78">
        <v>903169.89999999991</v>
      </c>
      <c r="H6" s="78">
        <v>371778.61</v>
      </c>
      <c r="I6" s="78">
        <v>268401.08</v>
      </c>
      <c r="J6" s="78">
        <v>23455</v>
      </c>
      <c r="K6" s="78">
        <v>249935.36667240001</v>
      </c>
      <c r="L6" s="78">
        <v>50994.558313100002</v>
      </c>
      <c r="M6" s="78">
        <v>0</v>
      </c>
      <c r="N6" s="79">
        <v>8400962.4241329487</v>
      </c>
      <c r="O6" s="72"/>
    </row>
    <row r="7" spans="1:16" ht="15.75" customHeight="1">
      <c r="A7" s="91"/>
      <c r="B7" s="93" t="s">
        <v>379</v>
      </c>
      <c r="C7" s="78">
        <v>1703440.65</v>
      </c>
      <c r="D7" s="78">
        <v>1011862</v>
      </c>
      <c r="E7" s="78">
        <v>2455153.6094839959</v>
      </c>
      <c r="F7" s="78">
        <v>632836.45000000019</v>
      </c>
      <c r="G7" s="78">
        <v>903169.89999999991</v>
      </c>
      <c r="H7" s="78">
        <v>42993.31</v>
      </c>
      <c r="I7" s="78">
        <v>268401.08</v>
      </c>
      <c r="J7" s="78">
        <v>300</v>
      </c>
      <c r="K7" s="78">
        <v>18959.160660900001</v>
      </c>
      <c r="L7" s="78">
        <v>18979.6183131</v>
      </c>
      <c r="M7" s="78">
        <v>0</v>
      </c>
      <c r="N7" s="79">
        <v>7056095.7784579964</v>
      </c>
      <c r="O7" s="72"/>
    </row>
    <row r="8" spans="1:16">
      <c r="A8" s="91"/>
      <c r="B8" s="93" t="s">
        <v>380</v>
      </c>
      <c r="C8" s="78">
        <v>80497.600000000006</v>
      </c>
      <c r="D8" s="78">
        <v>290335</v>
      </c>
      <c r="E8" s="78">
        <v>88339.05966345068</v>
      </c>
      <c r="F8" s="78">
        <v>270763.54000000004</v>
      </c>
      <c r="G8" s="78">
        <v>0</v>
      </c>
      <c r="H8" s="78">
        <v>328785.3</v>
      </c>
      <c r="I8" s="78">
        <v>0</v>
      </c>
      <c r="J8" s="78">
        <v>23155</v>
      </c>
      <c r="K8" s="78">
        <v>230976.20601150001</v>
      </c>
      <c r="L8" s="78">
        <v>32014.940000000002</v>
      </c>
      <c r="M8" s="78">
        <v>0</v>
      </c>
      <c r="N8" s="79">
        <v>1344866.6456749507</v>
      </c>
      <c r="O8" s="72"/>
    </row>
    <row r="9" spans="1:16" ht="16.5" customHeight="1">
      <c r="A9" s="91"/>
      <c r="B9" s="93" t="s">
        <v>381</v>
      </c>
      <c r="C9" s="78">
        <v>1059316.8599999999</v>
      </c>
      <c r="D9" s="78">
        <v>833605</v>
      </c>
      <c r="E9" s="78">
        <v>3553.9000000000005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9">
        <v>1896475.7599999998</v>
      </c>
      <c r="O9" s="72"/>
    </row>
    <row r="10" spans="1:16" ht="16.5" customHeight="1">
      <c r="A10" s="91" t="s">
        <v>2</v>
      </c>
      <c r="B10" s="92" t="s">
        <v>382</v>
      </c>
      <c r="C10" s="78">
        <v>310950.13999999996</v>
      </c>
      <c r="D10" s="78">
        <v>12714</v>
      </c>
      <c r="E10" s="78">
        <v>73525.990000000005</v>
      </c>
      <c r="F10" s="78">
        <v>49640.719999999994</v>
      </c>
      <c r="G10" s="78">
        <v>0</v>
      </c>
      <c r="H10" s="78">
        <v>21320.739999999998</v>
      </c>
      <c r="I10" s="78">
        <v>26877.94</v>
      </c>
      <c r="J10" s="78">
        <v>0</v>
      </c>
      <c r="K10" s="78">
        <v>0</v>
      </c>
      <c r="L10" s="78">
        <v>0</v>
      </c>
      <c r="M10" s="78">
        <v>0</v>
      </c>
      <c r="N10" s="79">
        <v>495029.52999999991</v>
      </c>
      <c r="O10" s="72"/>
    </row>
    <row r="11" spans="1:16" ht="28.5" customHeight="1">
      <c r="A11" s="91" t="s">
        <v>3</v>
      </c>
      <c r="B11" s="92" t="s">
        <v>383</v>
      </c>
      <c r="C11" s="78">
        <v>3894305.0200000005</v>
      </c>
      <c r="D11" s="78">
        <v>10492</v>
      </c>
      <c r="E11" s="78">
        <v>70086.973911601584</v>
      </c>
      <c r="F11" s="78">
        <v>43635.210000000006</v>
      </c>
      <c r="G11" s="78">
        <v>46635.839999999997</v>
      </c>
      <c r="H11" s="78">
        <v>0</v>
      </c>
      <c r="I11" s="78">
        <v>80298.61</v>
      </c>
      <c r="J11" s="78">
        <v>0</v>
      </c>
      <c r="K11" s="78">
        <v>0</v>
      </c>
      <c r="L11" s="78">
        <v>0</v>
      </c>
      <c r="M11" s="78">
        <v>0</v>
      </c>
      <c r="N11" s="79">
        <v>4145453.6539116018</v>
      </c>
      <c r="O11" s="72"/>
    </row>
    <row r="12" spans="1:16" ht="15.75" customHeight="1">
      <c r="A12" s="91" t="s">
        <v>4</v>
      </c>
      <c r="B12" s="94" t="s">
        <v>384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9">
        <v>0</v>
      </c>
      <c r="O12" s="72"/>
    </row>
    <row r="13" spans="1:16" ht="15.75" customHeight="1">
      <c r="A13" s="91" t="s">
        <v>5</v>
      </c>
      <c r="B13" s="95" t="s">
        <v>385</v>
      </c>
      <c r="C13" s="78">
        <v>0</v>
      </c>
      <c r="D13" s="78">
        <v>267036.39999999997</v>
      </c>
      <c r="E13" s="78">
        <v>353821.70925696503</v>
      </c>
      <c r="F13" s="78">
        <v>0</v>
      </c>
      <c r="G13" s="78">
        <v>6152.58</v>
      </c>
      <c r="H13" s="78">
        <v>0</v>
      </c>
      <c r="I13" s="78">
        <v>460</v>
      </c>
      <c r="J13" s="78">
        <v>0</v>
      </c>
      <c r="K13" s="78">
        <v>0</v>
      </c>
      <c r="L13" s="78">
        <v>13070.050000000001</v>
      </c>
      <c r="M13" s="78">
        <v>12725.13</v>
      </c>
      <c r="N13" s="79">
        <v>653265.869256965</v>
      </c>
      <c r="O13" s="72"/>
    </row>
    <row r="14" spans="1:16" ht="15.75" customHeight="1">
      <c r="A14" s="96" t="s">
        <v>6</v>
      </c>
      <c r="B14" s="95" t="s">
        <v>386</v>
      </c>
      <c r="C14" s="85">
        <v>14145.66</v>
      </c>
      <c r="D14" s="85">
        <v>196176</v>
      </c>
      <c r="E14" s="85">
        <v>3879.1969957888459</v>
      </c>
      <c r="F14" s="85">
        <v>107507.22999999998</v>
      </c>
      <c r="G14" s="85">
        <v>0</v>
      </c>
      <c r="H14" s="85">
        <v>0</v>
      </c>
      <c r="I14" s="85">
        <v>510</v>
      </c>
      <c r="J14" s="85">
        <v>67265</v>
      </c>
      <c r="K14" s="85">
        <v>3499.3400000000006</v>
      </c>
      <c r="L14" s="85" t="s">
        <v>373</v>
      </c>
      <c r="M14" s="85">
        <v>0</v>
      </c>
      <c r="N14" s="86">
        <v>392982.42699578888</v>
      </c>
      <c r="O14" s="71"/>
      <c r="P14" s="72"/>
    </row>
    <row r="15" spans="1:16" ht="47.2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 t="s">
        <v>373</v>
      </c>
      <c r="M15" s="85">
        <v>0</v>
      </c>
      <c r="N15" s="86">
        <v>0</v>
      </c>
      <c r="O15" s="71"/>
      <c r="P15" s="72"/>
    </row>
    <row r="16" spans="1:16" ht="15.75" customHeight="1">
      <c r="A16" s="96" t="s">
        <v>7</v>
      </c>
      <c r="B16" s="95" t="s">
        <v>388</v>
      </c>
      <c r="C16" s="85">
        <v>0</v>
      </c>
      <c r="D16" s="85">
        <v>1297734.06</v>
      </c>
      <c r="E16" s="85">
        <v>635793.24751394894</v>
      </c>
      <c r="F16" s="85">
        <v>505022.74999999953</v>
      </c>
      <c r="G16" s="85">
        <v>5975.83</v>
      </c>
      <c r="H16" s="85">
        <v>0</v>
      </c>
      <c r="I16" s="85">
        <v>0</v>
      </c>
      <c r="J16" s="85">
        <v>163189</v>
      </c>
      <c r="K16" s="85">
        <v>0</v>
      </c>
      <c r="L16" s="85" t="s">
        <v>373</v>
      </c>
      <c r="M16" s="85">
        <v>13889.41</v>
      </c>
      <c r="N16" s="86">
        <v>2621604.2975139488</v>
      </c>
      <c r="O16" s="71"/>
      <c r="P16" s="72"/>
    </row>
    <row r="17" spans="1:17" s="70" customFormat="1" ht="15.75" customHeight="1">
      <c r="A17" s="159" t="s">
        <v>389</v>
      </c>
      <c r="B17" s="160"/>
      <c r="C17" s="87">
        <v>7062655.9300000006</v>
      </c>
      <c r="D17" s="87">
        <v>3919954.46</v>
      </c>
      <c r="E17" s="87">
        <v>3684153.6868257513</v>
      </c>
      <c r="F17" s="87">
        <v>1609405.8999999997</v>
      </c>
      <c r="G17" s="87">
        <v>961934.14999999979</v>
      </c>
      <c r="H17" s="87">
        <v>393099.35</v>
      </c>
      <c r="I17" s="87">
        <v>376547.63</v>
      </c>
      <c r="J17" s="87">
        <v>253909</v>
      </c>
      <c r="K17" s="87">
        <v>253434.7066724</v>
      </c>
      <c r="L17" s="87">
        <v>64064.608313100005</v>
      </c>
      <c r="M17" s="87">
        <v>26614.54</v>
      </c>
      <c r="N17" s="79">
        <v>18605773.961811252</v>
      </c>
      <c r="O17" s="73"/>
    </row>
    <row r="18" spans="1:17" ht="30" customHeight="1">
      <c r="A18" s="164" t="s">
        <v>402</v>
      </c>
      <c r="B18" s="165"/>
      <c r="C18" s="88">
        <v>0.3795948475186387</v>
      </c>
      <c r="D18" s="88">
        <v>0.21068483730081802</v>
      </c>
      <c r="E18" s="88">
        <v>0.19801131059570837</v>
      </c>
      <c r="F18" s="88">
        <v>8.6500346790374841E-2</v>
      </c>
      <c r="G18" s="88">
        <v>5.1700840393653615E-2</v>
      </c>
      <c r="H18" s="88">
        <v>2.1127814989413757E-2</v>
      </c>
      <c r="I18" s="88">
        <v>2.0238213727247899E-2</v>
      </c>
      <c r="J18" s="88">
        <v>1.3646785160410615E-2</v>
      </c>
      <c r="K18" s="88">
        <v>1.3621293432489299E-2</v>
      </c>
      <c r="L18" s="88">
        <v>3.4432648942523962E-3</v>
      </c>
      <c r="M18" s="88">
        <v>1.4304451969924449E-3</v>
      </c>
      <c r="N18" s="88">
        <v>1</v>
      </c>
      <c r="O18" s="80"/>
      <c r="Q18" s="72"/>
    </row>
    <row r="19" spans="1:17">
      <c r="A19" s="90" t="s">
        <v>649</v>
      </c>
      <c r="B19" s="80"/>
      <c r="C19" s="8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7">
      <c r="A20" s="90" t="s">
        <v>376</v>
      </c>
      <c r="B20" s="80"/>
    </row>
    <row r="22" spans="1:17">
      <c r="B22" s="134"/>
      <c r="C22" s="133"/>
      <c r="D22" s="134"/>
      <c r="E22" s="134"/>
      <c r="F22" s="133"/>
    </row>
    <row r="23" spans="1:17">
      <c r="B23" s="134"/>
      <c r="C23" s="133"/>
      <c r="D23" s="134"/>
      <c r="E23" s="137"/>
      <c r="F23" s="133"/>
    </row>
    <row r="24" spans="1:17">
      <c r="B24" s="134"/>
      <c r="C24" s="138">
        <f t="shared" ref="C24:C30" si="0">E24/$E$31</f>
        <v>0.55345390120661786</v>
      </c>
      <c r="D24" s="133" t="s">
        <v>377</v>
      </c>
      <c r="E24" s="137">
        <f>N5</f>
        <v>10297438.184132947</v>
      </c>
      <c r="F24" s="133"/>
    </row>
    <row r="25" spans="1:17">
      <c r="B25" s="134"/>
      <c r="C25" s="138">
        <f t="shared" si="0"/>
        <v>2.6606231539524159E-2</v>
      </c>
      <c r="D25" s="133" t="s">
        <v>382</v>
      </c>
      <c r="E25" s="137">
        <f>N10</f>
        <v>495029.52999999991</v>
      </c>
      <c r="F25" s="133"/>
    </row>
    <row r="26" spans="1:17">
      <c r="B26" s="134"/>
      <c r="C26" s="138">
        <f t="shared" si="0"/>
        <v>0.22280468753518309</v>
      </c>
      <c r="D26" s="133" t="s">
        <v>383</v>
      </c>
      <c r="E26" s="137">
        <f>N11</f>
        <v>4145453.6539116018</v>
      </c>
      <c r="F26" s="133"/>
    </row>
    <row r="27" spans="1:17">
      <c r="B27" s="134"/>
      <c r="C27" s="138">
        <f t="shared" si="0"/>
        <v>0</v>
      </c>
      <c r="D27" s="133" t="s">
        <v>384</v>
      </c>
      <c r="E27" s="137">
        <f>N12</f>
        <v>0</v>
      </c>
      <c r="F27" s="133"/>
    </row>
    <row r="28" spans="1:17">
      <c r="B28" s="134"/>
      <c r="C28" s="138">
        <f t="shared" si="0"/>
        <v>3.5110921512741533E-2</v>
      </c>
      <c r="D28" s="133" t="s">
        <v>385</v>
      </c>
      <c r="E28" s="137">
        <f>N13</f>
        <v>653265.869256965</v>
      </c>
      <c r="F28" s="133"/>
    </row>
    <row r="29" spans="1:17">
      <c r="B29" s="134"/>
      <c r="C29" s="138">
        <f t="shared" si="0"/>
        <v>2.1121530757193637E-2</v>
      </c>
      <c r="D29" s="134" t="s">
        <v>386</v>
      </c>
      <c r="E29" s="137">
        <f>N14</f>
        <v>392982.42699578888</v>
      </c>
      <c r="F29" s="133"/>
    </row>
    <row r="30" spans="1:17">
      <c r="B30" s="134"/>
      <c r="C30" s="138">
        <f t="shared" si="0"/>
        <v>0.14090272744873972</v>
      </c>
      <c r="D30" s="134" t="s">
        <v>388</v>
      </c>
      <c r="E30" s="137">
        <f>N16</f>
        <v>2621604.2975139488</v>
      </c>
      <c r="F30" s="133"/>
    </row>
    <row r="31" spans="1:17">
      <c r="B31" s="134"/>
      <c r="C31" s="133"/>
      <c r="D31" s="134"/>
      <c r="E31" s="139">
        <f>SUM(E24:E30)</f>
        <v>18605773.961811252</v>
      </c>
      <c r="F31" s="133"/>
    </row>
    <row r="32" spans="1:17">
      <c r="B32" s="134"/>
      <c r="C32" s="133"/>
      <c r="D32" s="134"/>
      <c r="E32" s="139">
        <f>E31-N17</f>
        <v>0</v>
      </c>
      <c r="F32" s="133"/>
    </row>
    <row r="64" spans="1:6">
      <c r="A64" s="133"/>
      <c r="B64" s="134"/>
      <c r="C64" s="134"/>
      <c r="D64" s="133"/>
      <c r="E64" s="133"/>
      <c r="F64" s="133"/>
    </row>
    <row r="65" spans="1:6">
      <c r="A65" s="133"/>
      <c r="B65" s="134"/>
      <c r="C65" s="134"/>
      <c r="D65" s="133"/>
      <c r="E65" s="133"/>
      <c r="F65" s="133"/>
    </row>
    <row r="66" spans="1:6">
      <c r="F66" s="133"/>
    </row>
    <row r="67" spans="1:6">
      <c r="F67" s="133"/>
    </row>
    <row r="68" spans="1:6">
      <c r="F68" s="133"/>
    </row>
    <row r="69" spans="1:6">
      <c r="F69" s="133"/>
    </row>
    <row r="70" spans="1:6">
      <c r="F70" s="133"/>
    </row>
    <row r="71" spans="1:6">
      <c r="F71" s="133"/>
    </row>
    <row r="72" spans="1:6">
      <c r="F72" s="133"/>
    </row>
    <row r="73" spans="1:6">
      <c r="F73" s="133"/>
    </row>
    <row r="74" spans="1:6">
      <c r="F74" s="133"/>
    </row>
    <row r="75" spans="1:6">
      <c r="F75" s="133"/>
    </row>
    <row r="76" spans="1:6">
      <c r="F76" s="133"/>
    </row>
    <row r="77" spans="1:6">
      <c r="F77" s="133"/>
    </row>
    <row r="78" spans="1:6">
      <c r="F78" s="133"/>
    </row>
    <row r="79" spans="1:6">
      <c r="F79" s="133"/>
    </row>
    <row r="80" spans="1:6">
      <c r="F80" s="133"/>
    </row>
    <row r="81" spans="6:6">
      <c r="F81" s="133"/>
    </row>
    <row r="82" spans="6:6">
      <c r="F82" s="133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rowBreaks count="1" manualBreakCount="1">
    <brk id="6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activeCell="B26" sqref="B26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7" width="15.5703125" style="48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72" t="s">
        <v>652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81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71" t="s">
        <v>375</v>
      </c>
      <c r="B3" s="171" t="s">
        <v>409</v>
      </c>
      <c r="C3" s="171" t="s">
        <v>410</v>
      </c>
      <c r="D3" s="171"/>
      <c r="E3" s="171"/>
      <c r="F3" s="171"/>
      <c r="G3" s="171"/>
      <c r="H3" s="171" t="s">
        <v>417</v>
      </c>
      <c r="I3" s="176" t="s">
        <v>418</v>
      </c>
      <c r="J3" s="176"/>
      <c r="K3" s="176"/>
      <c r="L3" s="176"/>
      <c r="M3" s="176"/>
      <c r="N3" s="176"/>
      <c r="O3" s="176"/>
      <c r="P3" s="176"/>
      <c r="Q3" s="176"/>
      <c r="R3" s="175" t="s">
        <v>428</v>
      </c>
      <c r="S3" s="175"/>
      <c r="T3" s="175"/>
      <c r="U3" s="175"/>
      <c r="V3" s="175"/>
      <c r="W3" s="175"/>
      <c r="X3" s="175"/>
    </row>
    <row r="4" spans="1:41" ht="15.6" customHeight="1">
      <c r="A4" s="171"/>
      <c r="B4" s="171"/>
      <c r="C4" s="170" t="s">
        <v>411</v>
      </c>
      <c r="D4" s="170" t="s">
        <v>412</v>
      </c>
      <c r="E4" s="171" t="s">
        <v>413</v>
      </c>
      <c r="F4" s="171" t="s">
        <v>414</v>
      </c>
      <c r="G4" s="173"/>
      <c r="H4" s="171"/>
      <c r="I4" s="169" t="s">
        <v>421</v>
      </c>
      <c r="J4" s="169" t="s">
        <v>422</v>
      </c>
      <c r="K4" s="169" t="s">
        <v>423</v>
      </c>
      <c r="L4" s="169" t="s">
        <v>424</v>
      </c>
      <c r="M4" s="169" t="s">
        <v>419</v>
      </c>
      <c r="N4" s="169"/>
      <c r="O4" s="169"/>
      <c r="P4" s="174" t="s">
        <v>420</v>
      </c>
      <c r="Q4" s="174"/>
      <c r="R4" s="171" t="s">
        <v>429</v>
      </c>
      <c r="S4" s="171" t="s">
        <v>430</v>
      </c>
      <c r="T4" s="171"/>
      <c r="U4" s="171"/>
      <c r="V4" s="171" t="s">
        <v>434</v>
      </c>
      <c r="W4" s="171" t="s">
        <v>435</v>
      </c>
      <c r="X4" s="167" t="s">
        <v>408</v>
      </c>
    </row>
    <row r="5" spans="1:41" s="43" customFormat="1" ht="108" customHeight="1">
      <c r="A5" s="171"/>
      <c r="B5" s="171"/>
      <c r="C5" s="170"/>
      <c r="D5" s="170"/>
      <c r="E5" s="171"/>
      <c r="F5" s="89" t="s">
        <v>415</v>
      </c>
      <c r="G5" s="66" t="s">
        <v>416</v>
      </c>
      <c r="H5" s="171"/>
      <c r="I5" s="169"/>
      <c r="J5" s="169"/>
      <c r="K5" s="169"/>
      <c r="L5" s="169"/>
      <c r="M5" s="100" t="s">
        <v>425</v>
      </c>
      <c r="N5" s="100" t="s">
        <v>426</v>
      </c>
      <c r="O5" s="67" t="s">
        <v>427</v>
      </c>
      <c r="P5" s="100" t="s">
        <v>425</v>
      </c>
      <c r="Q5" s="100" t="s">
        <v>426</v>
      </c>
      <c r="R5" s="171"/>
      <c r="S5" s="66" t="s">
        <v>431</v>
      </c>
      <c r="T5" s="66" t="s">
        <v>432</v>
      </c>
      <c r="U5" s="66" t="s">
        <v>433</v>
      </c>
      <c r="V5" s="171"/>
      <c r="W5" s="171"/>
      <c r="X5" s="168"/>
    </row>
    <row r="6" spans="1:41" s="46" customFormat="1">
      <c r="A6" s="92" t="s">
        <v>403</v>
      </c>
      <c r="B6" s="44">
        <v>1369220.6531002459</v>
      </c>
      <c r="C6" s="44">
        <v>27232829.15980969</v>
      </c>
      <c r="D6" s="44">
        <v>27232829.15980969</v>
      </c>
      <c r="E6" s="44">
        <v>628958.25</v>
      </c>
      <c r="F6" s="44">
        <v>4018749.48</v>
      </c>
      <c r="G6" s="44">
        <v>8100466.4410000006</v>
      </c>
      <c r="H6" s="44">
        <v>20318439.713519435</v>
      </c>
      <c r="I6" s="44">
        <v>6030637.2452705009</v>
      </c>
      <c r="J6" s="44">
        <v>2431817.4737034999</v>
      </c>
      <c r="K6" s="44">
        <v>1228602.6160114999</v>
      </c>
      <c r="L6" s="44">
        <v>597722.45000000007</v>
      </c>
      <c r="M6" s="44">
        <v>4584</v>
      </c>
      <c r="N6" s="44">
        <v>10288779.784985499</v>
      </c>
      <c r="O6" s="44">
        <v>50000</v>
      </c>
      <c r="P6" s="44">
        <v>1582</v>
      </c>
      <c r="Q6" s="44">
        <v>3190361.0257682996</v>
      </c>
      <c r="R6" s="44">
        <v>8658.3991474468767</v>
      </c>
      <c r="S6" s="44">
        <v>3766569.1739332005</v>
      </c>
      <c r="T6" s="44">
        <v>831479.65040639939</v>
      </c>
      <c r="U6" s="44">
        <v>16044381.571958259</v>
      </c>
      <c r="V6" s="44">
        <v>1869970.7776117602</v>
      </c>
      <c r="W6" s="44">
        <v>1501824.0749869864</v>
      </c>
      <c r="X6" s="44">
        <v>7147022.425679394</v>
      </c>
    </row>
    <row r="7" spans="1:41" s="46" customFormat="1">
      <c r="A7" s="93" t="s">
        <v>378</v>
      </c>
      <c r="B7" s="47">
        <v>1295935.6531002459</v>
      </c>
      <c r="C7" s="47">
        <v>19842734.25982447</v>
      </c>
      <c r="D7" s="47">
        <v>19842734.25982447</v>
      </c>
      <c r="E7" s="47">
        <v>628958.25</v>
      </c>
      <c r="F7" s="47">
        <v>3899826.5000000005</v>
      </c>
      <c r="G7" s="47">
        <v>7862576.3710000003</v>
      </c>
      <c r="H7" s="47">
        <v>18279647.203534223</v>
      </c>
      <c r="I7" s="47">
        <v>4427913.4652705006</v>
      </c>
      <c r="J7" s="47">
        <v>2144455.8937035003</v>
      </c>
      <c r="K7" s="47">
        <v>1228247.6160114999</v>
      </c>
      <c r="L7" s="47">
        <v>591687.05000000005</v>
      </c>
      <c r="M7" s="47">
        <v>3175</v>
      </c>
      <c r="N7" s="47">
        <v>8392304.0249855015</v>
      </c>
      <c r="O7" s="47">
        <v>50000</v>
      </c>
      <c r="P7" s="47">
        <v>440</v>
      </c>
      <c r="Q7" s="47">
        <v>2492792.3457682999</v>
      </c>
      <c r="R7" s="47">
        <v>8658.3991474468767</v>
      </c>
      <c r="S7" s="47">
        <v>3643821.3304511588</v>
      </c>
      <c r="T7" s="47">
        <v>805942.25658779941</v>
      </c>
      <c r="U7" s="47">
        <v>16044357.888648758</v>
      </c>
      <c r="V7" s="47">
        <v>1711562.5784613281</v>
      </c>
      <c r="W7" s="47">
        <v>1501824.0749869864</v>
      </c>
      <c r="X7" s="47">
        <v>6865866.3830469204</v>
      </c>
    </row>
    <row r="8" spans="1:41" s="46" customFormat="1">
      <c r="A8" s="93" t="s">
        <v>379</v>
      </c>
      <c r="B8" s="47">
        <v>153779.65310024584</v>
      </c>
      <c r="C8" s="47">
        <v>11002856.840114608</v>
      </c>
      <c r="D8" s="47">
        <v>11002856.840114608</v>
      </c>
      <c r="E8" s="47">
        <v>5217.95</v>
      </c>
      <c r="F8" s="47">
        <v>70815.540000000008</v>
      </c>
      <c r="G8" s="47">
        <v>4493419.4009999996</v>
      </c>
      <c r="H8" s="47">
        <v>9618331.1888243575</v>
      </c>
      <c r="I8" s="47">
        <v>4427913.4652705006</v>
      </c>
      <c r="J8" s="47">
        <v>2144455.8937035003</v>
      </c>
      <c r="K8" s="47">
        <v>156039.59</v>
      </c>
      <c r="L8" s="47">
        <v>324772.91000000003</v>
      </c>
      <c r="M8" s="47">
        <v>2812</v>
      </c>
      <c r="N8" s="47">
        <v>7053182.8589740004</v>
      </c>
      <c r="O8" s="47">
        <v>0</v>
      </c>
      <c r="P8" s="47">
        <v>261</v>
      </c>
      <c r="Q8" s="47">
        <v>1461297.7299999997</v>
      </c>
      <c r="R8" s="47">
        <v>2912.919483996202</v>
      </c>
      <c r="S8" s="47">
        <v>663912.56161243923</v>
      </c>
      <c r="T8" s="47">
        <v>239672.6047184678</v>
      </c>
      <c r="U8" s="47">
        <v>7232740.9571778877</v>
      </c>
      <c r="V8" s="47">
        <v>1085583.435246614</v>
      </c>
      <c r="W8" s="47">
        <v>24626.670303935025</v>
      </c>
      <c r="X8" s="47">
        <v>1777035.5866469846</v>
      </c>
    </row>
    <row r="9" spans="1:41" s="46" customFormat="1">
      <c r="A9" s="93" t="s">
        <v>380</v>
      </c>
      <c r="B9" s="47">
        <v>1142156</v>
      </c>
      <c r="C9" s="47">
        <v>8839877.4197098613</v>
      </c>
      <c r="D9" s="47">
        <v>8839877.4197098613</v>
      </c>
      <c r="E9" s="47">
        <v>623740.29999999993</v>
      </c>
      <c r="F9" s="47">
        <v>3829010.9600000004</v>
      </c>
      <c r="G9" s="47">
        <v>3369156.97</v>
      </c>
      <c r="H9" s="47">
        <v>8661316.0147098619</v>
      </c>
      <c r="I9" s="47">
        <v>0</v>
      </c>
      <c r="J9" s="47">
        <v>0</v>
      </c>
      <c r="K9" s="47">
        <v>1072208.0260114998</v>
      </c>
      <c r="L9" s="47">
        <v>266914.14</v>
      </c>
      <c r="M9" s="47">
        <v>363</v>
      </c>
      <c r="N9" s="47">
        <v>1339121.1660114999</v>
      </c>
      <c r="O9" s="47">
        <v>50000</v>
      </c>
      <c r="P9" s="47">
        <v>179</v>
      </c>
      <c r="Q9" s="47">
        <v>1031494.6157682999</v>
      </c>
      <c r="R9" s="47">
        <v>5745.4796634506747</v>
      </c>
      <c r="S9" s="47">
        <v>2979908.7688387195</v>
      </c>
      <c r="T9" s="47">
        <v>566269.6518693316</v>
      </c>
      <c r="U9" s="47">
        <v>8811616.9314708691</v>
      </c>
      <c r="V9" s="47">
        <v>625979.14321471425</v>
      </c>
      <c r="W9" s="47">
        <v>1477197.4046830514</v>
      </c>
      <c r="X9" s="47">
        <v>5088830.7963999361</v>
      </c>
    </row>
    <row r="10" spans="1:41" s="46" customFormat="1">
      <c r="A10" s="93" t="s">
        <v>381</v>
      </c>
      <c r="B10" s="47">
        <v>73285</v>
      </c>
      <c r="C10" s="47">
        <v>7390094.8999852138</v>
      </c>
      <c r="D10" s="47">
        <v>7390094.8999852138</v>
      </c>
      <c r="E10" s="47">
        <v>0</v>
      </c>
      <c r="F10" s="47">
        <v>118922.98</v>
      </c>
      <c r="G10" s="47">
        <v>237890.07</v>
      </c>
      <c r="H10" s="47">
        <v>2038792.5099852136</v>
      </c>
      <c r="I10" s="47">
        <v>1602723.78</v>
      </c>
      <c r="J10" s="47">
        <v>287361.58000000007</v>
      </c>
      <c r="K10" s="47">
        <v>355</v>
      </c>
      <c r="L10" s="47">
        <v>6035.4</v>
      </c>
      <c r="M10" s="47">
        <v>1409</v>
      </c>
      <c r="N10" s="47">
        <v>1896475.7599999998</v>
      </c>
      <c r="O10" s="47">
        <v>0</v>
      </c>
      <c r="P10" s="47">
        <v>1142</v>
      </c>
      <c r="Q10" s="47">
        <v>697568.67999999993</v>
      </c>
      <c r="R10" s="47">
        <v>0</v>
      </c>
      <c r="S10" s="47">
        <v>122747.84348204192</v>
      </c>
      <c r="T10" s="47">
        <v>25537.393818600012</v>
      </c>
      <c r="U10" s="47">
        <v>23.683309500000007</v>
      </c>
      <c r="V10" s="47">
        <v>158408.19915043222</v>
      </c>
      <c r="W10" s="47">
        <v>0</v>
      </c>
      <c r="X10" s="47">
        <v>281156.04263247416</v>
      </c>
    </row>
    <row r="11" spans="1:41" s="46" customFormat="1">
      <c r="A11" s="92" t="s">
        <v>404</v>
      </c>
      <c r="B11" s="44">
        <v>16892</v>
      </c>
      <c r="C11" s="44">
        <v>699582.18723928102</v>
      </c>
      <c r="D11" s="44">
        <v>699582.18723928102</v>
      </c>
      <c r="E11" s="44">
        <v>0</v>
      </c>
      <c r="F11" s="44">
        <v>0</v>
      </c>
      <c r="G11" s="44">
        <v>216741.95999999996</v>
      </c>
      <c r="H11" s="44">
        <v>698582.03273928072</v>
      </c>
      <c r="I11" s="44">
        <v>402338.64999999997</v>
      </c>
      <c r="J11" s="44">
        <v>84789.19</v>
      </c>
      <c r="K11" s="44">
        <v>0</v>
      </c>
      <c r="L11" s="44">
        <v>7896.4899999999989</v>
      </c>
      <c r="M11" s="44">
        <v>159</v>
      </c>
      <c r="N11" s="44">
        <v>495024.32999999996</v>
      </c>
      <c r="O11" s="44">
        <v>0</v>
      </c>
      <c r="P11" s="44">
        <v>33</v>
      </c>
      <c r="Q11" s="44">
        <v>94639.38</v>
      </c>
      <c r="R11" s="44">
        <v>5.2</v>
      </c>
      <c r="S11" s="44">
        <v>46731.765836157952</v>
      </c>
      <c r="T11" s="44">
        <v>23081.021562303999</v>
      </c>
      <c r="U11" s="44">
        <v>274633.3807728868</v>
      </c>
      <c r="V11" s="44">
        <v>103767.08522591845</v>
      </c>
      <c r="W11" s="44">
        <v>1157.8805852970813</v>
      </c>
      <c r="X11" s="44">
        <v>151661.93164737348</v>
      </c>
    </row>
    <row r="12" spans="1:41" s="46" customFormat="1">
      <c r="A12" s="92" t="s">
        <v>405</v>
      </c>
      <c r="B12" s="44">
        <v>31026</v>
      </c>
      <c r="C12" s="44">
        <v>8953301.239451034</v>
      </c>
      <c r="D12" s="44">
        <v>940312.419451033</v>
      </c>
      <c r="E12" s="44">
        <v>0</v>
      </c>
      <c r="F12" s="44">
        <v>6290960.2999999998</v>
      </c>
      <c r="G12" s="44">
        <v>1856704.6639999999</v>
      </c>
      <c r="H12" s="44">
        <v>9173761.7595052309</v>
      </c>
      <c r="I12" s="44">
        <v>114756.11</v>
      </c>
      <c r="J12" s="44">
        <v>3952665.4900000007</v>
      </c>
      <c r="K12" s="44">
        <v>57748.15</v>
      </c>
      <c r="L12" s="44">
        <v>8548.130000000001</v>
      </c>
      <c r="M12" s="44">
        <v>170</v>
      </c>
      <c r="N12" s="44">
        <v>4133717.8800000004</v>
      </c>
      <c r="O12" s="44">
        <v>0</v>
      </c>
      <c r="P12" s="44">
        <v>29</v>
      </c>
      <c r="Q12" s="44">
        <v>240784.93</v>
      </c>
      <c r="R12" s="44">
        <v>11735.773911601578</v>
      </c>
      <c r="S12" s="44">
        <v>486444.26312390575</v>
      </c>
      <c r="T12" s="44">
        <v>64079.37085351014</v>
      </c>
      <c r="U12" s="44">
        <v>2106496.6843970143</v>
      </c>
      <c r="V12" s="44">
        <v>195060.79117556527</v>
      </c>
      <c r="W12" s="44">
        <v>6418.5420964456271</v>
      </c>
      <c r="X12" s="44">
        <v>699659.3703075184</v>
      </c>
    </row>
    <row r="13" spans="1:41" s="46" customFormat="1">
      <c r="A13" s="94" t="s">
        <v>406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95" t="s">
        <v>407</v>
      </c>
      <c r="B14" s="44">
        <v>537808.78178725753</v>
      </c>
      <c r="C14" s="44">
        <v>2626740.3335000002</v>
      </c>
      <c r="D14" s="44">
        <v>2626740.3335000002</v>
      </c>
      <c r="E14" s="44">
        <v>360341.38</v>
      </c>
      <c r="F14" s="44">
        <v>48716.409999999974</v>
      </c>
      <c r="G14" s="44">
        <v>518343.44300000003</v>
      </c>
      <c r="H14" s="44">
        <v>1709709.5868498352</v>
      </c>
      <c r="I14" s="44">
        <v>0</v>
      </c>
      <c r="J14" s="44">
        <v>0</v>
      </c>
      <c r="K14" s="44">
        <v>34037.32</v>
      </c>
      <c r="L14" s="44">
        <v>616428.80000000005</v>
      </c>
      <c r="M14" s="44">
        <v>756</v>
      </c>
      <c r="N14" s="44">
        <v>650465.52</v>
      </c>
      <c r="O14" s="44">
        <v>3375</v>
      </c>
      <c r="P14" s="44">
        <v>231</v>
      </c>
      <c r="Q14" s="44">
        <v>147491.49</v>
      </c>
      <c r="R14" s="44">
        <v>2800.3492569651244</v>
      </c>
      <c r="S14" s="44">
        <v>902997.25234842999</v>
      </c>
      <c r="T14" s="44">
        <v>456551.8378850685</v>
      </c>
      <c r="U14" s="44">
        <v>4280857.8506427323</v>
      </c>
      <c r="V14" s="44">
        <v>214954.65506009391</v>
      </c>
      <c r="W14" s="44">
        <v>151.59</v>
      </c>
      <c r="X14" s="44">
        <v>1120903.846665489</v>
      </c>
    </row>
    <row r="15" spans="1:41" s="46" customFormat="1">
      <c r="A15" s="99" t="s">
        <v>389</v>
      </c>
      <c r="B15" s="44">
        <v>1954947.4348875033</v>
      </c>
      <c r="C15" s="44">
        <v>39512452.920000017</v>
      </c>
      <c r="D15" s="44">
        <v>31499464.100000001</v>
      </c>
      <c r="E15" s="44">
        <v>989299.62999999989</v>
      </c>
      <c r="F15" s="44">
        <v>10358426.190000001</v>
      </c>
      <c r="G15" s="44">
        <v>10692256.508000001</v>
      </c>
      <c r="H15" s="44">
        <v>31900493.092613786</v>
      </c>
      <c r="I15" s="44">
        <v>6547732.0052704997</v>
      </c>
      <c r="J15" s="44">
        <v>6469272.1537035005</v>
      </c>
      <c r="K15" s="44">
        <v>1320388.0860115001</v>
      </c>
      <c r="L15" s="44">
        <v>1230595.8699999999</v>
      </c>
      <c r="M15" s="44">
        <v>5669</v>
      </c>
      <c r="N15" s="44">
        <v>15567987.514985502</v>
      </c>
      <c r="O15" s="44">
        <v>53375</v>
      </c>
      <c r="P15" s="44">
        <v>1875</v>
      </c>
      <c r="Q15" s="44">
        <v>3673276.8257682999</v>
      </c>
      <c r="R15" s="44">
        <v>23199.72231601358</v>
      </c>
      <c r="S15" s="44">
        <v>5202742.455241695</v>
      </c>
      <c r="T15" s="44">
        <v>1375191.8807072819</v>
      </c>
      <c r="U15" s="44">
        <v>22706369.487770893</v>
      </c>
      <c r="V15" s="44">
        <v>2383753.3090733378</v>
      </c>
      <c r="W15" s="44">
        <v>1509552.087668729</v>
      </c>
      <c r="X15" s="44">
        <v>9119247.5742997769</v>
      </c>
    </row>
    <row r="16" spans="1:41" ht="11.25" customHeight="1">
      <c r="A16" s="90" t="s">
        <v>376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8" t="s">
        <v>651</v>
      </c>
      <c r="B1" s="178"/>
      <c r="C1" s="178"/>
    </row>
    <row r="2" spans="1:5">
      <c r="A2" s="49"/>
      <c r="B2" s="50"/>
      <c r="C2" s="50"/>
    </row>
    <row r="3" spans="1:5" ht="21" customHeight="1">
      <c r="A3" s="179" t="s">
        <v>436</v>
      </c>
      <c r="B3" s="179"/>
      <c r="C3" s="181" t="s">
        <v>556</v>
      </c>
    </row>
    <row r="4" spans="1:5">
      <c r="A4" s="179"/>
      <c r="B4" s="179"/>
      <c r="C4" s="182"/>
    </row>
    <row r="5" spans="1:5">
      <c r="A5" s="179"/>
      <c r="B5" s="179"/>
      <c r="C5" s="183"/>
    </row>
    <row r="6" spans="1:5">
      <c r="A6" s="180">
        <v>1</v>
      </c>
      <c r="B6" s="180"/>
      <c r="C6" s="52">
        <v>2</v>
      </c>
    </row>
    <row r="7" spans="1:5">
      <c r="A7" s="140" t="s">
        <v>18</v>
      </c>
      <c r="B7" s="141" t="s">
        <v>437</v>
      </c>
      <c r="C7" s="47">
        <v>22288.533390000004</v>
      </c>
      <c r="D7" s="45"/>
      <c r="E7" s="45"/>
    </row>
    <row r="8" spans="1:5">
      <c r="A8" s="140" t="s">
        <v>11</v>
      </c>
      <c r="B8" s="142" t="s">
        <v>438</v>
      </c>
      <c r="C8" s="47">
        <v>3961.8135400000001</v>
      </c>
    </row>
    <row r="9" spans="1:5">
      <c r="A9" s="140" t="s">
        <v>11</v>
      </c>
      <c r="B9" s="142" t="s">
        <v>439</v>
      </c>
      <c r="C9" s="47">
        <v>2023.02583</v>
      </c>
    </row>
    <row r="10" spans="1:5">
      <c r="A10" s="140" t="s">
        <v>11</v>
      </c>
      <c r="B10" s="142" t="s">
        <v>440</v>
      </c>
      <c r="C10" s="47">
        <v>16303.694020000001</v>
      </c>
    </row>
    <row r="11" spans="1:5">
      <c r="A11" s="143" t="s">
        <v>441</v>
      </c>
      <c r="B11" s="144" t="s">
        <v>442</v>
      </c>
      <c r="C11" s="47">
        <v>0</v>
      </c>
    </row>
    <row r="12" spans="1:5">
      <c r="A12" s="140" t="s">
        <v>0</v>
      </c>
      <c r="B12" s="142" t="s">
        <v>443</v>
      </c>
      <c r="C12" s="47">
        <v>51764.552370000005</v>
      </c>
    </row>
    <row r="13" spans="1:5">
      <c r="A13" s="101">
        <v>1</v>
      </c>
      <c r="B13" s="102" t="s">
        <v>444</v>
      </c>
      <c r="C13" s="47">
        <v>13612.070860000002</v>
      </c>
    </row>
    <row r="14" spans="1:5" ht="31.5">
      <c r="A14" s="140" t="s">
        <v>8</v>
      </c>
      <c r="B14" s="142" t="s">
        <v>445</v>
      </c>
      <c r="C14" s="47">
        <v>133593.10926</v>
      </c>
      <c r="D14" s="45"/>
      <c r="E14" s="45"/>
    </row>
    <row r="15" spans="1:5">
      <c r="A15" s="140" t="s">
        <v>1</v>
      </c>
      <c r="B15" s="142" t="s">
        <v>446</v>
      </c>
      <c r="C15" s="47">
        <v>133374.86099000002</v>
      </c>
    </row>
    <row r="16" spans="1:5" ht="31.5">
      <c r="A16" s="140" t="s">
        <v>2</v>
      </c>
      <c r="B16" s="142" t="s">
        <v>447</v>
      </c>
      <c r="C16" s="47">
        <v>0</v>
      </c>
    </row>
    <row r="17" spans="1:5">
      <c r="A17" s="140" t="s">
        <v>3</v>
      </c>
      <c r="B17" s="142" t="s">
        <v>448</v>
      </c>
      <c r="C17" s="47">
        <v>218.24826999999999</v>
      </c>
    </row>
    <row r="18" spans="1:5" ht="31.5">
      <c r="A18" s="140" t="s">
        <v>4</v>
      </c>
      <c r="B18" s="142" t="s">
        <v>449</v>
      </c>
      <c r="C18" s="47">
        <v>0</v>
      </c>
    </row>
    <row r="19" spans="1:5">
      <c r="A19" s="140" t="s">
        <v>9</v>
      </c>
      <c r="B19" s="142" t="s">
        <v>450</v>
      </c>
      <c r="C19" s="47">
        <v>1221300.4392313347</v>
      </c>
      <c r="D19" s="45"/>
      <c r="E19" s="45"/>
    </row>
    <row r="20" spans="1:5">
      <c r="A20" s="140" t="s">
        <v>1</v>
      </c>
      <c r="B20" s="142" t="s">
        <v>451</v>
      </c>
      <c r="C20" s="47">
        <v>171272.8</v>
      </c>
    </row>
    <row r="21" spans="1:5">
      <c r="A21" s="140" t="s">
        <v>2</v>
      </c>
      <c r="B21" s="142" t="s">
        <v>452</v>
      </c>
      <c r="C21" s="47">
        <v>1027892.0666513348</v>
      </c>
    </row>
    <row r="22" spans="1:5">
      <c r="A22" s="140"/>
      <c r="B22" s="142" t="s">
        <v>453</v>
      </c>
      <c r="C22" s="47">
        <v>844161.44802999997</v>
      </c>
    </row>
    <row r="23" spans="1:5">
      <c r="A23" s="140" t="s">
        <v>3</v>
      </c>
      <c r="B23" s="142" t="s">
        <v>454</v>
      </c>
      <c r="C23" s="47">
        <v>0</v>
      </c>
    </row>
    <row r="24" spans="1:5">
      <c r="A24" s="140" t="s">
        <v>4</v>
      </c>
      <c r="B24" s="142" t="s">
        <v>455</v>
      </c>
      <c r="C24" s="47">
        <v>0</v>
      </c>
    </row>
    <row r="25" spans="1:5">
      <c r="A25" s="140" t="s">
        <v>5</v>
      </c>
      <c r="B25" s="142" t="s">
        <v>456</v>
      </c>
      <c r="C25" s="47">
        <v>4040.8752599999998</v>
      </c>
    </row>
    <row r="26" spans="1:5">
      <c r="A26" s="140" t="s">
        <v>6</v>
      </c>
      <c r="B26" s="142" t="s">
        <v>457</v>
      </c>
      <c r="C26" s="47">
        <v>17106.389320000002</v>
      </c>
    </row>
    <row r="27" spans="1:5">
      <c r="A27" s="140" t="s">
        <v>7</v>
      </c>
      <c r="B27" s="142" t="s">
        <v>440</v>
      </c>
      <c r="C27" s="47">
        <v>988.30799999999999</v>
      </c>
    </row>
    <row r="28" spans="1:5">
      <c r="A28" s="140" t="s">
        <v>10</v>
      </c>
      <c r="B28" s="142" t="s">
        <v>458</v>
      </c>
      <c r="C28" s="47">
        <v>0</v>
      </c>
    </row>
    <row r="29" spans="1:5">
      <c r="A29" s="140"/>
      <c r="B29" s="144" t="s">
        <v>459</v>
      </c>
      <c r="C29" s="47">
        <v>1406658.1008613347</v>
      </c>
      <c r="D29" s="45"/>
      <c r="E29" s="45"/>
    </row>
    <row r="30" spans="1:5">
      <c r="A30" s="143" t="s">
        <v>460</v>
      </c>
      <c r="B30" s="144" t="s">
        <v>461</v>
      </c>
      <c r="C30" s="47">
        <v>342907.75008866517</v>
      </c>
    </row>
    <row r="31" spans="1:5" s="53" customFormat="1">
      <c r="A31" s="143" t="s">
        <v>462</v>
      </c>
      <c r="B31" s="144" t="s">
        <v>463</v>
      </c>
      <c r="C31" s="47">
        <v>61428.287939999995</v>
      </c>
      <c r="D31" s="45"/>
      <c r="E31" s="45"/>
    </row>
    <row r="32" spans="1:5" s="53" customFormat="1">
      <c r="A32" s="143" t="s">
        <v>0</v>
      </c>
      <c r="B32" s="142" t="s">
        <v>464</v>
      </c>
      <c r="C32" s="47">
        <v>0</v>
      </c>
    </row>
    <row r="33" spans="1:5" s="53" customFormat="1">
      <c r="A33" s="143" t="s">
        <v>1</v>
      </c>
      <c r="B33" s="142" t="s">
        <v>465</v>
      </c>
      <c r="C33" s="47">
        <v>50338.409660000005</v>
      </c>
      <c r="D33" s="45"/>
      <c r="E33" s="45"/>
    </row>
    <row r="34" spans="1:5" s="53" customFormat="1">
      <c r="A34" s="143" t="s">
        <v>11</v>
      </c>
      <c r="B34" s="142" t="s">
        <v>466</v>
      </c>
      <c r="C34" s="47">
        <v>0</v>
      </c>
    </row>
    <row r="35" spans="1:5" s="53" customFormat="1">
      <c r="A35" s="143" t="s">
        <v>11</v>
      </c>
      <c r="B35" s="142" t="s">
        <v>467</v>
      </c>
      <c r="C35" s="47">
        <v>0</v>
      </c>
    </row>
    <row r="36" spans="1:5">
      <c r="A36" s="143" t="s">
        <v>2</v>
      </c>
      <c r="B36" s="142" t="s">
        <v>468</v>
      </c>
      <c r="C36" s="47">
        <v>235</v>
      </c>
    </row>
    <row r="37" spans="1:5">
      <c r="A37" s="143" t="s">
        <v>11</v>
      </c>
      <c r="B37" s="142" t="s">
        <v>466</v>
      </c>
      <c r="C37" s="47">
        <v>0</v>
      </c>
    </row>
    <row r="38" spans="1:5">
      <c r="A38" s="143" t="s">
        <v>11</v>
      </c>
      <c r="B38" s="142" t="s">
        <v>467</v>
      </c>
      <c r="C38" s="47">
        <v>0</v>
      </c>
    </row>
    <row r="39" spans="1:5">
      <c r="A39" s="143" t="s">
        <v>231</v>
      </c>
      <c r="B39" s="144" t="s">
        <v>469</v>
      </c>
      <c r="C39" s="47">
        <v>50573.409660000005</v>
      </c>
      <c r="D39" s="45"/>
      <c r="E39" s="45"/>
    </row>
    <row r="40" spans="1:5">
      <c r="A40" s="140" t="s">
        <v>8</v>
      </c>
      <c r="B40" s="142" t="s">
        <v>470</v>
      </c>
      <c r="C40" s="47">
        <v>2476.1350000000002</v>
      </c>
    </row>
    <row r="41" spans="1:5">
      <c r="A41" s="140" t="s">
        <v>11</v>
      </c>
      <c r="B41" s="142" t="s">
        <v>466</v>
      </c>
      <c r="C41" s="47">
        <v>0</v>
      </c>
    </row>
    <row r="42" spans="1:5">
      <c r="A42" s="140" t="s">
        <v>11</v>
      </c>
      <c r="B42" s="142" t="s">
        <v>467</v>
      </c>
      <c r="C42" s="47">
        <v>0</v>
      </c>
    </row>
    <row r="43" spans="1:5">
      <c r="A43" s="140" t="s">
        <v>9</v>
      </c>
      <c r="B43" s="142" t="s">
        <v>471</v>
      </c>
      <c r="C43" s="47">
        <v>8378.7432800000006</v>
      </c>
    </row>
    <row r="44" spans="1:5">
      <c r="A44" s="140" t="s">
        <v>11</v>
      </c>
      <c r="B44" s="142" t="s">
        <v>466</v>
      </c>
      <c r="C44" s="47">
        <v>43</v>
      </c>
    </row>
    <row r="45" spans="1:5">
      <c r="A45" s="140" t="s">
        <v>11</v>
      </c>
      <c r="B45" s="142" t="s">
        <v>467</v>
      </c>
      <c r="C45" s="47">
        <v>0</v>
      </c>
    </row>
    <row r="46" spans="1:5">
      <c r="A46" s="140" t="s">
        <v>472</v>
      </c>
      <c r="B46" s="103" t="s">
        <v>473</v>
      </c>
      <c r="C46" s="47">
        <v>0</v>
      </c>
    </row>
    <row r="47" spans="1:5">
      <c r="A47" s="140" t="s">
        <v>1</v>
      </c>
      <c r="B47" s="104" t="s">
        <v>474</v>
      </c>
      <c r="C47" s="47">
        <v>13271.919679999999</v>
      </c>
    </row>
    <row r="48" spans="1:5">
      <c r="A48" s="140">
        <v>2</v>
      </c>
      <c r="B48" s="104" t="s">
        <v>475</v>
      </c>
      <c r="C48" s="47">
        <v>0</v>
      </c>
    </row>
    <row r="49" spans="1:5">
      <c r="A49" s="140">
        <v>3</v>
      </c>
      <c r="B49" s="104" t="s">
        <v>476</v>
      </c>
      <c r="C49" s="47">
        <v>263.82771000000002</v>
      </c>
    </row>
    <row r="50" spans="1:5">
      <c r="A50" s="140">
        <v>4</v>
      </c>
      <c r="B50" s="104" t="s">
        <v>477</v>
      </c>
      <c r="C50" s="47">
        <v>7676.8140000000003</v>
      </c>
    </row>
    <row r="51" spans="1:5">
      <c r="A51" s="140">
        <v>5</v>
      </c>
      <c r="B51" s="104" t="s">
        <v>478</v>
      </c>
      <c r="C51" s="47">
        <v>0</v>
      </c>
    </row>
    <row r="52" spans="1:5">
      <c r="A52" s="140">
        <v>6</v>
      </c>
      <c r="B52" s="104" t="s">
        <v>479</v>
      </c>
      <c r="C52" s="47">
        <v>0</v>
      </c>
    </row>
    <row r="53" spans="1:5" ht="31.5">
      <c r="A53" s="140">
        <v>7</v>
      </c>
      <c r="B53" s="104" t="s">
        <v>480</v>
      </c>
      <c r="C53" s="47">
        <v>0</v>
      </c>
    </row>
    <row r="54" spans="1:5">
      <c r="A54" s="140">
        <v>8</v>
      </c>
      <c r="B54" s="104" t="s">
        <v>481</v>
      </c>
      <c r="C54" s="47">
        <v>0</v>
      </c>
    </row>
    <row r="55" spans="1:5">
      <c r="A55" s="140"/>
      <c r="B55" s="105" t="s">
        <v>482</v>
      </c>
      <c r="C55" s="47">
        <v>21212.561390000003</v>
      </c>
      <c r="D55" s="45"/>
      <c r="E55" s="45"/>
    </row>
    <row r="56" spans="1:5">
      <c r="A56" s="143" t="s">
        <v>483</v>
      </c>
      <c r="B56" s="144" t="s">
        <v>484</v>
      </c>
      <c r="C56" s="47">
        <v>0</v>
      </c>
    </row>
    <row r="57" spans="1:5">
      <c r="A57" s="143" t="s">
        <v>0</v>
      </c>
      <c r="B57" s="142" t="s">
        <v>485</v>
      </c>
      <c r="C57" s="47">
        <v>7108.2105499999998</v>
      </c>
      <c r="D57" s="45"/>
      <c r="E57" s="45"/>
    </row>
    <row r="58" spans="1:5">
      <c r="A58" s="143" t="s">
        <v>1</v>
      </c>
      <c r="B58" s="142" t="s">
        <v>486</v>
      </c>
      <c r="C58" s="47">
        <v>2164.25974</v>
      </c>
    </row>
    <row r="59" spans="1:5">
      <c r="A59" s="143" t="s">
        <v>2</v>
      </c>
      <c r="B59" s="142" t="s">
        <v>440</v>
      </c>
      <c r="C59" s="47">
        <v>4943.9508100000003</v>
      </c>
    </row>
    <row r="60" spans="1:5">
      <c r="A60" s="143" t="s">
        <v>8</v>
      </c>
      <c r="B60" s="142" t="s">
        <v>487</v>
      </c>
      <c r="C60" s="47">
        <v>0</v>
      </c>
    </row>
    <row r="61" spans="1:5">
      <c r="A61" s="143" t="s">
        <v>1</v>
      </c>
      <c r="B61" s="142" t="s">
        <v>488</v>
      </c>
      <c r="C61" s="47">
        <v>41639.673719999999</v>
      </c>
    </row>
    <row r="62" spans="1:5">
      <c r="A62" s="143" t="s">
        <v>2</v>
      </c>
      <c r="B62" s="142" t="s">
        <v>489</v>
      </c>
      <c r="C62" s="47">
        <v>423.98451999999997</v>
      </c>
    </row>
    <row r="63" spans="1:5">
      <c r="A63" s="143" t="s">
        <v>3</v>
      </c>
      <c r="B63" s="142" t="s">
        <v>490</v>
      </c>
      <c r="C63" s="47">
        <v>3</v>
      </c>
    </row>
    <row r="64" spans="1:5">
      <c r="A64" s="140"/>
      <c r="B64" s="144" t="s">
        <v>491</v>
      </c>
      <c r="C64" s="47">
        <v>42066.658239999997</v>
      </c>
      <c r="D64" s="45"/>
      <c r="E64" s="45"/>
    </row>
    <row r="65" spans="1:6">
      <c r="A65" s="140" t="s">
        <v>232</v>
      </c>
      <c r="B65" s="142" t="s">
        <v>440</v>
      </c>
      <c r="C65" s="47">
        <v>393.98214999999999</v>
      </c>
    </row>
    <row r="66" spans="1:6">
      <c r="A66" s="140"/>
      <c r="B66" s="144" t="s">
        <v>492</v>
      </c>
      <c r="C66" s="47">
        <v>49568.850939999997</v>
      </c>
      <c r="D66" s="45"/>
      <c r="E66" s="45"/>
    </row>
    <row r="67" spans="1:6">
      <c r="A67" s="143" t="s">
        <v>493</v>
      </c>
      <c r="B67" s="144" t="s">
        <v>494</v>
      </c>
      <c r="C67" s="47">
        <v>0</v>
      </c>
    </row>
    <row r="68" spans="1:6">
      <c r="A68" s="143" t="s">
        <v>0</v>
      </c>
      <c r="B68" s="142" t="s">
        <v>495</v>
      </c>
      <c r="C68" s="47">
        <v>0</v>
      </c>
    </row>
    <row r="69" spans="1:6">
      <c r="A69" s="143" t="s">
        <v>8</v>
      </c>
      <c r="B69" s="142" t="s">
        <v>496</v>
      </c>
      <c r="C69" s="47">
        <v>43994.891389999997</v>
      </c>
    </row>
    <row r="70" spans="1:6">
      <c r="A70" s="143" t="s">
        <v>9</v>
      </c>
      <c r="B70" s="142" t="s">
        <v>497</v>
      </c>
      <c r="C70" s="47">
        <v>1763.55006</v>
      </c>
    </row>
    <row r="71" spans="1:6">
      <c r="A71" s="143"/>
      <c r="B71" s="144" t="s">
        <v>498</v>
      </c>
      <c r="C71" s="47">
        <v>45758.441450000006</v>
      </c>
      <c r="D71" s="45"/>
      <c r="E71" s="45"/>
      <c r="F71" s="53"/>
    </row>
    <row r="72" spans="1:6">
      <c r="A72" s="143"/>
      <c r="B72" s="145" t="s">
        <v>499</v>
      </c>
      <c r="C72" s="47">
        <v>1949822.5260599998</v>
      </c>
      <c r="D72" s="45"/>
      <c r="E72" s="45"/>
      <c r="F72" s="54"/>
    </row>
    <row r="73" spans="1:6">
      <c r="A73" s="143" t="s">
        <v>500</v>
      </c>
      <c r="B73" s="144" t="s">
        <v>501</v>
      </c>
      <c r="C73" s="47">
        <v>379.91685999999999</v>
      </c>
      <c r="F73" s="53"/>
    </row>
    <row r="74" spans="1:6">
      <c r="A74" s="177" t="s">
        <v>502</v>
      </c>
      <c r="B74" s="177"/>
      <c r="C74" s="47">
        <v>0</v>
      </c>
    </row>
    <row r="75" spans="1:6">
      <c r="A75" s="146" t="s">
        <v>503</v>
      </c>
      <c r="B75" s="147" t="s">
        <v>504</v>
      </c>
      <c r="C75" s="47">
        <v>0</v>
      </c>
    </row>
    <row r="76" spans="1:6">
      <c r="A76" s="143" t="s">
        <v>0</v>
      </c>
      <c r="B76" s="148" t="s">
        <v>505</v>
      </c>
      <c r="C76" s="47">
        <v>166122.008</v>
      </c>
    </row>
    <row r="77" spans="1:6">
      <c r="A77" s="149" t="s">
        <v>11</v>
      </c>
      <c r="B77" s="142" t="s">
        <v>506</v>
      </c>
      <c r="C77" s="47">
        <v>0</v>
      </c>
    </row>
    <row r="78" spans="1:6">
      <c r="A78" s="149" t="s">
        <v>11</v>
      </c>
      <c r="B78" s="142" t="s">
        <v>507</v>
      </c>
      <c r="C78" s="47">
        <v>0</v>
      </c>
    </row>
    <row r="79" spans="1:6">
      <c r="A79" s="143" t="s">
        <v>8</v>
      </c>
      <c r="B79" s="142" t="s">
        <v>508</v>
      </c>
      <c r="C79" s="47">
        <v>766</v>
      </c>
    </row>
    <row r="80" spans="1:6">
      <c r="A80" s="143" t="s">
        <v>9</v>
      </c>
      <c r="B80" s="142" t="s">
        <v>509</v>
      </c>
      <c r="C80" s="47">
        <v>117470.64343000001</v>
      </c>
    </row>
    <row r="81" spans="1:5">
      <c r="A81" s="143" t="s">
        <v>10</v>
      </c>
      <c r="B81" s="142" t="s">
        <v>510</v>
      </c>
      <c r="C81" s="47">
        <v>78984.602790000004</v>
      </c>
    </row>
    <row r="82" spans="1:5">
      <c r="A82" s="143" t="s">
        <v>12</v>
      </c>
      <c r="B82" s="142" t="s">
        <v>511</v>
      </c>
      <c r="C82" s="47">
        <v>174520.81062</v>
      </c>
    </row>
    <row r="83" spans="1:5">
      <c r="A83" s="143" t="s">
        <v>15</v>
      </c>
      <c r="B83" s="142" t="s">
        <v>512</v>
      </c>
      <c r="C83" s="47">
        <v>-5426.32168</v>
      </c>
    </row>
    <row r="84" spans="1:5">
      <c r="A84" s="143" t="s">
        <v>16</v>
      </c>
      <c r="B84" s="142" t="s">
        <v>513</v>
      </c>
      <c r="C84" s="47">
        <v>4075.3503199999886</v>
      </c>
    </row>
    <row r="85" spans="1:5">
      <c r="A85" s="149"/>
      <c r="B85" s="144" t="s">
        <v>514</v>
      </c>
      <c r="C85" s="47">
        <v>536513.09348000004</v>
      </c>
      <c r="D85" s="45"/>
      <c r="E85" s="45"/>
    </row>
    <row r="86" spans="1:5">
      <c r="A86" s="143" t="s">
        <v>441</v>
      </c>
      <c r="B86" s="144" t="s">
        <v>515</v>
      </c>
      <c r="C86" s="47">
        <v>1950</v>
      </c>
    </row>
    <row r="87" spans="1:5">
      <c r="A87" s="140" t="s">
        <v>516</v>
      </c>
      <c r="B87" s="103" t="s">
        <v>517</v>
      </c>
      <c r="C87" s="47">
        <v>0</v>
      </c>
    </row>
    <row r="88" spans="1:5">
      <c r="A88" s="140" t="s">
        <v>460</v>
      </c>
      <c r="B88" s="144" t="s">
        <v>518</v>
      </c>
      <c r="C88" s="47">
        <v>0</v>
      </c>
    </row>
    <row r="89" spans="1:5">
      <c r="A89" s="140" t="s">
        <v>1</v>
      </c>
      <c r="B89" s="104" t="s">
        <v>519</v>
      </c>
      <c r="C89" s="47">
        <v>106928.15145</v>
      </c>
    </row>
    <row r="90" spans="1:5">
      <c r="A90" s="140" t="s">
        <v>2</v>
      </c>
      <c r="B90" s="104" t="s">
        <v>520</v>
      </c>
      <c r="C90" s="47">
        <v>0</v>
      </c>
    </row>
    <row r="91" spans="1:5">
      <c r="A91" s="140" t="s">
        <v>3</v>
      </c>
      <c r="B91" s="104" t="s">
        <v>521</v>
      </c>
      <c r="C91" s="47">
        <v>733358.71252000006</v>
      </c>
    </row>
    <row r="92" spans="1:5">
      <c r="A92" s="140" t="s">
        <v>4</v>
      </c>
      <c r="B92" s="104" t="s">
        <v>522</v>
      </c>
      <c r="C92" s="47">
        <v>54789.895176747952</v>
      </c>
    </row>
    <row r="93" spans="1:5">
      <c r="A93" s="140" t="s">
        <v>5</v>
      </c>
      <c r="B93" s="104" t="s">
        <v>523</v>
      </c>
      <c r="C93" s="47">
        <v>174</v>
      </c>
    </row>
    <row r="94" spans="1:5">
      <c r="A94" s="140" t="s">
        <v>6</v>
      </c>
      <c r="B94" s="104" t="s">
        <v>524</v>
      </c>
      <c r="C94" s="47">
        <v>87355.081610000008</v>
      </c>
    </row>
    <row r="95" spans="1:5">
      <c r="A95" s="140" t="s">
        <v>7</v>
      </c>
      <c r="B95" s="104" t="s">
        <v>525</v>
      </c>
      <c r="C95" s="47">
        <v>3296.3568599999999</v>
      </c>
    </row>
    <row r="96" spans="1:5">
      <c r="A96" s="140" t="s">
        <v>19</v>
      </c>
      <c r="B96" s="104" t="s">
        <v>526</v>
      </c>
      <c r="C96" s="47">
        <v>668.4982923535897</v>
      </c>
    </row>
    <row r="97" spans="1:5">
      <c r="A97" s="140" t="s">
        <v>17</v>
      </c>
      <c r="B97" s="104" t="s">
        <v>527</v>
      </c>
      <c r="C97" s="47">
        <v>8542.0932599999996</v>
      </c>
    </row>
    <row r="98" spans="1:5">
      <c r="A98" s="106"/>
      <c r="B98" s="103" t="s">
        <v>528</v>
      </c>
      <c r="C98" s="47">
        <v>995112.78916910163</v>
      </c>
      <c r="D98" s="45"/>
      <c r="E98" s="45"/>
    </row>
    <row r="99" spans="1:5">
      <c r="A99" s="140" t="s">
        <v>462</v>
      </c>
      <c r="B99" s="103" t="s">
        <v>529</v>
      </c>
      <c r="C99" s="47">
        <v>342162.22400325205</v>
      </c>
    </row>
    <row r="100" spans="1:5">
      <c r="A100" s="101" t="s">
        <v>530</v>
      </c>
      <c r="B100" s="105" t="s">
        <v>531</v>
      </c>
      <c r="C100" s="47">
        <v>194</v>
      </c>
      <c r="D100" s="45"/>
      <c r="E100" s="45"/>
    </row>
    <row r="101" spans="1:5">
      <c r="A101" s="107" t="s">
        <v>1</v>
      </c>
      <c r="B101" s="102" t="s">
        <v>532</v>
      </c>
      <c r="C101" s="47">
        <v>194</v>
      </c>
    </row>
    <row r="102" spans="1:5">
      <c r="A102" s="107" t="s">
        <v>2</v>
      </c>
      <c r="B102" s="102" t="s">
        <v>533</v>
      </c>
      <c r="C102" s="47">
        <v>0</v>
      </c>
    </row>
    <row r="103" spans="1:5">
      <c r="A103" s="107" t="s">
        <v>3</v>
      </c>
      <c r="B103" s="102" t="s">
        <v>534</v>
      </c>
      <c r="C103" s="47">
        <v>0</v>
      </c>
    </row>
    <row r="104" spans="1:5">
      <c r="A104" s="143" t="s">
        <v>483</v>
      </c>
      <c r="B104" s="144" t="s">
        <v>535</v>
      </c>
      <c r="C104" s="47">
        <v>1354</v>
      </c>
    </row>
    <row r="105" spans="1:5">
      <c r="A105" s="143" t="s">
        <v>493</v>
      </c>
      <c r="B105" s="144" t="s">
        <v>536</v>
      </c>
      <c r="C105" s="47">
        <v>72061.11391</v>
      </c>
      <c r="D105" s="45"/>
      <c r="E105" s="45"/>
    </row>
    <row r="106" spans="1:5">
      <c r="A106" s="143" t="s">
        <v>0</v>
      </c>
      <c r="B106" s="142" t="s">
        <v>537</v>
      </c>
      <c r="C106" s="47">
        <v>32500.041079999999</v>
      </c>
    </row>
    <row r="107" spans="1:5">
      <c r="A107" s="143" t="s">
        <v>11</v>
      </c>
      <c r="B107" s="142" t="s">
        <v>538</v>
      </c>
      <c r="C107" s="47">
        <v>0</v>
      </c>
    </row>
    <row r="108" spans="1:5">
      <c r="A108" s="143" t="s">
        <v>11</v>
      </c>
      <c r="B108" s="142" t="s">
        <v>539</v>
      </c>
      <c r="C108" s="47">
        <v>0</v>
      </c>
    </row>
    <row r="109" spans="1:5">
      <c r="A109" s="143" t="s">
        <v>8</v>
      </c>
      <c r="B109" s="142" t="s">
        <v>540</v>
      </c>
      <c r="C109" s="47">
        <v>6314.4198099999994</v>
      </c>
    </row>
    <row r="110" spans="1:5">
      <c r="A110" s="143" t="s">
        <v>11</v>
      </c>
      <c r="B110" s="142" t="s">
        <v>538</v>
      </c>
      <c r="C110" s="47">
        <v>0</v>
      </c>
    </row>
    <row r="111" spans="1:5">
      <c r="A111" s="143" t="s">
        <v>11</v>
      </c>
      <c r="B111" s="142" t="s">
        <v>539</v>
      </c>
      <c r="C111" s="47">
        <v>0</v>
      </c>
    </row>
    <row r="112" spans="1:5">
      <c r="A112" s="143" t="s">
        <v>9</v>
      </c>
      <c r="B112" s="142" t="s">
        <v>541</v>
      </c>
      <c r="C112" s="47">
        <v>0</v>
      </c>
      <c r="D112" s="45"/>
      <c r="E112" s="45"/>
    </row>
    <row r="113" spans="1:3">
      <c r="A113" s="143" t="s">
        <v>1</v>
      </c>
      <c r="B113" s="142" t="s">
        <v>542</v>
      </c>
      <c r="C113" s="47">
        <v>0</v>
      </c>
    </row>
    <row r="114" spans="1:3">
      <c r="A114" s="143" t="s">
        <v>11</v>
      </c>
      <c r="B114" s="142" t="s">
        <v>538</v>
      </c>
      <c r="C114" s="47">
        <v>0</v>
      </c>
    </row>
    <row r="115" spans="1:3">
      <c r="A115" s="143" t="s">
        <v>11</v>
      </c>
      <c r="B115" s="142" t="s">
        <v>539</v>
      </c>
      <c r="C115" s="47">
        <v>0</v>
      </c>
    </row>
    <row r="116" spans="1:3">
      <c r="A116" s="143" t="s">
        <v>2</v>
      </c>
      <c r="B116" s="142" t="s">
        <v>543</v>
      </c>
      <c r="C116" s="47">
        <v>0</v>
      </c>
    </row>
    <row r="117" spans="1:3">
      <c r="A117" s="143" t="s">
        <v>11</v>
      </c>
      <c r="B117" s="142" t="s">
        <v>538</v>
      </c>
      <c r="C117" s="47">
        <v>0</v>
      </c>
    </row>
    <row r="118" spans="1:3">
      <c r="A118" s="143" t="s">
        <v>11</v>
      </c>
      <c r="B118" s="142" t="s">
        <v>539</v>
      </c>
      <c r="C118" s="47">
        <v>0</v>
      </c>
    </row>
    <row r="119" spans="1:3">
      <c r="A119" s="143" t="s">
        <v>10</v>
      </c>
      <c r="B119" s="142" t="s">
        <v>544</v>
      </c>
      <c r="C119" s="47">
        <v>0</v>
      </c>
    </row>
    <row r="120" spans="1:3">
      <c r="A120" s="143" t="s">
        <v>11</v>
      </c>
      <c r="B120" s="142" t="s">
        <v>538</v>
      </c>
      <c r="C120" s="47">
        <v>0</v>
      </c>
    </row>
    <row r="121" spans="1:3">
      <c r="A121" s="143" t="s">
        <v>11</v>
      </c>
      <c r="B121" s="142" t="s">
        <v>539</v>
      </c>
      <c r="C121" s="47">
        <v>0</v>
      </c>
    </row>
    <row r="122" spans="1:3">
      <c r="A122" s="143" t="s">
        <v>12</v>
      </c>
      <c r="B122" s="142" t="s">
        <v>545</v>
      </c>
      <c r="C122" s="47">
        <v>33246.653019999998</v>
      </c>
    </row>
    <row r="123" spans="1:3">
      <c r="A123" s="143" t="s">
        <v>11</v>
      </c>
      <c r="B123" s="142" t="s">
        <v>538</v>
      </c>
      <c r="C123" s="47">
        <v>0</v>
      </c>
    </row>
    <row r="124" spans="1:3">
      <c r="A124" s="143" t="s">
        <v>11</v>
      </c>
      <c r="B124" s="142" t="s">
        <v>539</v>
      </c>
      <c r="C124" s="47">
        <v>0</v>
      </c>
    </row>
    <row r="125" spans="1:3">
      <c r="A125" s="143" t="s">
        <v>11</v>
      </c>
      <c r="B125" s="142" t="s">
        <v>546</v>
      </c>
      <c r="C125" s="47">
        <v>4680.9751299999998</v>
      </c>
    </row>
    <row r="126" spans="1:3">
      <c r="A126" s="143" t="s">
        <v>11</v>
      </c>
      <c r="B126" s="142" t="s">
        <v>547</v>
      </c>
      <c r="C126" s="47">
        <v>3255.5091600000005</v>
      </c>
    </row>
    <row r="127" spans="1:3">
      <c r="A127" s="143" t="s">
        <v>11</v>
      </c>
      <c r="B127" s="142" t="s">
        <v>548</v>
      </c>
      <c r="C127" s="47">
        <v>438.23984999999999</v>
      </c>
    </row>
    <row r="128" spans="1:3">
      <c r="A128" s="143" t="s">
        <v>500</v>
      </c>
      <c r="B128" s="119" t="s">
        <v>549</v>
      </c>
      <c r="C128" s="47">
        <v>0</v>
      </c>
    </row>
    <row r="129" spans="1:5">
      <c r="A129" s="143" t="s">
        <v>0</v>
      </c>
      <c r="B129" s="142" t="s">
        <v>550</v>
      </c>
      <c r="C129" s="47">
        <v>475</v>
      </c>
    </row>
    <row r="130" spans="1:5">
      <c r="A130" s="143" t="s">
        <v>8</v>
      </c>
      <c r="B130" s="142" t="s">
        <v>551</v>
      </c>
      <c r="C130" s="47">
        <v>0</v>
      </c>
    </row>
    <row r="131" spans="1:5">
      <c r="A131" s="143"/>
      <c r="B131" s="144" t="s">
        <v>552</v>
      </c>
      <c r="C131" s="47">
        <v>475</v>
      </c>
      <c r="D131" s="45"/>
      <c r="E131" s="45"/>
    </row>
    <row r="132" spans="1:5">
      <c r="A132" s="117"/>
      <c r="B132" s="119" t="s">
        <v>553</v>
      </c>
      <c r="C132" s="47">
        <v>1949822.2205623537</v>
      </c>
      <c r="D132" s="45"/>
      <c r="E132" s="45"/>
    </row>
    <row r="133" spans="1:5">
      <c r="A133" s="150" t="s">
        <v>554</v>
      </c>
      <c r="B133" s="119" t="s">
        <v>555</v>
      </c>
      <c r="C133" s="47">
        <v>380</v>
      </c>
    </row>
    <row r="134" spans="1:5">
      <c r="A134" s="76" t="s">
        <v>649</v>
      </c>
      <c r="B134" s="56"/>
      <c r="C134" s="53"/>
    </row>
    <row r="135" spans="1:5">
      <c r="A135" s="76" t="s">
        <v>401</v>
      </c>
      <c r="B135" s="98"/>
      <c r="C135" s="98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4" t="s">
        <v>650</v>
      </c>
      <c r="B1" s="184"/>
      <c r="C1" s="184"/>
    </row>
    <row r="2" spans="1:5" ht="15.75">
      <c r="A2" s="49"/>
      <c r="B2" s="49"/>
      <c r="C2" s="49"/>
    </row>
    <row r="3" spans="1:5" ht="15.75">
      <c r="A3" s="185"/>
      <c r="B3" s="186"/>
      <c r="C3" s="59" t="s">
        <v>556</v>
      </c>
    </row>
    <row r="4" spans="1:5" ht="15.75">
      <c r="A4" s="187">
        <v>1</v>
      </c>
      <c r="B4" s="188"/>
      <c r="C4" s="60">
        <v>2</v>
      </c>
    </row>
    <row r="5" spans="1:5" ht="15.75">
      <c r="A5" s="108" t="s">
        <v>233</v>
      </c>
      <c r="B5" s="109" t="s">
        <v>557</v>
      </c>
      <c r="C5" s="61"/>
    </row>
    <row r="6" spans="1:5" ht="15.75">
      <c r="A6" s="110" t="s">
        <v>1</v>
      </c>
      <c r="B6" s="111" t="s">
        <v>558</v>
      </c>
      <c r="C6" s="62"/>
    </row>
    <row r="7" spans="1:5" ht="15.75">
      <c r="A7" s="112" t="s">
        <v>234</v>
      </c>
      <c r="B7" s="111" t="s">
        <v>559</v>
      </c>
      <c r="C7" s="135">
        <v>11803.20133</v>
      </c>
      <c r="D7" s="45"/>
      <c r="E7" s="45"/>
    </row>
    <row r="8" spans="1:5" ht="31.5">
      <c r="A8" s="112"/>
      <c r="B8" s="111" t="s">
        <v>560</v>
      </c>
      <c r="C8" s="135">
        <v>-68</v>
      </c>
    </row>
    <row r="9" spans="1:5" ht="15.75">
      <c r="A9" s="112" t="s">
        <v>561</v>
      </c>
      <c r="B9" s="111" t="s">
        <v>562</v>
      </c>
      <c r="C9" s="135">
        <v>-598.06424000000004</v>
      </c>
    </row>
    <row r="10" spans="1:5" ht="15.75">
      <c r="A10" s="112" t="s">
        <v>563</v>
      </c>
      <c r="B10" s="111" t="s">
        <v>564</v>
      </c>
      <c r="C10" s="135">
        <v>-4058.9650999999271</v>
      </c>
    </row>
    <row r="11" spans="1:5" ht="15.75">
      <c r="A11" s="112"/>
      <c r="B11" s="111" t="s">
        <v>565</v>
      </c>
      <c r="C11" s="135">
        <v>0</v>
      </c>
    </row>
    <row r="12" spans="1:5" ht="15.75">
      <c r="A12" s="112" t="s">
        <v>566</v>
      </c>
      <c r="B12" s="111" t="s">
        <v>567</v>
      </c>
      <c r="C12" s="135">
        <v>-962.26042464788907</v>
      </c>
    </row>
    <row r="13" spans="1:5" ht="15.75">
      <c r="A13" s="113"/>
      <c r="B13" s="114" t="s">
        <v>568</v>
      </c>
      <c r="C13" s="135">
        <v>6183.9115653521831</v>
      </c>
      <c r="D13" s="45"/>
      <c r="E13" s="45"/>
    </row>
    <row r="14" spans="1:5" ht="15.75">
      <c r="A14" s="115" t="s">
        <v>2</v>
      </c>
      <c r="B14" s="111" t="s">
        <v>569</v>
      </c>
      <c r="C14" s="135">
        <v>183.69648269687144</v>
      </c>
      <c r="D14" s="45"/>
      <c r="E14" s="45"/>
    </row>
    <row r="15" spans="1:5" ht="15.75">
      <c r="A15" s="115" t="s">
        <v>3</v>
      </c>
      <c r="B15" s="111" t="s">
        <v>570</v>
      </c>
      <c r="C15" s="135">
        <v>21.89235</v>
      </c>
    </row>
    <row r="16" spans="1:5" ht="15.75">
      <c r="A16" s="110" t="s">
        <v>4</v>
      </c>
      <c r="B16" s="111" t="s">
        <v>571</v>
      </c>
      <c r="C16" s="63">
        <v>0</v>
      </c>
    </row>
    <row r="17" spans="1:5" ht="15.75">
      <c r="A17" s="112" t="s">
        <v>234</v>
      </c>
      <c r="B17" s="111" t="s">
        <v>572</v>
      </c>
      <c r="C17" s="63">
        <v>0</v>
      </c>
    </row>
    <row r="18" spans="1:5" ht="15.75">
      <c r="A18" s="112" t="s">
        <v>235</v>
      </c>
      <c r="B18" s="111" t="s">
        <v>573</v>
      </c>
      <c r="C18" s="135">
        <v>-3013.2421045097381</v>
      </c>
    </row>
    <row r="19" spans="1:5" ht="15.75">
      <c r="A19" s="112" t="s">
        <v>574</v>
      </c>
      <c r="B19" s="111" t="s">
        <v>575</v>
      </c>
      <c r="C19" s="135">
        <v>55</v>
      </c>
    </row>
    <row r="20" spans="1:5" ht="15.75">
      <c r="A20" s="113"/>
      <c r="B20" s="116" t="s">
        <v>576</v>
      </c>
      <c r="C20" s="135">
        <v>-2958.2421045097381</v>
      </c>
      <c r="D20" s="45"/>
      <c r="E20" s="45"/>
    </row>
    <row r="21" spans="1:5" ht="15.75">
      <c r="A21" s="112" t="s">
        <v>561</v>
      </c>
      <c r="B21" s="111" t="s">
        <v>577</v>
      </c>
      <c r="C21" s="135">
        <v>139.73395999999946</v>
      </c>
    </row>
    <row r="22" spans="1:5" ht="15.75">
      <c r="A22" s="112" t="s">
        <v>563</v>
      </c>
      <c r="B22" s="111" t="s">
        <v>578</v>
      </c>
      <c r="C22" s="135">
        <v>-94</v>
      </c>
    </row>
    <row r="23" spans="1:5" ht="15.75">
      <c r="A23" s="113"/>
      <c r="B23" s="114" t="s">
        <v>579</v>
      </c>
      <c r="C23" s="135">
        <v>-2912.5081445097385</v>
      </c>
      <c r="D23" s="45"/>
      <c r="E23" s="45"/>
    </row>
    <row r="24" spans="1:5" ht="15.75" customHeight="1">
      <c r="A24" s="110" t="s">
        <v>5</v>
      </c>
      <c r="B24" s="111" t="s">
        <v>580</v>
      </c>
      <c r="C24" s="63">
        <v>0</v>
      </c>
    </row>
    <row r="25" spans="1:5" ht="15.75">
      <c r="A25" s="112" t="s">
        <v>234</v>
      </c>
      <c r="B25" s="111" t="s">
        <v>581</v>
      </c>
      <c r="C25" s="135">
        <v>0</v>
      </c>
    </row>
    <row r="26" spans="1:5" ht="15.75">
      <c r="A26" s="112" t="s">
        <v>561</v>
      </c>
      <c r="B26" s="111" t="s">
        <v>582</v>
      </c>
      <c r="C26" s="135">
        <v>0</v>
      </c>
    </row>
    <row r="27" spans="1:5" ht="15.75">
      <c r="A27" s="110"/>
      <c r="B27" s="114" t="s">
        <v>583</v>
      </c>
      <c r="C27" s="135">
        <v>0</v>
      </c>
      <c r="D27" s="45"/>
      <c r="E27" s="45"/>
    </row>
    <row r="28" spans="1:5" ht="15.75">
      <c r="A28" s="110" t="s">
        <v>6</v>
      </c>
      <c r="B28" s="111" t="s">
        <v>584</v>
      </c>
      <c r="C28" s="135">
        <v>19</v>
      </c>
    </row>
    <row r="29" spans="1:5" ht="15.75">
      <c r="A29" s="110" t="s">
        <v>7</v>
      </c>
      <c r="B29" s="111" t="s">
        <v>585</v>
      </c>
      <c r="C29" s="63">
        <v>0</v>
      </c>
    </row>
    <row r="30" spans="1:5" ht="15.75">
      <c r="A30" s="112" t="s">
        <v>234</v>
      </c>
      <c r="B30" s="111" t="s">
        <v>586</v>
      </c>
      <c r="C30" s="135">
        <v>-1876.0265737013563</v>
      </c>
    </row>
    <row r="31" spans="1:5" ht="15.75">
      <c r="A31" s="112" t="s">
        <v>561</v>
      </c>
      <c r="B31" s="111" t="s">
        <v>587</v>
      </c>
      <c r="C31" s="135">
        <v>255.83711</v>
      </c>
    </row>
    <row r="32" spans="1:5" ht="15.75">
      <c r="A32" s="112" t="s">
        <v>563</v>
      </c>
      <c r="B32" s="111" t="s">
        <v>588</v>
      </c>
      <c r="C32" s="135">
        <v>-1083.7220342863855</v>
      </c>
    </row>
    <row r="33" spans="1:5" ht="15.75">
      <c r="A33" s="112" t="s">
        <v>566</v>
      </c>
      <c r="B33" s="111" t="s">
        <v>589</v>
      </c>
      <c r="C33" s="135">
        <v>91.326310000000007</v>
      </c>
    </row>
    <row r="34" spans="1:5" ht="15.75">
      <c r="A34" s="117"/>
      <c r="B34" s="114" t="s">
        <v>590</v>
      </c>
      <c r="C34" s="135">
        <v>-2612.5851879877423</v>
      </c>
      <c r="D34" s="45"/>
      <c r="E34" s="45"/>
    </row>
    <row r="35" spans="1:5" ht="15.75">
      <c r="A35" s="110" t="s">
        <v>19</v>
      </c>
      <c r="B35" s="111" t="s">
        <v>591</v>
      </c>
      <c r="C35" s="135">
        <v>-295.79200595370651</v>
      </c>
    </row>
    <row r="36" spans="1:5" ht="15.75" customHeight="1">
      <c r="A36" s="110"/>
      <c r="B36" s="111" t="s">
        <v>592</v>
      </c>
      <c r="C36" s="135">
        <v>-254.10483000000002</v>
      </c>
    </row>
    <row r="37" spans="1:5" ht="15.75">
      <c r="A37" s="110" t="s">
        <v>17</v>
      </c>
      <c r="B37" s="111" t="s">
        <v>593</v>
      </c>
      <c r="C37" s="135">
        <v>0</v>
      </c>
    </row>
    <row r="38" spans="1:5" ht="15.75">
      <c r="A38" s="110" t="s">
        <v>20</v>
      </c>
      <c r="B38" s="111" t="s">
        <v>594</v>
      </c>
      <c r="C38" s="135">
        <v>587.61505959786837</v>
      </c>
      <c r="D38" s="45"/>
      <c r="E38" s="45"/>
    </row>
    <row r="39" spans="1:5" ht="15.75">
      <c r="A39" s="118" t="s">
        <v>8</v>
      </c>
      <c r="B39" s="119" t="s">
        <v>595</v>
      </c>
      <c r="C39" s="63">
        <v>0</v>
      </c>
    </row>
    <row r="40" spans="1:5" ht="15.75">
      <c r="A40" s="110" t="s">
        <v>1</v>
      </c>
      <c r="B40" s="111" t="s">
        <v>558</v>
      </c>
      <c r="C40" s="63">
        <v>0</v>
      </c>
    </row>
    <row r="41" spans="1:5" ht="15.75">
      <c r="A41" s="120" t="s">
        <v>234</v>
      </c>
      <c r="B41" s="121" t="s">
        <v>559</v>
      </c>
      <c r="C41" s="135">
        <v>31542.94024</v>
      </c>
    </row>
    <row r="42" spans="1:5" ht="31.5">
      <c r="A42" s="116"/>
      <c r="B42" s="111" t="s">
        <v>560</v>
      </c>
      <c r="C42" s="135">
        <v>-285.33614999999998</v>
      </c>
    </row>
    <row r="43" spans="1:5" ht="15.75">
      <c r="A43" s="120" t="s">
        <v>561</v>
      </c>
      <c r="B43" s="121" t="s">
        <v>562</v>
      </c>
      <c r="C43" s="135">
        <v>-989.04369999999994</v>
      </c>
    </row>
    <row r="44" spans="1:5" ht="15.75">
      <c r="A44" s="120" t="s">
        <v>563</v>
      </c>
      <c r="B44" s="111" t="s">
        <v>596</v>
      </c>
      <c r="C44" s="135">
        <v>2564.4407399999282</v>
      </c>
    </row>
    <row r="45" spans="1:5" ht="15.75">
      <c r="A45" s="120" t="s">
        <v>566</v>
      </c>
      <c r="B45" s="121" t="s">
        <v>567</v>
      </c>
      <c r="C45" s="135">
        <v>-287.52946896491426</v>
      </c>
    </row>
    <row r="46" spans="1:5" ht="15.75">
      <c r="A46" s="113"/>
      <c r="B46" s="114" t="s">
        <v>597</v>
      </c>
      <c r="C46" s="135">
        <v>32830.807811035018</v>
      </c>
      <c r="D46" s="45"/>
      <c r="E46" s="45"/>
    </row>
    <row r="47" spans="1:5" ht="15.75">
      <c r="A47" s="117" t="s">
        <v>2</v>
      </c>
      <c r="B47" s="111" t="s">
        <v>598</v>
      </c>
      <c r="C47" s="63">
        <v>0</v>
      </c>
    </row>
    <row r="48" spans="1:5" ht="15.75">
      <c r="A48" s="120" t="s">
        <v>234</v>
      </c>
      <c r="B48" s="122" t="s">
        <v>599</v>
      </c>
      <c r="C48" s="135">
        <v>2</v>
      </c>
    </row>
    <row r="49" spans="1:5" ht="15.75">
      <c r="A49" s="123"/>
      <c r="B49" s="122" t="s">
        <v>600</v>
      </c>
      <c r="C49" s="135">
        <v>0</v>
      </c>
    </row>
    <row r="50" spans="1:5" ht="15.75">
      <c r="A50" s="123" t="s">
        <v>561</v>
      </c>
      <c r="B50" s="122" t="s">
        <v>601</v>
      </c>
      <c r="C50" s="63">
        <v>0</v>
      </c>
    </row>
    <row r="51" spans="1:5" ht="15.75">
      <c r="A51" s="123"/>
      <c r="B51" s="122" t="s">
        <v>600</v>
      </c>
      <c r="C51" s="135">
        <v>0</v>
      </c>
    </row>
    <row r="52" spans="1:5" ht="15.75">
      <c r="A52" s="124" t="s">
        <v>602</v>
      </c>
      <c r="B52" s="111" t="s">
        <v>603</v>
      </c>
      <c r="C52" s="135">
        <v>124.95396</v>
      </c>
    </row>
    <row r="53" spans="1:5" ht="15.75">
      <c r="A53" s="124" t="s">
        <v>604</v>
      </c>
      <c r="B53" s="111" t="s">
        <v>605</v>
      </c>
      <c r="C53" s="135">
        <v>2234.0913799999998</v>
      </c>
    </row>
    <row r="54" spans="1:5" ht="15.75">
      <c r="A54" s="125"/>
      <c r="B54" s="116" t="s">
        <v>606</v>
      </c>
      <c r="C54" s="135">
        <v>2359.0453399999997</v>
      </c>
      <c r="D54" s="45"/>
      <c r="E54" s="45"/>
    </row>
    <row r="55" spans="1:5" ht="15.75">
      <c r="A55" s="123" t="s">
        <v>563</v>
      </c>
      <c r="B55" s="111" t="s">
        <v>607</v>
      </c>
      <c r="C55" s="135">
        <v>4266.8548599999995</v>
      </c>
    </row>
    <row r="56" spans="1:5" ht="15.75">
      <c r="A56" s="123" t="s">
        <v>566</v>
      </c>
      <c r="B56" s="111" t="s">
        <v>608</v>
      </c>
      <c r="C56" s="135">
        <v>15.717849999999942</v>
      </c>
    </row>
    <row r="57" spans="1:5" ht="15.75">
      <c r="A57" s="108"/>
      <c r="B57" s="114" t="s">
        <v>609</v>
      </c>
      <c r="C57" s="135">
        <v>6643.61805</v>
      </c>
      <c r="D57" s="45"/>
      <c r="E57" s="45"/>
    </row>
    <row r="58" spans="1:5" ht="15.75">
      <c r="A58" s="117" t="s">
        <v>3</v>
      </c>
      <c r="B58" s="125" t="s">
        <v>570</v>
      </c>
      <c r="C58" s="135">
        <v>1113.6580368673967</v>
      </c>
    </row>
    <row r="59" spans="1:5" ht="15.75">
      <c r="A59" s="117" t="s">
        <v>4</v>
      </c>
      <c r="B59" s="111" t="s">
        <v>571</v>
      </c>
      <c r="C59" s="63">
        <v>0</v>
      </c>
    </row>
    <row r="60" spans="1:5" ht="15.75">
      <c r="A60" s="120" t="s">
        <v>234</v>
      </c>
      <c r="B60" s="121" t="s">
        <v>610</v>
      </c>
      <c r="C60" s="63">
        <v>0</v>
      </c>
    </row>
    <row r="61" spans="1:5" ht="15.75">
      <c r="A61" s="120" t="s">
        <v>235</v>
      </c>
      <c r="B61" s="121" t="s">
        <v>573</v>
      </c>
      <c r="C61" s="135">
        <v>-11646.309292316015</v>
      </c>
    </row>
    <row r="62" spans="1:5" ht="15.75">
      <c r="A62" s="120" t="s">
        <v>574</v>
      </c>
      <c r="B62" s="122" t="s">
        <v>575</v>
      </c>
      <c r="C62" s="135">
        <v>54</v>
      </c>
    </row>
    <row r="63" spans="1:5" ht="15.75">
      <c r="A63" s="113"/>
      <c r="B63" s="116" t="s">
        <v>611</v>
      </c>
      <c r="C63" s="135">
        <v>-11592.309292316015</v>
      </c>
      <c r="D63" s="45"/>
      <c r="E63" s="45"/>
    </row>
    <row r="64" spans="1:5" ht="15.75">
      <c r="A64" s="123" t="s">
        <v>561</v>
      </c>
      <c r="B64" s="122" t="s">
        <v>612</v>
      </c>
      <c r="C64" s="63">
        <v>0</v>
      </c>
    </row>
    <row r="65" spans="1:5" ht="15.75">
      <c r="A65" s="124" t="s">
        <v>602</v>
      </c>
      <c r="B65" s="121" t="s">
        <v>573</v>
      </c>
      <c r="C65" s="135">
        <v>373.33300000000008</v>
      </c>
    </row>
    <row r="66" spans="1:5" ht="15.75">
      <c r="A66" s="124" t="s">
        <v>604</v>
      </c>
      <c r="B66" s="122" t="s">
        <v>575</v>
      </c>
      <c r="C66" s="135">
        <v>563</v>
      </c>
    </row>
    <row r="67" spans="1:5" ht="15.75">
      <c r="A67" s="113"/>
      <c r="B67" s="116" t="s">
        <v>613</v>
      </c>
      <c r="C67" s="135">
        <v>936.33300000000008</v>
      </c>
      <c r="D67" s="45"/>
      <c r="E67" s="45"/>
    </row>
    <row r="68" spans="1:5" ht="15.75">
      <c r="A68" s="117"/>
      <c r="B68" s="126" t="s">
        <v>579</v>
      </c>
      <c r="C68" s="135">
        <v>-10655.976292316012</v>
      </c>
      <c r="D68" s="45"/>
      <c r="E68" s="45"/>
    </row>
    <row r="69" spans="1:5" ht="15.75">
      <c r="A69" s="110">
        <v>5</v>
      </c>
      <c r="B69" s="111" t="s">
        <v>614</v>
      </c>
      <c r="C69" s="63">
        <v>0</v>
      </c>
    </row>
    <row r="70" spans="1:5" ht="15.75">
      <c r="A70" s="120" t="s">
        <v>234</v>
      </c>
      <c r="B70" s="127" t="s">
        <v>615</v>
      </c>
      <c r="C70" s="64">
        <v>0</v>
      </c>
    </row>
    <row r="71" spans="1:5" ht="15.75">
      <c r="A71" s="120" t="s">
        <v>235</v>
      </c>
      <c r="B71" s="121" t="s">
        <v>573</v>
      </c>
      <c r="C71" s="135">
        <v>-12967.838776867395</v>
      </c>
    </row>
    <row r="72" spans="1:5" ht="15.75">
      <c r="A72" s="120" t="s">
        <v>574</v>
      </c>
      <c r="B72" s="122" t="s">
        <v>575</v>
      </c>
      <c r="C72" s="135">
        <v>-7.2299999999994036E-3</v>
      </c>
    </row>
    <row r="73" spans="1:5" ht="15.75">
      <c r="A73" s="113"/>
      <c r="B73" s="116" t="s">
        <v>611</v>
      </c>
      <c r="C73" s="135">
        <v>-12967.846006867396</v>
      </c>
      <c r="D73" s="45"/>
      <c r="E73" s="45"/>
    </row>
    <row r="74" spans="1:5" ht="15.75">
      <c r="A74" s="123" t="s">
        <v>561</v>
      </c>
      <c r="B74" s="122" t="s">
        <v>616</v>
      </c>
      <c r="C74" s="135">
        <v>-8.1257823535894431</v>
      </c>
    </row>
    <row r="75" spans="1:5" ht="15.75">
      <c r="A75" s="113"/>
      <c r="B75" s="114" t="s">
        <v>617</v>
      </c>
      <c r="C75" s="135">
        <v>-12975.971789220985</v>
      </c>
      <c r="D75" s="45"/>
      <c r="E75" s="45"/>
    </row>
    <row r="76" spans="1:5" ht="15.75">
      <c r="A76" s="110">
        <v>6</v>
      </c>
      <c r="B76" s="111" t="s">
        <v>584</v>
      </c>
      <c r="C76" s="135">
        <v>-57</v>
      </c>
    </row>
    <row r="77" spans="1:5" ht="15.75">
      <c r="A77" s="110">
        <v>7</v>
      </c>
      <c r="B77" s="111" t="s">
        <v>585</v>
      </c>
      <c r="C77" s="64">
        <v>0</v>
      </c>
    </row>
    <row r="78" spans="1:5" ht="15.75">
      <c r="A78" s="120" t="s">
        <v>234</v>
      </c>
      <c r="B78" s="111" t="s">
        <v>618</v>
      </c>
      <c r="C78" s="135">
        <v>-5202.4689758386558</v>
      </c>
    </row>
    <row r="79" spans="1:5" ht="15.75">
      <c r="A79" s="120" t="s">
        <v>561</v>
      </c>
      <c r="B79" s="111" t="s">
        <v>587</v>
      </c>
      <c r="C79" s="135">
        <v>-446.80068000000006</v>
      </c>
    </row>
    <row r="80" spans="1:5" ht="15.75">
      <c r="A80" s="120" t="s">
        <v>563</v>
      </c>
      <c r="B80" s="111" t="s">
        <v>588</v>
      </c>
      <c r="C80" s="135">
        <v>-2383.0277993478521</v>
      </c>
    </row>
    <row r="81" spans="1:5" ht="15.75">
      <c r="A81" s="120" t="s">
        <v>566</v>
      </c>
      <c r="B81" s="111" t="s">
        <v>619</v>
      </c>
      <c r="C81" s="135">
        <v>21</v>
      </c>
    </row>
    <row r="82" spans="1:5" ht="15.75">
      <c r="A82" s="117"/>
      <c r="B82" s="114" t="s">
        <v>590</v>
      </c>
      <c r="C82" s="135">
        <v>-8011.2974551865072</v>
      </c>
      <c r="D82" s="45"/>
      <c r="E82" s="45"/>
    </row>
    <row r="83" spans="1:5" ht="15.75">
      <c r="A83" s="110">
        <v>8</v>
      </c>
      <c r="B83" s="111" t="s">
        <v>620</v>
      </c>
      <c r="C83" s="64">
        <v>0</v>
      </c>
    </row>
    <row r="84" spans="1:5" ht="15.75">
      <c r="A84" s="120" t="s">
        <v>234</v>
      </c>
      <c r="B84" s="111" t="s">
        <v>621</v>
      </c>
      <c r="C84" s="135">
        <v>-53.71087</v>
      </c>
    </row>
    <row r="85" spans="1:5" ht="15.75">
      <c r="A85" s="120" t="s">
        <v>561</v>
      </c>
      <c r="B85" s="111" t="s">
        <v>622</v>
      </c>
      <c r="C85" s="135">
        <v>-2106.05233</v>
      </c>
    </row>
    <row r="86" spans="1:5" ht="15.75">
      <c r="A86" s="120" t="s">
        <v>563</v>
      </c>
      <c r="B86" s="111" t="s">
        <v>623</v>
      </c>
      <c r="C86" s="135">
        <v>-110.27965</v>
      </c>
    </row>
    <row r="87" spans="1:5" ht="15.75">
      <c r="A87" s="116"/>
      <c r="B87" s="114" t="s">
        <v>624</v>
      </c>
      <c r="C87" s="135">
        <v>-2270.0428500000003</v>
      </c>
      <c r="D87" s="45"/>
      <c r="E87" s="45"/>
    </row>
    <row r="88" spans="1:5" ht="15.75">
      <c r="A88" s="110">
        <v>9</v>
      </c>
      <c r="B88" s="122" t="s">
        <v>625</v>
      </c>
      <c r="C88" s="135">
        <v>-3157.129964046293</v>
      </c>
    </row>
    <row r="89" spans="1:5" ht="15.75" customHeight="1">
      <c r="A89" s="110"/>
      <c r="B89" s="111" t="s">
        <v>592</v>
      </c>
      <c r="C89" s="135">
        <v>-2930.0076100000001</v>
      </c>
    </row>
    <row r="90" spans="1:5" ht="15.75">
      <c r="A90" s="110" t="s">
        <v>20</v>
      </c>
      <c r="B90" s="111" t="s">
        <v>626</v>
      </c>
      <c r="C90" s="135">
        <v>-165.69648269687144</v>
      </c>
    </row>
    <row r="91" spans="1:5" ht="15.75">
      <c r="A91" s="110" t="s">
        <v>627</v>
      </c>
      <c r="B91" s="111" t="s">
        <v>628</v>
      </c>
      <c r="C91" s="135">
        <v>0</v>
      </c>
    </row>
    <row r="92" spans="1:5" ht="15.75">
      <c r="A92" s="110" t="s">
        <v>21</v>
      </c>
      <c r="B92" s="111" t="s">
        <v>629</v>
      </c>
      <c r="C92" s="135">
        <v>3294.9690644357411</v>
      </c>
      <c r="D92" s="65"/>
      <c r="E92" s="65"/>
    </row>
    <row r="93" spans="1:5" ht="15.75">
      <c r="A93" s="108" t="s">
        <v>236</v>
      </c>
      <c r="B93" s="119" t="s">
        <v>630</v>
      </c>
      <c r="C93" s="64">
        <v>0</v>
      </c>
    </row>
    <row r="94" spans="1:5" ht="15.75">
      <c r="A94" s="110" t="s">
        <v>1</v>
      </c>
      <c r="B94" s="111" t="s">
        <v>631</v>
      </c>
      <c r="C94" s="135">
        <v>587.61505959786837</v>
      </c>
      <c r="D94" s="45"/>
      <c r="E94" s="45"/>
    </row>
    <row r="95" spans="1:5" ht="15.75">
      <c r="A95" s="110" t="s">
        <v>2</v>
      </c>
      <c r="B95" s="111" t="s">
        <v>632</v>
      </c>
      <c r="C95" s="135">
        <v>3294.9690644357411</v>
      </c>
      <c r="D95" s="45"/>
      <c r="E95" s="45"/>
    </row>
    <row r="96" spans="1:5" ht="15.75">
      <c r="A96" s="128" t="s">
        <v>3</v>
      </c>
      <c r="B96" s="111" t="s">
        <v>633</v>
      </c>
      <c r="C96" s="135">
        <v>0</v>
      </c>
    </row>
    <row r="97" spans="1:5" ht="15.75">
      <c r="A97" s="112" t="s">
        <v>234</v>
      </c>
      <c r="B97" s="111" t="s">
        <v>599</v>
      </c>
      <c r="C97" s="135">
        <v>14</v>
      </c>
    </row>
    <row r="98" spans="1:5" ht="15.75">
      <c r="A98" s="129"/>
      <c r="B98" s="111" t="s">
        <v>600</v>
      </c>
      <c r="C98" s="135">
        <v>0</v>
      </c>
    </row>
    <row r="99" spans="1:5" ht="15.75">
      <c r="A99" s="129" t="s">
        <v>561</v>
      </c>
      <c r="B99" s="111" t="s">
        <v>601</v>
      </c>
      <c r="C99" s="135">
        <v>0</v>
      </c>
    </row>
    <row r="100" spans="1:5" ht="15.75">
      <c r="A100" s="129"/>
      <c r="B100" s="111" t="s">
        <v>600</v>
      </c>
      <c r="C100" s="135">
        <v>0</v>
      </c>
    </row>
    <row r="101" spans="1:5" ht="15.75">
      <c r="A101" s="130" t="s">
        <v>602</v>
      </c>
      <c r="B101" s="111" t="s">
        <v>603</v>
      </c>
      <c r="C101" s="135">
        <v>0</v>
      </c>
    </row>
    <row r="102" spans="1:5" ht="15.75">
      <c r="A102" s="130" t="s">
        <v>604</v>
      </c>
      <c r="B102" s="111" t="s">
        <v>605</v>
      </c>
      <c r="C102" s="135">
        <v>476.28989000000001</v>
      </c>
    </row>
    <row r="103" spans="1:5" ht="15.75">
      <c r="A103" s="125"/>
      <c r="B103" s="116" t="s">
        <v>606</v>
      </c>
      <c r="C103" s="135">
        <v>476.28989000000001</v>
      </c>
    </row>
    <row r="104" spans="1:5" ht="15.75">
      <c r="A104" s="129" t="s">
        <v>563</v>
      </c>
      <c r="B104" s="111" t="s">
        <v>607</v>
      </c>
      <c r="C104" s="135">
        <v>16</v>
      </c>
    </row>
    <row r="105" spans="1:5" ht="15.75">
      <c r="A105" s="129" t="s">
        <v>566</v>
      </c>
      <c r="B105" s="111" t="s">
        <v>608</v>
      </c>
      <c r="C105" s="135">
        <v>2.8414999999999999</v>
      </c>
    </row>
    <row r="106" spans="1:5" ht="15.75">
      <c r="A106" s="108"/>
      <c r="B106" s="114" t="s">
        <v>634</v>
      </c>
      <c r="C106" s="135">
        <v>509.13139000000001</v>
      </c>
    </row>
    <row r="107" spans="1:5" ht="15.75" customHeight="1">
      <c r="A107" s="117" t="s">
        <v>4</v>
      </c>
      <c r="B107" s="111" t="s">
        <v>635</v>
      </c>
      <c r="C107" s="135">
        <v>158.69648269687144</v>
      </c>
      <c r="D107" s="45"/>
      <c r="E107" s="45"/>
    </row>
    <row r="108" spans="1:5" ht="15.75">
      <c r="A108" s="131" t="s">
        <v>5</v>
      </c>
      <c r="B108" s="111" t="s">
        <v>636</v>
      </c>
      <c r="C108" s="63">
        <v>0</v>
      </c>
    </row>
    <row r="109" spans="1:5" ht="15.75">
      <c r="A109" s="112" t="s">
        <v>234</v>
      </c>
      <c r="B109" s="111" t="s">
        <v>637</v>
      </c>
      <c r="C109" s="135">
        <v>-82.688630000000003</v>
      </c>
    </row>
    <row r="110" spans="1:5" ht="15.75">
      <c r="A110" s="112" t="s">
        <v>561</v>
      </c>
      <c r="B110" s="111" t="s">
        <v>622</v>
      </c>
      <c r="C110" s="135">
        <v>-4.2206999999999999</v>
      </c>
    </row>
    <row r="111" spans="1:5" ht="15.75">
      <c r="A111" s="112" t="s">
        <v>563</v>
      </c>
      <c r="B111" s="111" t="s">
        <v>623</v>
      </c>
      <c r="C111" s="135">
        <v>-20</v>
      </c>
    </row>
    <row r="112" spans="1:5" ht="15.75">
      <c r="A112" s="116"/>
      <c r="B112" s="114" t="s">
        <v>617</v>
      </c>
      <c r="C112" s="135">
        <v>-106.90933</v>
      </c>
      <c r="D112" s="45"/>
      <c r="E112" s="45"/>
    </row>
    <row r="113" spans="1:5" ht="15.75">
      <c r="A113" s="117" t="s">
        <v>6</v>
      </c>
      <c r="B113" s="111" t="s">
        <v>638</v>
      </c>
      <c r="C113" s="135">
        <v>-165.69648269687144</v>
      </c>
      <c r="D113" s="45"/>
      <c r="E113" s="45"/>
    </row>
    <row r="114" spans="1:5" ht="15.75">
      <c r="A114" s="117" t="s">
        <v>7</v>
      </c>
      <c r="B114" s="111" t="s">
        <v>639</v>
      </c>
      <c r="C114" s="135">
        <v>51</v>
      </c>
    </row>
    <row r="115" spans="1:5" ht="15.75">
      <c r="A115" s="117" t="s">
        <v>19</v>
      </c>
      <c r="B115" s="111" t="s">
        <v>640</v>
      </c>
      <c r="C115" s="135">
        <v>-69.464399999999998</v>
      </c>
    </row>
    <row r="116" spans="1:5" ht="15.75">
      <c r="A116" s="117" t="s">
        <v>17</v>
      </c>
      <c r="B116" s="111" t="s">
        <v>641</v>
      </c>
      <c r="C116" s="135">
        <v>4259.3417840336097</v>
      </c>
      <c r="D116" s="45"/>
      <c r="E116" s="45"/>
    </row>
    <row r="117" spans="1:5" ht="15.75">
      <c r="A117" s="117" t="s">
        <v>20</v>
      </c>
      <c r="B117" s="111" t="s">
        <v>642</v>
      </c>
      <c r="C117" s="135">
        <v>1.1666300000000001</v>
      </c>
    </row>
    <row r="118" spans="1:5" ht="15.75">
      <c r="A118" s="117" t="s">
        <v>21</v>
      </c>
      <c r="B118" s="111" t="s">
        <v>643</v>
      </c>
      <c r="C118" s="135">
        <v>-15.159650000000001</v>
      </c>
    </row>
    <row r="119" spans="1:5" ht="15.75">
      <c r="A119" s="117" t="s">
        <v>237</v>
      </c>
      <c r="B119" s="111" t="s">
        <v>644</v>
      </c>
      <c r="C119" s="135">
        <v>-13.99302</v>
      </c>
      <c r="D119" s="45"/>
      <c r="E119" s="45"/>
    </row>
    <row r="120" spans="1:5" ht="15.75">
      <c r="A120" s="117" t="s">
        <v>238</v>
      </c>
      <c r="B120" s="111" t="s">
        <v>645</v>
      </c>
      <c r="C120" s="135">
        <v>-170.26784899999979</v>
      </c>
    </row>
    <row r="121" spans="1:5" ht="15.75">
      <c r="A121" s="117" t="s">
        <v>239</v>
      </c>
      <c r="B121" s="111" t="s">
        <v>646</v>
      </c>
      <c r="C121" s="135">
        <v>0</v>
      </c>
    </row>
    <row r="122" spans="1:5" ht="15.75">
      <c r="A122" s="117" t="s">
        <v>240</v>
      </c>
      <c r="B122" s="111" t="s">
        <v>647</v>
      </c>
      <c r="C122" s="135">
        <v>4075.0809150336099</v>
      </c>
      <c r="D122" s="45"/>
      <c r="E122" s="45"/>
    </row>
    <row r="124" spans="1:5" s="156" customFormat="1">
      <c r="A124" s="189" t="s">
        <v>401</v>
      </c>
      <c r="B124" s="189"/>
      <c r="C124" s="189"/>
    </row>
    <row r="125" spans="1:5">
      <c r="A125" s="76" t="s">
        <v>649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Mircho Stoyanov</cp:lastModifiedBy>
  <cp:lastPrinted>2020-04-28T14:34:02Z</cp:lastPrinted>
  <dcterms:created xsi:type="dcterms:W3CDTF">2004-10-05T13:09:46Z</dcterms:created>
  <dcterms:modified xsi:type="dcterms:W3CDTF">2020-04-28T14:35:45Z</dcterms:modified>
</cp:coreProperties>
</file>