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11_2019_Life\Za_izprashtane\"/>
    </mc:Choice>
  </mc:AlternateContent>
  <bookViews>
    <workbookView xWindow="240" yWindow="120" windowWidth="12120" windowHeight="906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Premiums!$D$3:$M$16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sheet'!$A$1:$C$135</definedName>
    <definedName name="_xlnm.Print_Area" localSheetId="4">'Income statement'!$A$1:$C$124</definedName>
    <definedName name="_xlnm.Print_Area" localSheetId="1">Payments!$A$1:$N$19</definedName>
    <definedName name="_xlnm.Print_Area" localSheetId="0">Premiums!$A$1:$N$20</definedName>
    <definedName name="_xlnm.Print_Area" localSheetId="2">'Prem-Pay-Exp'!$A$1:$X$16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23" i="47" l="1"/>
  <c r="E25" i="47" l="1"/>
  <c r="E27" i="47" l="1"/>
  <c r="E28" i="47" l="1"/>
  <c r="F35" i="46" l="1"/>
  <c r="F36" i="46"/>
  <c r="D26" i="47" l="1"/>
  <c r="D25" i="47"/>
  <c r="D24" i="47"/>
  <c r="D23" i="47"/>
  <c r="D22" i="47"/>
  <c r="E30" i="46" l="1"/>
  <c r="E31" i="46"/>
  <c r="E32" i="46"/>
  <c r="E33" i="46"/>
  <c r="E34" i="46"/>
  <c r="E22" i="47" l="1"/>
  <c r="E26" i="47"/>
  <c r="E24" i="47"/>
  <c r="F34" i="46"/>
  <c r="F33" i="46"/>
  <c r="E29" i="47" l="1"/>
  <c r="F30" i="46"/>
  <c r="C26" i="47"/>
  <c r="C22" i="47"/>
  <c r="C28" i="47"/>
  <c r="C23" i="47"/>
  <c r="C24" i="47"/>
  <c r="C25" i="47"/>
  <c r="C27" i="47"/>
  <c r="F32" i="46"/>
  <c r="F31" i="46"/>
  <c r="F37" i="46" l="1"/>
  <c r="C29" i="47"/>
  <c r="E30" i="47"/>
  <c r="D30" i="46"/>
  <c r="D33" i="46"/>
  <c r="D32" i="46"/>
  <c r="D36" i="46"/>
  <c r="D31" i="46"/>
  <c r="D34" i="46"/>
  <c r="D35" i="46"/>
  <c r="F38" i="46" l="1"/>
  <c r="D37" i="46"/>
</calcChain>
</file>

<file path=xl/sharedStrings.xml><?xml version="1.0" encoding="utf-8"?>
<sst xmlns="http://schemas.openxmlformats.org/spreadsheetml/2006/main" count="1050" uniqueCount="660">
  <si>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</si>
  <si>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</si>
  <si>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</si>
  <si>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</si>
  <si>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</si>
  <si>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</si>
  <si>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</si>
  <si>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</si>
  <si>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</si>
  <si>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</si>
  <si>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</si>
  <si>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</si>
  <si>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</si>
  <si>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</si>
  <si>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</si>
  <si>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</si>
  <si>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</si>
  <si>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</si>
  <si>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</si>
  <si>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</si>
  <si>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</si>
  <si>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</si>
  <si>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</si>
  <si>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</si>
  <si>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</si>
  <si>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</si>
  <si>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</si>
  <si>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</si>
  <si>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</si>
  <si>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</si>
  <si>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</si>
  <si>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</si>
  <si>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</si>
  <si>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</si>
  <si>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</si>
  <si>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</si>
  <si>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</si>
  <si>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</si>
  <si>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</si>
  <si>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</si>
  <si>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</si>
  <si>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</si>
  <si>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</si>
  <si>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</si>
  <si>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</si>
  <si>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</si>
  <si>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</si>
  <si>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</si>
  <si>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</si>
  <si>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</si>
  <si>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</si>
  <si>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</si>
  <si>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</si>
  <si>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</si>
  <si>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</si>
  <si>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</si>
  <si>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</si>
  <si>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</si>
  <si>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</si>
  <si>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</si>
  <si>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</si>
  <si>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</si>
  <si>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</si>
  <si>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</si>
  <si>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</si>
  <si>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</si>
  <si>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</si>
  <si>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</si>
  <si>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</si>
  <si>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</si>
  <si>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</si>
  <si>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</si>
  <si>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</si>
  <si>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</si>
  <si>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</si>
  <si>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</si>
  <si>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</si>
  <si>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</si>
  <si>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</si>
  <si>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</si>
  <si>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</si>
  <si>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</si>
  <si>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</si>
  <si>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</si>
  <si>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</si>
  <si>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</si>
  <si>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</si>
  <si>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</si>
  <si>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</si>
  <si>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</si>
  <si>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</si>
  <si>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</si>
  <si>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</si>
  <si>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</si>
  <si>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</si>
  <si>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</si>
  <si>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</si>
  <si>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</si>
  <si>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</si>
  <si>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</si>
  <si>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</si>
  <si>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</si>
  <si>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</si>
  <si>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</si>
  <si>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</si>
  <si>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</si>
  <si>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</si>
  <si>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</si>
  <si>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</si>
  <si>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</si>
  <si>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</si>
  <si>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</si>
  <si>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</si>
  <si>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</si>
  <si>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</si>
  <si>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</si>
  <si>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</si>
  <si>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</si>
  <si>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</si>
  <si>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</si>
  <si>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</si>
  <si>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</si>
  <si>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</si>
  <si>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</si>
  <si>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</si>
  <si>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</si>
  <si>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</si>
  <si>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</si>
  <si>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</si>
  <si>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</si>
  <si>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</si>
  <si>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</si>
  <si>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</si>
  <si>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</si>
  <si>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</si>
  <si>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</si>
  <si>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</si>
  <si>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</si>
  <si>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</si>
  <si>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</si>
  <si>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</si>
  <si>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</si>
  <si>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</si>
  <si>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</si>
  <si>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</si>
  <si>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</si>
  <si>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</si>
  <si>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</si>
  <si>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</si>
  <si>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</si>
  <si>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</si>
  <si>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</si>
  <si>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</si>
  <si>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</si>
  <si>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</si>
  <si>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</si>
  <si>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</si>
  <si>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</si>
  <si>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</si>
  <si>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</si>
  <si>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</si>
  <si>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</si>
  <si>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</si>
  <si>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</si>
  <si>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</si>
  <si>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</si>
  <si>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</si>
  <si>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</si>
  <si>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</si>
  <si>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</si>
  <si>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</si>
  <si>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</si>
  <si>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</si>
  <si>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</si>
  <si>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</si>
  <si>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</si>
  <si>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</si>
  <si>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</si>
  <si>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</si>
  <si>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</si>
  <si>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</si>
  <si>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</si>
  <si>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</si>
  <si>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</si>
  <si>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</si>
  <si>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</si>
  <si>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</si>
  <si>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</si>
  <si>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</si>
  <si>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</si>
  <si>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</si>
  <si>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</si>
  <si>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</si>
  <si>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</si>
  <si>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</si>
  <si>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</si>
  <si>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</si>
  <si>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</si>
  <si>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</si>
  <si>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</si>
  <si>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</si>
  <si>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</si>
  <si>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</si>
  <si>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</si>
  <si>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</si>
  <si>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</si>
  <si>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</si>
  <si>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</si>
  <si>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</si>
  <si>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</si>
  <si>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</si>
  <si>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</si>
  <si>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</si>
  <si>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</si>
  <si>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</si>
  <si>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</si>
  <si>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</si>
  <si>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</si>
  <si>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</si>
  <si>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</si>
  <si>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</si>
  <si>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</si>
  <si>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</si>
  <si>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</si>
  <si>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</si>
  <si>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</si>
  <si>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</si>
  <si>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</si>
  <si>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</si>
  <si>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</si>
  <si>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</si>
  <si>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</si>
  <si>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</si>
  <si>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</si>
  <si>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</si>
  <si>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</si>
  <si>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</si>
  <si>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</si>
  <si>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</si>
  <si>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</si>
  <si>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</si>
  <si>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</si>
  <si>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</si>
  <si>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</si>
  <si>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</si>
  <si>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</si>
  <si>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</si>
  <si>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</si>
  <si>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</si>
  <si>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</si>
  <si>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</si>
  <si>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</si>
  <si>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</si>
  <si>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</si>
  <si>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</si>
  <si>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</si>
  <si>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</si>
  <si>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</si>
  <si>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</si>
  <si>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</si>
  <si>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</si>
  <si>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</si>
  <si>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</si>
  <si>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</si>
  <si>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</si>
  <si>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</si>
  <si>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</si>
  <si>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</si>
  <si>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</si>
  <si>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</si>
  <si>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</si>
  <si>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</si>
  <si>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</si>
  <si>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</si>
  <si>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</si>
  <si>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</si>
  <si>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</si>
  <si>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</si>
  <si>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</si>
  <si>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</si>
  <si>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</si>
  <si>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</si>
  <si>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</si>
  <si>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</si>
  <si>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</si>
  <si>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</si>
  <si>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</si>
  <si>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</si>
  <si>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</si>
  <si>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</si>
  <si>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</si>
  <si>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</si>
  <si>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</si>
  <si>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</si>
  <si>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</si>
  <si>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</si>
  <si>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</si>
  <si>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</si>
  <si>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</si>
  <si>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</si>
  <si>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</si>
  <si>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</si>
  <si>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</si>
  <si>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</si>
  <si>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</si>
  <si>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</si>
  <si>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</si>
  <si>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</si>
  <si>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</si>
  <si>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</si>
  <si>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</si>
  <si>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</si>
  <si>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</si>
  <si>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</si>
  <si>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</si>
  <si>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</si>
  <si>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</si>
  <si>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</si>
  <si>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</si>
  <si>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</si>
  <si>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</si>
  <si>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</si>
  <si>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</si>
  <si>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</si>
  <si>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</si>
  <si>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</si>
  <si>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</si>
  <si>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</si>
  <si>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</si>
  <si>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</si>
  <si>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</si>
  <si>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</si>
  <si>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</si>
  <si>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</si>
  <si>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</si>
  <si>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</si>
  <si>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</si>
  <si>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</si>
  <si>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</si>
  <si>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</si>
  <si>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</si>
  <si>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</si>
  <si>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</si>
  <si>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</si>
  <si>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</si>
  <si>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</si>
  <si>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</si>
  <si>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</si>
  <si>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</si>
  <si>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</si>
  <si>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</si>
  <si>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</si>
  <si>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</si>
  <si>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</si>
  <si>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</si>
  <si>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</si>
  <si>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</si>
  <si>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</si>
  <si>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</si>
  <si>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</si>
  <si>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</si>
  <si>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</si>
  <si>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</si>
  <si>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</si>
  <si>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</si>
  <si>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</si>
  <si>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</si>
  <si>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</si>
  <si>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</si>
  <si>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</si>
  <si>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</si>
  <si>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</si>
  <si>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</si>
  <si>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</si>
  <si>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</si>
  <si>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</si>
  <si>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</si>
  <si>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</si>
  <si>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</si>
  <si>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</si>
  <si>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</si>
  <si>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</si>
  <si>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</si>
  <si>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</si>
  <si>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</si>
  <si>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</si>
  <si>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</si>
  <si>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</si>
  <si>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</si>
  <si>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</si>
  <si>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</si>
  <si>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</si>
  <si>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</si>
  <si>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</si>
  <si>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</si>
  <si>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</si>
  <si>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</si>
  <si>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</si>
  <si>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</si>
  <si>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</si>
  <si>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</si>
  <si>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</si>
  <si>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</si>
  <si>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</si>
  <si>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</si>
  <si>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</si>
  <si>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</si>
  <si>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</si>
  <si>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</si>
  <si>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</si>
  <si>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</si>
  <si>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</si>
  <si>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</si>
  <si>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</si>
  <si>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</si>
  <si>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</si>
  <si>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</si>
  <si>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</si>
  <si>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</si>
  <si>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</si>
  <si>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</si>
  <si>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</si>
  <si>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</si>
  <si>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</si>
  <si>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</si>
  <si>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</si>
  <si>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</si>
  <si>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</si>
  <si>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</si>
  <si>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</si>
  <si>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</si>
  <si>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</si>
  <si>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</si>
  <si>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</si>
  <si>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</si>
  <si>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</si>
  <si>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</si>
  <si>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</si>
  <si>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</si>
  <si>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</si>
  <si>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</si>
  <si>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</si>
  <si>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</si>
  <si>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</si>
  <si>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</si>
  <si>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</si>
  <si>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</si>
  <si>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</si>
  <si>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</si>
  <si>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</si>
  <si>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</si>
  <si>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</si>
  <si>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</si>
  <si>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</si>
  <si>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</si>
  <si>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</si>
  <si>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</si>
  <si>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</si>
  <si>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</si>
  <si>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</si>
  <si>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</si>
  <si>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</si>
  <si>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</si>
  <si>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</si>
  <si>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</si>
  <si>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</si>
  <si>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</si>
  <si>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</si>
  <si>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>ПОЛУЧЕНИ ПРЕМИИ
(ОБЩО)</t>
  </si>
  <si>
    <t>обезщетения за смърт</t>
  </si>
  <si>
    <t>други обезщетения</t>
  </si>
  <si>
    <t>отложени за следващи отчетни периоди</t>
  </si>
  <si>
    <t>административни</t>
  </si>
  <si>
    <t>Дял на презастрахователите в резерв за неизтекли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</si>
  <si>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</si>
  <si>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</si>
  <si>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</si>
  <si>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</si>
  <si>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</si>
  <si>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</si>
  <si>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</si>
  <si>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</si>
  <si>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</si>
  <si>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</si>
  <si>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</si>
  <si>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</si>
  <si>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</si>
  <si>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</si>
  <si>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</si>
  <si>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</si>
  <si>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</si>
  <si>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</si>
  <si>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</si>
  <si>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</si>
  <si>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</si>
  <si>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</si>
  <si>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</si>
  <si>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</si>
  <si>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</si>
  <si>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</si>
  <si>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</si>
  <si>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</si>
  <si>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</si>
  <si>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</si>
  <si>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</si>
  <si>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</si>
  <si>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</si>
  <si>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</si>
  <si>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</si>
  <si>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</si>
  <si>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</si>
  <si>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</si>
  <si>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</si>
  <si>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</si>
  <si>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</si>
  <si>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</si>
  <si>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</si>
  <si>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</si>
  <si>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</si>
  <si>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</si>
  <si>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</si>
  <si>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</si>
  <si>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</si>
  <si>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</si>
  <si>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</si>
  <si>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</si>
  <si>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</si>
  <si>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</si>
  <si>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</si>
  <si>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</si>
  <si>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</si>
  <si>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</si>
  <si>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</si>
  <si>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</si>
  <si>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</si>
  <si>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</si>
  <si>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</si>
  <si>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</si>
  <si>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</si>
  <si>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</si>
  <si>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</si>
  <si>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</si>
  <si>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</si>
  <si>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</si>
  <si>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</si>
  <si>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</si>
  <si>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</si>
  <si>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</si>
  <si>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</si>
  <si>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</si>
  <si>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</si>
  <si>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</si>
  <si>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</si>
  <si>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</si>
  <si>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</si>
  <si>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</si>
  <si>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</si>
  <si>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</si>
  <si>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</si>
  <si>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</si>
  <si>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</si>
  <si>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</si>
  <si>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</si>
  <si>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</si>
  <si>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</si>
  <si>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</si>
  <si>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</si>
  <si>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</si>
  <si>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</si>
  <si>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</si>
  <si>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</si>
  <si>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</si>
  <si>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</si>
  <si>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</si>
  <si>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</si>
  <si>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</si>
  <si>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</si>
  <si>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</si>
  <si>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</si>
  <si>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</si>
  <si>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</si>
  <si>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</si>
  <si>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</si>
  <si>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</si>
  <si>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</si>
  <si>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</si>
  <si>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</si>
  <si>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</si>
  <si>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</si>
  <si>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</si>
  <si>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</si>
  <si>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</si>
  <si>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</si>
  <si>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</si>
  <si>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</si>
  <si>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</si>
  <si>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</si>
  <si>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</si>
  <si>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</si>
  <si>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</si>
  <si>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</si>
  <si>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</si>
  <si>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</si>
  <si>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</si>
  <si>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</si>
  <si>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</si>
  <si>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</si>
  <si>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</si>
  <si>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</si>
  <si>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</si>
  <si>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</si>
  <si>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</si>
  <si>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</si>
  <si>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</si>
  <si>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</si>
  <si>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</si>
  <si>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</si>
  <si>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</si>
  <si>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</si>
  <si>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</si>
  <si>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</si>
  <si>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</si>
  <si>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</si>
  <si>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</si>
  <si>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</si>
  <si>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</si>
  <si>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</si>
  <si>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</si>
  <si>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</si>
  <si>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</si>
  <si>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</si>
  <si>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</si>
  <si>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</si>
  <si>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</si>
  <si>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"ЗД ЕВРОИНС ЖИВОТ" ЕАД</t>
  </si>
  <si>
    <t xml:space="preserve">ЖЗК "СЪГЛАСИЕ" АД </t>
  </si>
  <si>
    <t>"ЖЗИ" АД</t>
  </si>
  <si>
    <t xml:space="preserve">ЗЕАД "ЦКБ ЖИВОТ" </t>
  </si>
  <si>
    <t>"ГРУПАМА ЖИВОТОЗА-СТРАХОВАНЕ" ЕАД</t>
  </si>
  <si>
    <t>"ГРАВЕ БЪЛГАРИЯ ЖИВОТОЗА-СТРАХОВАНЕ" ЕАД</t>
  </si>
  <si>
    <t>"ДЗИ-ЖИВОТОЗА-СТРАХОВАНЕ" ЕАД</t>
  </si>
  <si>
    <t>ЗК "УНИКА ЖИВОТ" АД</t>
  </si>
  <si>
    <t>ЗАД "БУЛСТРАД ЖИВОТ ВИЕНА ИНШУРЪНС ГРУП"</t>
  </si>
  <si>
    <t>ЗАД "АЛИАНЦ БЪЛГАРИЯ ЖИВОТ"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</si>
  <si>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</si>
  <si>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</si>
  <si>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</si>
  <si>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</si>
  <si>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</si>
  <si>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</si>
  <si>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</si>
  <si>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 xml:space="preserve">в т.ч. отстъпени на презастра-хователи </t>
  </si>
  <si>
    <t>в т.ч. получени суми и обезщетения от презастра-хователи</t>
  </si>
  <si>
    <t>ОТНОСИТЕЛЕН ДЯЛ :</t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</si>
  <si>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30.11.2019 г.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</si>
  <si>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ИЗПЛАТЕНИ СУМИ И ОБЕЗЩЕТЕНИЯ ОТ ЗАСТРАХОВАТЕЛИТЕ, КОИТО ИЗВЪРШВАТ ДЕЙНОСТ ПО ЖИВОТОЗАСТРАХОВАНЕ И ЗАСТРАХОВАТЕЛИТЕ СЪС СМЕСЕНА ДЕЙНОСТ* КЪМ 30.11.2019 г.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</si>
  <si>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ДЕЙНОСТ* КЪМ 30.11.2019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</si>
  <si>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ДЕЙНОСТ* КЪМ 30.11.2019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</si>
  <si>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ОБЩИ ДАННИ ЗА ПОРТФЕЙЛА ПО ЖИВОТОЗАСТРАХОВАНЕ КЪМ 30.11.2019 г.</t>
    </r>
    <r>
      <rPr>
        <b/>
        <vertAlign val="superscript"/>
        <sz val="12"/>
        <rFont val="Times New Roman"/>
        <family val="1"/>
        <charset val="204"/>
      </rPr>
      <t>1</t>
    </r>
  </si>
  <si>
    <t>"ГРУПАМА ЖИВОТОЗАСТРАХОВАНЕ ЕКСПРЕС"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</si>
</sst>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  <numFmt numFmtId="178" formatCode="#,##0.0000000"/>
  </numFmts>
  <fonts count="56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2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5" borderId="0" applyNumberFormat="0" applyBorder="0" applyAlignment="0" applyProtection="0"/>
    <xf numFmtId="0" fontId="40" fillId="9" borderId="0" applyNumberFormat="0" applyBorder="0" applyAlignment="0" applyProtection="0"/>
    <xf numFmtId="0" fontId="41" fillId="13" borderId="26" applyNumberFormat="0" applyAlignment="0" applyProtection="0"/>
    <xf numFmtId="0" fontId="42" fillId="26" borderId="27" applyNumberFormat="0" applyAlignment="0" applyProtection="0"/>
    <xf numFmtId="0" fontId="1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47" fillId="0" borderId="30" applyNumberFormat="0" applyFill="0" applyAlignment="0" applyProtection="0"/>
    <xf numFmtId="0" fontId="47" fillId="0" borderId="0" applyNumberFormat="0" applyFill="0" applyBorder="0" applyAlignment="0" applyProtection="0"/>
    <xf numFmtId="0" fontId="48" fillId="13" borderId="26" applyNumberFormat="0" applyAlignment="0" applyProtection="0"/>
    <xf numFmtId="0" fontId="49" fillId="0" borderId="31" applyNumberFormat="0" applyFill="0" applyAlignment="0" applyProtection="0"/>
    <xf numFmtId="0" fontId="50" fillId="27" borderId="0" applyNumberFormat="0" applyBorder="0" applyAlignment="0" applyProtection="0"/>
    <xf numFmtId="0" fontId="1" fillId="0" borderId="0"/>
    <xf numFmtId="0" fontId="1" fillId="28" borderId="32" applyNumberFormat="0" applyFont="0" applyAlignment="0" applyProtection="0"/>
    <xf numFmtId="0" fontId="51" fillId="13" borderId="33" applyNumberFormat="0" applyAlignment="0" applyProtection="0"/>
    <xf numFmtId="0" fontId="52" fillId="0" borderId="0" applyNumberFormat="0" applyFill="0" applyBorder="0" applyAlignment="0" applyProtection="0"/>
    <xf numFmtId="0" fontId="53" fillId="0" borderId="34" applyNumberFormat="0" applyFill="0" applyAlignment="0" applyProtection="0"/>
    <xf numFmtId="0" fontId="5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5" fillId="0" borderId="0"/>
  </cellStyleXfs>
  <cellXfs count="178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horizontal="right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left" vertical="center" wrapText="1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0" fontId="7" fillId="7" borderId="25" xfId="0" applyFont="1" applyFill="1" applyBorder="1" applyAlignment="1" applyProtection="1">
      <alignment horizontal="left" vertical="center" wrapText="1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25" xfId="54" applyFont="1" applyFill="1" applyBorder="1" applyAlignment="1" applyProtection="1">
      <alignment horizontal="right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25" xfId="52" applyFont="1" applyFill="1" applyBorder="1" applyAlignment="1" applyProtection="1">
      <alignment wrapText="1"/>
    </xf>
    <xf numFmtId="3" fontId="7" fillId="7" borderId="25" xfId="52" applyFont="1" applyFill="1" applyBorder="1" applyAlignment="1" applyProtection="1">
      <alignment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3" fontId="6" fillId="7" borderId="25" xfId="52" applyFont="1" applyFill="1" applyBorder="1" applyAlignment="1" applyProtection="1">
      <alignment horizontal="center"/>
    </xf>
    <xf numFmtId="3" fontId="7" fillId="7" borderId="25" xfId="52" applyFont="1" applyFill="1" applyBorder="1" applyAlignment="1" applyProtection="1">
      <alignment horizont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3" fontId="6" fillId="7" borderId="8" xfId="57" applyNumberFormat="1" applyFont="1" applyFill="1" applyBorder="1" applyAlignment="1" applyProtection="1">
      <alignment horizontal="left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6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vertical="center" wrapText="1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31" fillId="7" borderId="0" xfId="55" applyNumberFormat="1" applyFont="1" applyFill="1" applyBorder="1" applyProtection="1"/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15" fillId="7" borderId="0" xfId="94" applyFont="1" applyFill="1" applyAlignment="1" applyProtection="1">
      <alignment horizontal="center" vertical="center"/>
    </xf>
    <xf numFmtId="0" fontId="6" fillId="7" borderId="0" xfId="94" applyFont="1" applyFill="1" applyProtection="1"/>
    <xf numFmtId="0" fontId="6" fillId="7" borderId="8" xfId="94" applyFont="1" applyFill="1" applyBorder="1" applyAlignment="1" applyProtection="1">
      <alignment horizontal="center" vertical="center"/>
    </xf>
    <xf numFmtId="3" fontId="15" fillId="7" borderId="0" xfId="94" applyNumberFormat="1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15" fillId="7" borderId="0" xfId="94" applyNumberFormat="1" applyFont="1" applyFill="1" applyAlignment="1" applyProtection="1">
      <alignment vertical="center"/>
    </xf>
    <xf numFmtId="3" fontId="6" fillId="7" borderId="0" xfId="94" applyNumberFormat="1" applyFont="1" applyFill="1" applyProtection="1"/>
    <xf numFmtId="0" fontId="33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3" fontId="6" fillId="7" borderId="0" xfId="94" applyNumberFormat="1" applyFont="1" applyFill="1" applyBorder="1" applyAlignment="1" applyProtection="1">
      <alignment horizontal="right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6" fillId="7" borderId="0" xfId="94" applyNumberFormat="1" applyFont="1" applyFill="1" applyAlignment="1" applyProtection="1">
      <alignment horizontal="right"/>
    </xf>
    <xf numFmtId="0" fontId="31" fillId="0" borderId="0" xfId="55" applyNumberFormat="1" applyFont="1" applyFill="1" applyBorder="1" applyAlignment="1" applyProtection="1">
      <protection locked="0"/>
    </xf>
    <xf numFmtId="0" fontId="6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0" fontId="7" fillId="7" borderId="8" xfId="94" applyFont="1" applyFill="1" applyBorder="1" applyAlignment="1" applyProtection="1">
      <alignment horizontal="left" vertical="center" wrapText="1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178" fontId="15" fillId="7" borderId="0" xfId="94" applyNumberFormat="1" applyFont="1" applyFill="1" applyProtection="1"/>
    <xf numFmtId="3" fontId="30" fillId="7" borderId="0" xfId="57" applyNumberFormat="1" applyFont="1" applyFill="1" applyAlignment="1" applyProtection="1">
      <alignment horizontal="right" vertical="center" wrapText="1"/>
    </xf>
    <xf numFmtId="0" fontId="0" fillId="7" borderId="0" xfId="0" applyFill="1" applyAlignment="1">
      <alignment vertical="center"/>
    </xf>
    <xf numFmtId="0" fontId="6" fillId="6" borderId="8" xfId="94" applyFont="1" applyFill="1" applyBorder="1" applyAlignment="1" applyProtection="1">
      <alignment horizontal="center" vertical="center"/>
    </xf>
    <xf numFmtId="0" fontId="6" fillId="6" borderId="8" xfId="94" applyFont="1" applyFill="1" applyBorder="1" applyAlignment="1" applyProtection="1">
      <alignment horizontal="left" vertical="center" wrapText="1"/>
    </xf>
    <xf numFmtId="3" fontId="7" fillId="6" borderId="8" xfId="58" applyNumberFormat="1" applyFont="1" applyFill="1" applyBorder="1" applyAlignment="1" applyProtection="1">
      <alignment horizontal="right" vertical="center" wrapText="1"/>
    </xf>
    <xf numFmtId="3" fontId="6" fillId="6" borderId="8" xfId="58" applyNumberFormat="1" applyFont="1" applyFill="1" applyBorder="1" applyAlignment="1" applyProtection="1">
      <alignment horizontal="right" vertical="center" wrapText="1"/>
    </xf>
    <xf numFmtId="3" fontId="15" fillId="6" borderId="0" xfId="94" applyNumberFormat="1" applyFont="1" applyFill="1" applyProtection="1"/>
    <xf numFmtId="0" fontId="7" fillId="6" borderId="0" xfId="94" applyFont="1" applyFill="1" applyProtection="1"/>
    <xf numFmtId="177" fontId="7" fillId="7" borderId="0" xfId="94" applyNumberFormat="1" applyFont="1" applyFill="1" applyProtection="1"/>
    <xf numFmtId="0" fontId="35" fillId="7" borderId="0" xfId="94" applyFont="1" applyFill="1" applyProtection="1"/>
    <xf numFmtId="0" fontId="35" fillId="7" borderId="0" xfId="94" applyFont="1" applyFill="1" applyAlignment="1" applyProtection="1">
      <alignment horizontal="left"/>
    </xf>
    <xf numFmtId="177" fontId="36" fillId="7" borderId="0" xfId="95" applyNumberFormat="1" applyFont="1" applyFill="1" applyProtection="1"/>
    <xf numFmtId="3" fontId="36" fillId="7" borderId="0" xfId="94" applyNumberFormat="1" applyFont="1" applyFill="1" applyProtection="1"/>
    <xf numFmtId="3" fontId="35" fillId="7" borderId="0" xfId="94" applyNumberFormat="1" applyFont="1" applyFill="1" applyAlignment="1" applyProtection="1">
      <alignment horizontal="left"/>
    </xf>
    <xf numFmtId="3" fontId="7" fillId="7" borderId="8" xfId="56" applyNumberFormat="1" applyFont="1" applyFill="1" applyBorder="1" applyAlignment="1" applyProtection="1">
      <alignment horizontal="right" vertical="center"/>
    </xf>
    <xf numFmtId="0" fontId="37" fillId="7" borderId="0" xfId="94" applyFont="1" applyFill="1" applyAlignment="1" applyProtection="1">
      <alignment horizontal="left"/>
    </xf>
    <xf numFmtId="0" fontId="37" fillId="7" borderId="0" xfId="94" applyFont="1" applyFill="1" applyProtection="1"/>
    <xf numFmtId="0" fontId="35" fillId="0" borderId="0" xfId="94" applyFont="1" applyFill="1" applyAlignment="1" applyProtection="1">
      <alignment horizontal="left"/>
    </xf>
    <xf numFmtId="0" fontId="35" fillId="0" borderId="0" xfId="94" applyFont="1" applyFill="1" applyProtection="1"/>
    <xf numFmtId="177" fontId="36" fillId="0" borderId="0" xfId="95" applyNumberFormat="1" applyFont="1" applyFill="1" applyProtection="1"/>
    <xf numFmtId="3" fontId="36" fillId="0" borderId="0" xfId="94" applyNumberFormat="1" applyFont="1" applyFill="1" applyProtection="1"/>
    <xf numFmtId="3" fontId="36" fillId="0" borderId="0" xfId="94" applyNumberFormat="1" applyFont="1" applyFill="1" applyAlignment="1" applyProtection="1">
      <alignment horizontal="left"/>
    </xf>
    <xf numFmtId="3" fontId="35" fillId="0" borderId="0" xfId="94" applyNumberFormat="1" applyFont="1" applyFill="1" applyAlignment="1" applyProtection="1">
      <alignment horizontal="left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18" xfId="94" applyFont="1" applyFill="1" applyBorder="1" applyAlignment="1" applyProtection="1">
      <alignment horizontal="center"/>
    </xf>
    <xf numFmtId="0" fontId="6" fillId="7" borderId="24" xfId="94" applyFont="1" applyFill="1" applyBorder="1" applyAlignment="1" applyProtection="1">
      <alignment horizont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15" fillId="7" borderId="24" xfId="94" applyFont="1" applyFill="1" applyBorder="1" applyProtection="1"/>
    <xf numFmtId="0" fontId="30" fillId="7" borderId="8" xfId="94" applyFont="1" applyFill="1" applyBorder="1" applyAlignment="1" applyProtection="1">
      <alignment horizontal="center"/>
    </xf>
    <xf numFmtId="10" fontId="30" fillId="7" borderId="8" xfId="52" applyNumberFormat="1" applyFont="1" applyFill="1" applyBorder="1" applyAlignment="1">
      <alignment horizontal="center" vertical="center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/>
    </xf>
    <xf numFmtId="0" fontId="31" fillId="7" borderId="0" xfId="55" applyNumberFormat="1" applyFont="1" applyFill="1" applyBorder="1" applyAlignment="1" applyProtection="1">
      <alignment horizontal="left" wrapText="1"/>
      <protection locked="0"/>
    </xf>
    <xf numFmtId="3" fontId="7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52">
    <cellStyle name="20% - Accent1 2" xfId="106"/>
    <cellStyle name="20% - Accent2 2" xfId="107"/>
    <cellStyle name="20% - Accent3 2" xfId="108"/>
    <cellStyle name="20% - Accent4 2" xfId="109"/>
    <cellStyle name="20% - Accent5 2" xfId="110"/>
    <cellStyle name="20% - Accent6 2" xfId="111"/>
    <cellStyle name="40% - Accent1 2" xfId="112"/>
    <cellStyle name="40% - Accent2 2" xfId="113"/>
    <cellStyle name="40% - Accent3 2" xfId="114"/>
    <cellStyle name="40% - Accent4 2" xfId="115"/>
    <cellStyle name="40% - Accent5 2" xfId="116"/>
    <cellStyle name="40% - Accent6 2" xfId="117"/>
    <cellStyle name="60% - Accent1 2" xfId="118"/>
    <cellStyle name="60% - Accent2 2" xfId="119"/>
    <cellStyle name="60% - Accent3 2" xfId="120"/>
    <cellStyle name="60% - Accent4 2" xfId="121"/>
    <cellStyle name="60% - Accent5 2" xfId="122"/>
    <cellStyle name="60% - Accent6 2" xfId="123"/>
    <cellStyle name="Accent1 2" xfId="124"/>
    <cellStyle name="Accent2 2" xfId="125"/>
    <cellStyle name="Accent3 2" xfId="126"/>
    <cellStyle name="Accent4 2" xfId="127"/>
    <cellStyle name="Accent5 2" xfId="128"/>
    <cellStyle name="Accent6 2" xfId="129"/>
    <cellStyle name="Bad 2" xfId="130"/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alculation 2" xfId="131"/>
    <cellStyle name="Center" xfId="11"/>
    <cellStyle name="CenterAcross" xfId="12"/>
    <cellStyle name="CenterText" xfId="13"/>
    <cellStyle name="Check Cell 2" xfId="132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uro 2" xfId="133"/>
    <cellStyle name="Exchange" xfId="24"/>
    <cellStyle name="Explanatory Text 2" xfId="134"/>
    <cellStyle name="Good 2" xfId="135"/>
    <cellStyle name="Gray" xfId="25"/>
    <cellStyle name="Gray 2" xfId="99"/>
    <cellStyle name="Heading 1 2" xfId="136"/>
    <cellStyle name="Heading 2 2" xfId="137"/>
    <cellStyle name="Heading 3 2" xfId="138"/>
    <cellStyle name="Heading 4 2" xfId="13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Input 2" xfId="140"/>
    <cellStyle name="L-Bottom" xfId="36"/>
    <cellStyle name="LD-Border" xfId="37"/>
    <cellStyle name="Linked Cell 2" xfId="141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utral 2" xfId="142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2 2" xfId="149"/>
    <cellStyle name="Normal 2 2 2" xfId="151"/>
    <cellStyle name="Normal 2 3" xfId="143"/>
    <cellStyle name="Normal 3" xfId="53"/>
    <cellStyle name="Normal 3 2" xfId="102"/>
    <cellStyle name="Normal 4" xfId="94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ote 2" xfId="144"/>
    <cellStyle name="number" xfId="59"/>
    <cellStyle name="number-no border" xfId="60"/>
    <cellStyle name="Output 2" xfId="145"/>
    <cellStyle name="Percent 2" xfId="61"/>
    <cellStyle name="Percent 2 2" xfId="150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Title 2" xfId="146"/>
    <cellStyle name="Total 2" xfId="147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arning Text 2" xfId="148"/>
    <cellStyle name="Wrap" xfId="91"/>
    <cellStyle name="Wrap 2" xfId="105"/>
    <cellStyle name="WrapTitle" xfId="92"/>
    <cellStyle name="zastrnadzor" xfId="93"/>
  </cellStyles>
  <dxfs count="7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30.11.2019 </a:t>
            </a:r>
            <a:r>
              <a:rPr lang="bg-BG" sz="1200" b="1" i="0" u="none" strike="noStrike" baseline="0">
                <a:effectLst/>
              </a:rPr>
              <a:t>г.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41"/>
                  <c:y val="-0.24747590771149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0.15039554389050055"/>
                  <c:y val="-0.180558254191207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Premiums!$E$30:$E$36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Premiums!$F$30:$F$36</c:f>
              <c:numCache>
                <c:formatCode>#,##0</c:formatCode>
                <c:ptCount val="7"/>
                <c:pt idx="0">
                  <c:v>220855067.74531668</c:v>
                </c:pt>
                <c:pt idx="1">
                  <c:v>7034294.2434999989</c:v>
                </c:pt>
                <c:pt idx="2">
                  <c:v>83972807.874000013</c:v>
                </c:pt>
                <c:pt idx="3">
                  <c:v>0</c:v>
                </c:pt>
                <c:pt idx="4">
                  <c:v>24847169.741545457</c:v>
                </c:pt>
                <c:pt idx="5">
                  <c:v>17100948.799999997</c:v>
                </c:pt>
                <c:pt idx="6">
                  <c:v>98447531.560000017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baseline="0">
                <a:effectLst/>
              </a:rPr>
              <a:t>30.11.2019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Payments!$E$22:$E$28</c:f>
              <c:strCache>
                <c:ptCount val="7"/>
                <c:pt idx="0">
                  <c:v>94 083 206</c:v>
                </c:pt>
                <c:pt idx="1">
                  <c:v>4 753 962</c:v>
                </c:pt>
                <c:pt idx="2">
                  <c:v>10 494 232</c:v>
                </c:pt>
                <c:pt idx="3">
                  <c:v>0</c:v>
                </c:pt>
                <c:pt idx="4">
                  <c:v>4 851 725</c:v>
                </c:pt>
                <c:pt idx="5">
                  <c:v>2 310 880</c:v>
                </c:pt>
                <c:pt idx="6">
                  <c:v>35 518 742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0.13881230817967979"/>
                  <c:y val="-4.27875955998368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Payments!$D$22:$D$28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Payments!$E$22:$E$28</c:f>
              <c:numCache>
                <c:formatCode>#,##0</c:formatCode>
                <c:ptCount val="7"/>
                <c:pt idx="0">
                  <c:v>94083206.240222633</c:v>
                </c:pt>
                <c:pt idx="1">
                  <c:v>4753961.7331792032</c:v>
                </c:pt>
                <c:pt idx="2">
                  <c:v>10494232.334508067</c:v>
                </c:pt>
                <c:pt idx="3">
                  <c:v>0</c:v>
                </c:pt>
                <c:pt idx="4">
                  <c:v>4851725.47</c:v>
                </c:pt>
                <c:pt idx="5">
                  <c:v>2310880.3132131314</c:v>
                </c:pt>
                <c:pt idx="6">
                  <c:v>35518742.405837938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28577</xdr:colOff>
      <xdr:row>20</xdr:row>
      <xdr:rowOff>57149</xdr:rowOff>
    </xdr:from>
    <xdr:to>
      <xdr:col>10</xdr:col>
      <xdr:colOff>1105461</xdr:colOff>
      <xdr:row>47</xdr:row>
      <xdr:rowOff>50146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19</xdr:row>
      <xdr:rowOff>74842</xdr:rowOff>
    </xdr:from>
    <xdr:to>
      <xdr:col>9</xdr:col>
      <xdr:colOff>1046390</xdr:colOff>
      <xdr:row>46</xdr:row>
      <xdr:rowOff>110218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tabSelected="1" view="pageBreakPreview" zoomScaleNormal="70" zoomScaleSheetLayoutView="100" workbookViewId="0">
      <pane xSplit="2" ySplit="3" topLeftCell="C4" activePane="bottomRight" state="frozen"/>
      <selection activeCell="B21" sqref="B21"/>
      <selection pane="topRight" activeCell="B21" sqref="B21"/>
      <selection pane="bottomLeft" activeCell="B21" sqref="B21"/>
      <selection pane="bottomRight" activeCell="B14" sqref="B14"/>
    </sheetView>
  </sheetViews>
  <sheetFormatPr defaultRowHeight="15.75"/>
  <cols>
    <col min="1" max="1" width="8.28515625" style="112" customWidth="1"/>
    <col min="2" max="2" width="36.7109375" style="105" customWidth="1"/>
    <col min="3" max="6" width="17.7109375" style="105" customWidth="1"/>
    <col min="7" max="7" width="17.7109375" style="112" customWidth="1"/>
    <col min="8" max="8" width="17.7109375" style="105" customWidth="1"/>
    <col min="9" max="9" width="17.7109375" style="112" customWidth="1"/>
    <col min="10" max="10" width="17.7109375" style="105" customWidth="1"/>
    <col min="11" max="12" width="17.7109375" style="112" customWidth="1"/>
    <col min="13" max="13" width="17.7109375" style="105" customWidth="1"/>
    <col min="14" max="14" width="14.140625" style="112" customWidth="1"/>
    <col min="15" max="15" width="22.7109375" style="112" bestFit="1" customWidth="1"/>
    <col min="16" max="16" width="9.140625" style="112"/>
    <col min="17" max="17" width="9.28515625" style="112" bestFit="1" customWidth="1"/>
    <col min="18" max="16384" width="9.140625" style="112"/>
  </cols>
  <sheetData>
    <row r="1" spans="1:18" ht="18.75">
      <c r="A1" s="114" t="s">
        <v>654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3"/>
      <c r="O1" s="114"/>
      <c r="P1" s="114"/>
      <c r="Q1" s="114"/>
      <c r="R1" s="114"/>
    </row>
    <row r="2" spans="1:18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2"/>
      <c r="N2" s="111" t="s">
        <v>646</v>
      </c>
      <c r="O2" s="114"/>
      <c r="P2" s="114"/>
      <c r="Q2" s="114"/>
      <c r="R2" s="114"/>
    </row>
    <row r="3" spans="1:18" s="97" customFormat="1" ht="94.5">
      <c r="A3" s="91" t="s">
        <v>645</v>
      </c>
      <c r="B3" s="91" t="s">
        <v>644</v>
      </c>
      <c r="C3" s="93" t="s">
        <v>642</v>
      </c>
      <c r="D3" s="92" t="s">
        <v>640</v>
      </c>
      <c r="E3" s="92" t="s">
        <v>643</v>
      </c>
      <c r="F3" s="92" t="s">
        <v>641</v>
      </c>
      <c r="G3" s="92" t="s">
        <v>639</v>
      </c>
      <c r="H3" s="92" t="s">
        <v>659</v>
      </c>
      <c r="I3" s="94" t="s">
        <v>638</v>
      </c>
      <c r="J3" s="92" t="s">
        <v>635</v>
      </c>
      <c r="K3" s="95" t="s">
        <v>636</v>
      </c>
      <c r="L3" s="95" t="s">
        <v>637</v>
      </c>
      <c r="M3" s="95" t="s">
        <v>634</v>
      </c>
      <c r="N3" s="92" t="s">
        <v>39</v>
      </c>
      <c r="O3" s="96"/>
    </row>
    <row r="4" spans="1:18" ht="15.75" customHeight="1">
      <c r="A4" s="98">
        <v>1</v>
      </c>
      <c r="B4" s="119" t="s">
        <v>633</v>
      </c>
      <c r="C4" s="120">
        <v>42933306</v>
      </c>
      <c r="D4" s="120">
        <v>42364888.689499997</v>
      </c>
      <c r="E4" s="120">
        <v>36368346.739999995</v>
      </c>
      <c r="F4" s="120">
        <v>47974433.380000003</v>
      </c>
      <c r="G4" s="120">
        <v>25457846.84</v>
      </c>
      <c r="H4" s="120">
        <v>10119781.579999994</v>
      </c>
      <c r="I4" s="120">
        <v>9864789.2699999996</v>
      </c>
      <c r="J4" s="120">
        <v>3154339.62</v>
      </c>
      <c r="K4" s="120">
        <v>896311</v>
      </c>
      <c r="L4" s="120">
        <v>126395.74</v>
      </c>
      <c r="M4" s="120">
        <v>1594628.8858166779</v>
      </c>
      <c r="N4" s="121">
        <v>220855067.74531668</v>
      </c>
      <c r="O4" s="99"/>
      <c r="P4" s="100"/>
      <c r="Q4" s="101"/>
    </row>
    <row r="5" spans="1:18" ht="15.75" customHeight="1">
      <c r="A5" s="98" t="s">
        <v>632</v>
      </c>
      <c r="B5" s="122" t="s">
        <v>631</v>
      </c>
      <c r="C5" s="120">
        <v>30260777</v>
      </c>
      <c r="D5" s="120">
        <v>42356726.499499999</v>
      </c>
      <c r="E5" s="120">
        <v>23926462.569999993</v>
      </c>
      <c r="F5" s="120">
        <v>47973370.010000005</v>
      </c>
      <c r="G5" s="120">
        <v>25457846.84</v>
      </c>
      <c r="H5" s="120">
        <v>10119781.579999994</v>
      </c>
      <c r="I5" s="120">
        <v>9864789.2699999996</v>
      </c>
      <c r="J5" s="120">
        <v>3154338.96</v>
      </c>
      <c r="K5" s="120">
        <v>896311</v>
      </c>
      <c r="L5" s="120">
        <v>126395.74</v>
      </c>
      <c r="M5" s="120">
        <v>1594628.8858166779</v>
      </c>
      <c r="N5" s="121">
        <v>195731428.3553167</v>
      </c>
      <c r="O5" s="99"/>
      <c r="Q5" s="101"/>
    </row>
    <row r="6" spans="1:18" ht="15.75" customHeight="1">
      <c r="A6" s="98" t="s">
        <v>629</v>
      </c>
      <c r="B6" s="122" t="s">
        <v>630</v>
      </c>
      <c r="C6" s="120">
        <v>16089482</v>
      </c>
      <c r="D6" s="120">
        <v>28226305.7995</v>
      </c>
      <c r="E6" s="120">
        <v>20007102.729999993</v>
      </c>
      <c r="F6" s="120">
        <v>13081677.309999999</v>
      </c>
      <c r="G6" s="120">
        <v>25457846.84</v>
      </c>
      <c r="H6" s="120">
        <v>641599.93000000005</v>
      </c>
      <c r="I6" s="120">
        <v>286911.75</v>
      </c>
      <c r="J6" s="120">
        <v>2697997.29</v>
      </c>
      <c r="K6" s="120">
        <v>648896</v>
      </c>
      <c r="L6" s="120">
        <v>126395.74</v>
      </c>
      <c r="M6" s="120">
        <v>542671.20000000019</v>
      </c>
      <c r="N6" s="121">
        <v>107806886.58950001</v>
      </c>
      <c r="O6" s="99"/>
      <c r="Q6" s="101"/>
    </row>
    <row r="7" spans="1:18" ht="31.5">
      <c r="A7" s="98" t="s">
        <v>629</v>
      </c>
      <c r="B7" s="122" t="s">
        <v>628</v>
      </c>
      <c r="C7" s="120">
        <v>14171295</v>
      </c>
      <c r="D7" s="120">
        <v>14130420.700000001</v>
      </c>
      <c r="E7" s="120">
        <v>3919359.8400000003</v>
      </c>
      <c r="F7" s="120">
        <v>34891692.700000003</v>
      </c>
      <c r="G7" s="120">
        <v>0</v>
      </c>
      <c r="H7" s="120">
        <v>9478181.6499999948</v>
      </c>
      <c r="I7" s="120">
        <v>9577877.5199999996</v>
      </c>
      <c r="J7" s="120">
        <v>456341.67</v>
      </c>
      <c r="K7" s="120">
        <v>247415</v>
      </c>
      <c r="L7" s="120">
        <v>0</v>
      </c>
      <c r="M7" s="120">
        <v>1051957.6858166778</v>
      </c>
      <c r="N7" s="121">
        <v>87924541.765816674</v>
      </c>
      <c r="O7" s="99"/>
      <c r="Q7" s="101"/>
    </row>
    <row r="8" spans="1:18" ht="15.75" customHeight="1">
      <c r="A8" s="98" t="s">
        <v>627</v>
      </c>
      <c r="B8" s="122" t="s">
        <v>626</v>
      </c>
      <c r="C8" s="120">
        <v>12672529</v>
      </c>
      <c r="D8" s="120">
        <v>8162.19</v>
      </c>
      <c r="E8" s="120">
        <v>12441884.17</v>
      </c>
      <c r="F8" s="120">
        <v>1063.3699999999999</v>
      </c>
      <c r="G8" s="120">
        <v>0</v>
      </c>
      <c r="H8" s="120">
        <v>0</v>
      </c>
      <c r="I8" s="120">
        <v>0</v>
      </c>
      <c r="J8" s="120">
        <v>0.65999999999999992</v>
      </c>
      <c r="K8" s="120">
        <v>0</v>
      </c>
      <c r="L8" s="120">
        <v>0</v>
      </c>
      <c r="M8" s="120">
        <v>0</v>
      </c>
      <c r="N8" s="121">
        <v>25123639.390000001</v>
      </c>
      <c r="O8" s="99"/>
      <c r="Q8" s="101"/>
    </row>
    <row r="9" spans="1:18" ht="15.75" customHeight="1">
      <c r="A9" s="98">
        <v>2</v>
      </c>
      <c r="B9" s="119" t="s">
        <v>625</v>
      </c>
      <c r="C9" s="120">
        <v>599025</v>
      </c>
      <c r="D9" s="120">
        <v>261511.56349999999</v>
      </c>
      <c r="E9" s="120">
        <v>4170423.8699999996</v>
      </c>
      <c r="F9" s="120">
        <v>1461046.77</v>
      </c>
      <c r="G9" s="120">
        <v>0</v>
      </c>
      <c r="H9" s="120">
        <v>0</v>
      </c>
      <c r="I9" s="120">
        <v>152971.31</v>
      </c>
      <c r="J9" s="120">
        <v>389315.73000000004</v>
      </c>
      <c r="K9" s="120">
        <v>0</v>
      </c>
      <c r="L9" s="120">
        <v>0</v>
      </c>
      <c r="M9" s="120">
        <v>0</v>
      </c>
      <c r="N9" s="121">
        <v>7034294.2434999989</v>
      </c>
      <c r="O9" s="99"/>
      <c r="P9" s="100"/>
      <c r="Q9" s="101"/>
    </row>
    <row r="10" spans="1:18" ht="28.5" customHeight="1">
      <c r="A10" s="98">
        <v>3</v>
      </c>
      <c r="B10" s="119" t="s">
        <v>624</v>
      </c>
      <c r="C10" s="120">
        <v>7987904</v>
      </c>
      <c r="D10" s="120">
        <v>33932630.614</v>
      </c>
      <c r="E10" s="120">
        <v>36828446.229999997</v>
      </c>
      <c r="F10" s="120">
        <v>2244903.98</v>
      </c>
      <c r="G10" s="120">
        <v>2384552.42</v>
      </c>
      <c r="H10" s="120">
        <v>77543.560000000056</v>
      </c>
      <c r="I10" s="120">
        <v>0</v>
      </c>
      <c r="J10" s="120">
        <v>507105.26</v>
      </c>
      <c r="K10" s="120">
        <v>0</v>
      </c>
      <c r="L10" s="120">
        <v>0</v>
      </c>
      <c r="M10" s="120">
        <v>9721.8100000000013</v>
      </c>
      <c r="N10" s="121">
        <v>83972807.874000013</v>
      </c>
      <c r="O10" s="99"/>
      <c r="P10" s="100"/>
      <c r="Q10" s="101"/>
    </row>
    <row r="11" spans="1:18" ht="15.75" customHeight="1">
      <c r="A11" s="98">
        <v>4</v>
      </c>
      <c r="B11" s="119" t="s">
        <v>623</v>
      </c>
      <c r="C11" s="120">
        <v>0</v>
      </c>
      <c r="D11" s="120">
        <v>0</v>
      </c>
      <c r="E11" s="120">
        <v>0</v>
      </c>
      <c r="F11" s="120">
        <v>0</v>
      </c>
      <c r="G11" s="120">
        <v>0</v>
      </c>
      <c r="H11" s="120">
        <v>0</v>
      </c>
      <c r="I11" s="120">
        <v>0</v>
      </c>
      <c r="J11" s="120">
        <v>0</v>
      </c>
      <c r="K11" s="120">
        <v>0</v>
      </c>
      <c r="L11" s="120">
        <v>0</v>
      </c>
      <c r="M11" s="120">
        <v>0</v>
      </c>
      <c r="N11" s="121">
        <v>0</v>
      </c>
      <c r="O11" s="99"/>
      <c r="P11" s="100"/>
      <c r="Q11" s="101"/>
    </row>
    <row r="12" spans="1:18" ht="15.75" customHeight="1">
      <c r="A12" s="98">
        <v>5</v>
      </c>
      <c r="B12" s="119" t="s">
        <v>622</v>
      </c>
      <c r="C12" s="120">
        <v>15620909</v>
      </c>
      <c r="D12" s="120">
        <v>5049320.9830000009</v>
      </c>
      <c r="E12" s="120">
        <v>0</v>
      </c>
      <c r="F12" s="120">
        <v>0</v>
      </c>
      <c r="G12" s="120">
        <v>1369932.3199999998</v>
      </c>
      <c r="H12" s="120">
        <v>0</v>
      </c>
      <c r="I12" s="120">
        <v>0</v>
      </c>
      <c r="J12" s="120">
        <v>172399.59999999998</v>
      </c>
      <c r="K12" s="120">
        <v>0</v>
      </c>
      <c r="L12" s="120">
        <v>2027526.06</v>
      </c>
      <c r="M12" s="120">
        <v>607081.77854545414</v>
      </c>
      <c r="N12" s="121">
        <v>24847169.741545457</v>
      </c>
      <c r="O12" s="99"/>
      <c r="P12" s="100"/>
      <c r="Q12" s="101"/>
    </row>
    <row r="13" spans="1:18" ht="15.75" customHeight="1">
      <c r="A13" s="98">
        <v>6</v>
      </c>
      <c r="B13" s="125" t="s">
        <v>647</v>
      </c>
      <c r="C13" s="120">
        <v>1905199</v>
      </c>
      <c r="D13" s="120">
        <v>7296489.8899999987</v>
      </c>
      <c r="E13" s="120">
        <v>985421.82000000007</v>
      </c>
      <c r="F13" s="120">
        <v>3703700.93</v>
      </c>
      <c r="G13" s="120">
        <v>0</v>
      </c>
      <c r="H13" s="120">
        <v>1446794.7599999998</v>
      </c>
      <c r="I13" s="120">
        <v>591561.01</v>
      </c>
      <c r="J13" s="120">
        <v>80005.39</v>
      </c>
      <c r="K13" s="120">
        <v>1091776</v>
      </c>
      <c r="L13" s="120">
        <v>0</v>
      </c>
      <c r="M13" s="120" t="s">
        <v>629</v>
      </c>
      <c r="N13" s="121">
        <v>17100948.799999997</v>
      </c>
      <c r="O13" s="99"/>
      <c r="P13" s="100"/>
      <c r="Q13" s="101"/>
    </row>
    <row r="14" spans="1:18" ht="47.25">
      <c r="A14" s="98" t="s">
        <v>629</v>
      </c>
      <c r="B14" s="126" t="s">
        <v>648</v>
      </c>
      <c r="C14" s="120">
        <v>0</v>
      </c>
      <c r="D14" s="120">
        <v>0</v>
      </c>
      <c r="E14" s="120">
        <v>0</v>
      </c>
      <c r="F14" s="120">
        <v>0</v>
      </c>
      <c r="G14" s="120">
        <v>0</v>
      </c>
      <c r="H14" s="120">
        <v>0</v>
      </c>
      <c r="I14" s="120">
        <v>0</v>
      </c>
      <c r="J14" s="120">
        <v>0</v>
      </c>
      <c r="K14" s="120">
        <v>0</v>
      </c>
      <c r="L14" s="120">
        <v>0</v>
      </c>
      <c r="M14" s="120" t="s">
        <v>629</v>
      </c>
      <c r="N14" s="121">
        <v>0</v>
      </c>
      <c r="O14" s="102"/>
      <c r="P14" s="100"/>
      <c r="Q14" s="101"/>
    </row>
    <row r="15" spans="1:18" ht="15.75" customHeight="1">
      <c r="A15" s="98">
        <v>7</v>
      </c>
      <c r="B15" s="125" t="s">
        <v>649</v>
      </c>
      <c r="C15" s="120">
        <v>69730896</v>
      </c>
      <c r="D15" s="120">
        <v>12014055.810000002</v>
      </c>
      <c r="E15" s="120">
        <v>3909542.62</v>
      </c>
      <c r="F15" s="120">
        <v>11002035.26</v>
      </c>
      <c r="G15" s="120">
        <v>173361.61000000002</v>
      </c>
      <c r="H15" s="120">
        <v>0</v>
      </c>
      <c r="I15" s="120">
        <v>0</v>
      </c>
      <c r="J15" s="120">
        <v>0</v>
      </c>
      <c r="K15" s="120">
        <v>1467298</v>
      </c>
      <c r="L15" s="120">
        <v>150342.26</v>
      </c>
      <c r="M15" s="120" t="s">
        <v>629</v>
      </c>
      <c r="N15" s="121">
        <v>98447531.560000017</v>
      </c>
      <c r="O15" s="99"/>
      <c r="P15" s="100"/>
      <c r="Q15" s="101"/>
    </row>
    <row r="16" spans="1:18" s="97" customFormat="1" ht="16.5" customHeight="1">
      <c r="A16" s="153" t="s">
        <v>39</v>
      </c>
      <c r="B16" s="154"/>
      <c r="C16" s="123">
        <v>138777239</v>
      </c>
      <c r="D16" s="123">
        <v>100918897.55</v>
      </c>
      <c r="E16" s="123">
        <v>82262181.279999986</v>
      </c>
      <c r="F16" s="123">
        <v>66386120.32</v>
      </c>
      <c r="G16" s="123">
        <v>29385693.189999998</v>
      </c>
      <c r="H16" s="123">
        <v>11644119.899999995</v>
      </c>
      <c r="I16" s="123">
        <v>10609321.59</v>
      </c>
      <c r="J16" s="123">
        <v>4303165.5999999996</v>
      </c>
      <c r="K16" s="123">
        <v>3455385</v>
      </c>
      <c r="L16" s="123">
        <v>2304264.0600000005</v>
      </c>
      <c r="M16" s="123">
        <v>2211432.4743621321</v>
      </c>
      <c r="N16" s="121">
        <v>452257819.96436208</v>
      </c>
      <c r="O16" s="127"/>
      <c r="Q16" s="103"/>
    </row>
    <row r="17" spans="1:17" ht="30" customHeight="1">
      <c r="A17" s="155" t="s">
        <v>621</v>
      </c>
      <c r="B17" s="156"/>
      <c r="C17" s="124">
        <v>0.30685426071999294</v>
      </c>
      <c r="D17" s="124">
        <v>0.2231446159581108</v>
      </c>
      <c r="E17" s="124">
        <v>0.18189222529415244</v>
      </c>
      <c r="F17" s="124">
        <v>0.1467882198813748</v>
      </c>
      <c r="G17" s="124">
        <v>6.4975533628839385E-2</v>
      </c>
      <c r="H17" s="124">
        <v>2.5746641375747913E-2</v>
      </c>
      <c r="I17" s="124">
        <v>2.3458569695568813E-2</v>
      </c>
      <c r="J17" s="124">
        <v>9.5148506229015325E-3</v>
      </c>
      <c r="K17" s="124">
        <v>7.6402990671831485E-3</v>
      </c>
      <c r="L17" s="124">
        <v>5.0950231445010203E-3</v>
      </c>
      <c r="M17" s="124">
        <v>4.8897606116272193E-3</v>
      </c>
      <c r="N17" s="124">
        <v>1</v>
      </c>
      <c r="O17" s="101"/>
      <c r="Q17" s="101"/>
    </row>
    <row r="18" spans="1:17" ht="10.5" customHeight="1">
      <c r="A18" s="104" t="s">
        <v>305</v>
      </c>
      <c r="G18" s="106"/>
      <c r="I18" s="106"/>
      <c r="K18" s="106"/>
      <c r="L18" s="106"/>
      <c r="O18" s="106"/>
      <c r="P18" s="106"/>
    </row>
    <row r="19" spans="1:17">
      <c r="A19" s="107" t="s">
        <v>650</v>
      </c>
      <c r="G19" s="106"/>
      <c r="I19" s="106"/>
      <c r="K19" s="106"/>
      <c r="L19" s="106"/>
      <c r="O19" s="106"/>
      <c r="P19" s="106"/>
    </row>
    <row r="20" spans="1:17" ht="15.75" customHeight="1">
      <c r="A20" s="107" t="s">
        <v>620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6"/>
      <c r="P20" s="106"/>
    </row>
    <row r="21" spans="1:17">
      <c r="N21" s="101"/>
    </row>
    <row r="27" spans="1:17">
      <c r="D27" s="143"/>
      <c r="E27" s="143"/>
      <c r="F27" s="143"/>
      <c r="G27" s="144"/>
      <c r="H27" s="143"/>
      <c r="I27" s="137"/>
    </row>
    <row r="28" spans="1:17">
      <c r="C28" s="145"/>
      <c r="D28" s="145"/>
      <c r="E28" s="145"/>
      <c r="F28" s="145"/>
      <c r="G28" s="144"/>
      <c r="H28" s="143"/>
      <c r="I28" s="137"/>
    </row>
    <row r="29" spans="1:17">
      <c r="C29" s="145"/>
      <c r="D29" s="146"/>
      <c r="E29" s="145"/>
      <c r="F29" s="145"/>
      <c r="G29" s="144"/>
      <c r="H29" s="143"/>
      <c r="I29" s="137"/>
    </row>
    <row r="30" spans="1:17">
      <c r="C30" s="145"/>
      <c r="D30" s="147">
        <f t="shared" ref="D30:D35" si="0">F30/$N$16</f>
        <v>0.48833885893387108</v>
      </c>
      <c r="E30" s="146" t="str">
        <f>B4</f>
        <v>Застраховка "Живот" и рента</v>
      </c>
      <c r="F30" s="148">
        <f>N4</f>
        <v>220855067.74531668</v>
      </c>
      <c r="G30" s="144"/>
      <c r="H30" s="143"/>
      <c r="I30" s="137"/>
    </row>
    <row r="31" spans="1:17">
      <c r="C31" s="145"/>
      <c r="D31" s="147">
        <f t="shared" si="0"/>
        <v>1.5553726067255844E-2</v>
      </c>
      <c r="E31" s="146" t="str">
        <f>B9</f>
        <v>Женитбена и детска застраховка</v>
      </c>
      <c r="F31" s="148">
        <f>N9</f>
        <v>7034294.2434999989</v>
      </c>
      <c r="G31" s="144"/>
      <c r="H31" s="143"/>
      <c r="I31" s="137"/>
    </row>
    <row r="32" spans="1:17">
      <c r="C32" s="145"/>
      <c r="D32" s="147">
        <f t="shared" si="0"/>
        <v>0.18567463992246075</v>
      </c>
      <c r="E32" s="146" t="str">
        <f>B10</f>
        <v>Застраховка "Живот", свързана с инвестиционен фонд</v>
      </c>
      <c r="F32" s="148">
        <f>N10</f>
        <v>83972807.874000013</v>
      </c>
      <c r="G32" s="144"/>
      <c r="H32" s="143"/>
      <c r="I32" s="137"/>
    </row>
    <row r="33" spans="3:13">
      <c r="C33" s="145"/>
      <c r="D33" s="147">
        <f t="shared" si="0"/>
        <v>0</v>
      </c>
      <c r="E33" s="146" t="str">
        <f>B11</f>
        <v>Изкупуване на капитал</v>
      </c>
      <c r="F33" s="148">
        <f>N11</f>
        <v>0</v>
      </c>
      <c r="G33" s="144"/>
      <c r="H33" s="143"/>
      <c r="I33" s="137"/>
    </row>
    <row r="34" spans="3:13">
      <c r="C34" s="145"/>
      <c r="D34" s="147">
        <f t="shared" si="0"/>
        <v>5.494027664022131E-2</v>
      </c>
      <c r="E34" s="146" t="str">
        <f>B12</f>
        <v>Допълнителна застраховка</v>
      </c>
      <c r="F34" s="148">
        <f>N12</f>
        <v>24847169.741545457</v>
      </c>
      <c r="G34" s="144"/>
      <c r="H34" s="143"/>
      <c r="I34" s="137"/>
      <c r="J34" s="112"/>
      <c r="M34" s="112"/>
    </row>
    <row r="35" spans="3:13">
      <c r="C35" s="145"/>
      <c r="D35" s="147">
        <f t="shared" si="0"/>
        <v>3.7812389405113112E-2</v>
      </c>
      <c r="E35" s="145" t="s">
        <v>647</v>
      </c>
      <c r="F35" s="148">
        <f>N13</f>
        <v>17100948.799999997</v>
      </c>
      <c r="G35" s="144"/>
      <c r="H35" s="143"/>
      <c r="I35" s="137"/>
      <c r="J35" s="103"/>
      <c r="M35" s="115"/>
    </row>
    <row r="36" spans="3:13">
      <c r="C36" s="145"/>
      <c r="D36" s="147">
        <f t="shared" ref="D36:D37" si="1">F36/$N$16</f>
        <v>0.21768010903107807</v>
      </c>
      <c r="E36" s="145" t="s">
        <v>649</v>
      </c>
      <c r="F36" s="148">
        <f>N15</f>
        <v>98447531.560000017</v>
      </c>
      <c r="G36" s="144"/>
      <c r="H36" s="143"/>
      <c r="I36" s="137"/>
      <c r="J36" s="103"/>
      <c r="M36" s="115"/>
    </row>
    <row r="37" spans="3:13">
      <c r="C37" s="145"/>
      <c r="D37" s="146">
        <f t="shared" si="1"/>
        <v>1.0000000000000002</v>
      </c>
      <c r="E37" s="145"/>
      <c r="F37" s="149">
        <f>SUM(F30:F36)</f>
        <v>452257819.96436214</v>
      </c>
      <c r="G37" s="144"/>
      <c r="H37" s="143"/>
      <c r="I37" s="137"/>
    </row>
    <row r="38" spans="3:13">
      <c r="C38" s="145"/>
      <c r="D38" s="146"/>
      <c r="E38" s="145"/>
      <c r="F38" s="150">
        <f>F37-N16</f>
        <v>0</v>
      </c>
      <c r="G38" s="144"/>
      <c r="H38" s="143"/>
      <c r="I38" s="137"/>
    </row>
    <row r="39" spans="3:13">
      <c r="D39" s="138"/>
      <c r="E39" s="138"/>
      <c r="F39" s="138"/>
      <c r="G39" s="137"/>
      <c r="H39" s="138"/>
      <c r="I39" s="137"/>
    </row>
    <row r="40" spans="3:13">
      <c r="D40" s="138"/>
      <c r="E40" s="138"/>
      <c r="F40" s="138"/>
      <c r="G40" s="137"/>
      <c r="H40" s="138"/>
      <c r="I40" s="137"/>
    </row>
    <row r="63" spans="5:5">
      <c r="E63" s="138"/>
    </row>
    <row r="64" spans="5:5">
      <c r="E64" s="138"/>
    </row>
    <row r="65" spans="2:5">
      <c r="E65" s="138"/>
    </row>
    <row r="66" spans="2:5">
      <c r="E66" s="138"/>
    </row>
    <row r="67" spans="2:5">
      <c r="E67" s="138"/>
    </row>
    <row r="68" spans="2:5">
      <c r="E68" s="138"/>
    </row>
    <row r="69" spans="2:5">
      <c r="E69" s="138"/>
    </row>
    <row r="70" spans="2:5">
      <c r="E70" s="138"/>
    </row>
    <row r="71" spans="2:5">
      <c r="E71" s="138"/>
    </row>
    <row r="72" spans="2:5">
      <c r="E72" s="138"/>
    </row>
    <row r="73" spans="2:5">
      <c r="E73" s="138"/>
    </row>
    <row r="74" spans="2:5">
      <c r="E74" s="138"/>
    </row>
    <row r="75" spans="2:5">
      <c r="E75" s="138"/>
    </row>
    <row r="76" spans="2:5">
      <c r="E76" s="138"/>
    </row>
    <row r="77" spans="2:5">
      <c r="E77" s="138"/>
    </row>
    <row r="78" spans="2:5">
      <c r="E78" s="138"/>
    </row>
    <row r="79" spans="2:5">
      <c r="B79" s="112"/>
      <c r="C79" s="112"/>
      <c r="E79" s="138"/>
    </row>
    <row r="80" spans="2:5">
      <c r="E80" s="138"/>
    </row>
    <row r="81" spans="5:5">
      <c r="E81" s="138"/>
    </row>
    <row r="82" spans="5:5">
      <c r="E82" s="138"/>
    </row>
  </sheetData>
  <sortState columnSort="1" ref="C3:M17">
    <sortCondition descending="1" ref="C17:M17"/>
  </sortState>
  <mergeCells count="2">
    <mergeCell ref="A16:B16"/>
    <mergeCell ref="A17:B17"/>
  </mergeCells>
  <conditionalFormatting sqref="O4:O16">
    <cfRule type="cellIs" dxfId="72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489</v>
      </c>
      <c r="C1" s="25" t="s">
        <v>490</v>
      </c>
    </row>
    <row r="2" spans="1:3" ht="15.75">
      <c r="A2" s="17">
        <v>1</v>
      </c>
      <c r="B2" s="21" t="s">
        <v>491</v>
      </c>
      <c r="C2" s="27" t="s">
        <v>492</v>
      </c>
    </row>
    <row r="3" spans="1:3" ht="15.75">
      <c r="A3" s="17">
        <v>2</v>
      </c>
      <c r="B3" s="21" t="s">
        <v>493</v>
      </c>
      <c r="C3" s="27" t="s">
        <v>494</v>
      </c>
    </row>
    <row r="4" spans="1:3" ht="15.75">
      <c r="A4" s="17">
        <v>3</v>
      </c>
      <c r="B4" s="21" t="s">
        <v>495</v>
      </c>
      <c r="C4" s="27" t="s">
        <v>496</v>
      </c>
    </row>
    <row r="5" spans="1:3" ht="15.75">
      <c r="A5" s="17">
        <v>4</v>
      </c>
      <c r="B5" s="21" t="s">
        <v>497</v>
      </c>
      <c r="C5" s="27" t="s">
        <v>498</v>
      </c>
    </row>
    <row r="6" spans="1:3" ht="15.75">
      <c r="A6" s="17">
        <v>5</v>
      </c>
      <c r="B6" s="21" t="s">
        <v>499</v>
      </c>
      <c r="C6" s="27" t="s">
        <v>500</v>
      </c>
    </row>
    <row r="7" spans="1:3" ht="15.75">
      <c r="A7" s="17">
        <v>6</v>
      </c>
      <c r="B7" s="21" t="s">
        <v>501</v>
      </c>
      <c r="C7" s="27" t="s">
        <v>502</v>
      </c>
    </row>
    <row r="8" spans="1:3" ht="15.75">
      <c r="A8" s="17">
        <v>7</v>
      </c>
      <c r="B8" s="21" t="s">
        <v>503</v>
      </c>
      <c r="C8" s="27" t="s">
        <v>504</v>
      </c>
    </row>
    <row r="9" spans="1:3" ht="15.75">
      <c r="A9" s="17">
        <v>8</v>
      </c>
      <c r="B9" s="21" t="s">
        <v>505</v>
      </c>
      <c r="C9" s="27" t="s">
        <v>506</v>
      </c>
    </row>
    <row r="10" spans="1:3" ht="15.75">
      <c r="A10" s="17">
        <v>9</v>
      </c>
      <c r="B10" s="21" t="s">
        <v>507</v>
      </c>
      <c r="C10" s="27" t="s">
        <v>508</v>
      </c>
    </row>
    <row r="11" spans="1:3" ht="15.75">
      <c r="A11" s="17">
        <v>10</v>
      </c>
      <c r="B11" s="21" t="s">
        <v>509</v>
      </c>
      <c r="C11" s="27" t="s">
        <v>510</v>
      </c>
    </row>
    <row r="12" spans="1:3" ht="15.75">
      <c r="A12" s="17">
        <v>11</v>
      </c>
      <c r="B12" s="21" t="s">
        <v>511</v>
      </c>
      <c r="C12" s="27" t="s">
        <v>512</v>
      </c>
    </row>
    <row r="13" spans="1:3" ht="15.75">
      <c r="A13" s="17">
        <v>12</v>
      </c>
      <c r="B13" s="21" t="s">
        <v>513</v>
      </c>
      <c r="C13" s="27" t="s">
        <v>514</v>
      </c>
    </row>
    <row r="14" spans="1:3" ht="15.75">
      <c r="A14" s="17">
        <v>13</v>
      </c>
      <c r="B14" s="21" t="s">
        <v>515</v>
      </c>
      <c r="C14" s="27" t="s">
        <v>516</v>
      </c>
    </row>
    <row r="15" spans="1:3" ht="15.75">
      <c r="A15" s="17">
        <v>14</v>
      </c>
      <c r="B15" s="21" t="s">
        <v>517</v>
      </c>
      <c r="C15" s="27" t="s">
        <v>518</v>
      </c>
    </row>
    <row r="16" spans="1:3" ht="15.75">
      <c r="A16" s="17">
        <v>15</v>
      </c>
      <c r="B16" s="21" t="s">
        <v>519</v>
      </c>
      <c r="C16" s="27" t="s">
        <v>520</v>
      </c>
    </row>
    <row r="17" spans="1:3" ht="15.75">
      <c r="A17" s="17">
        <v>16</v>
      </c>
      <c r="B17" s="21" t="s">
        <v>521</v>
      </c>
      <c r="C17" s="27" t="s">
        <v>522</v>
      </c>
    </row>
    <row r="18" spans="1:3" ht="15.75">
      <c r="A18" s="17">
        <v>17</v>
      </c>
      <c r="B18" s="21" t="s">
        <v>523</v>
      </c>
      <c r="C18" s="27" t="s">
        <v>524</v>
      </c>
    </row>
    <row r="19" spans="1:3" ht="15.75">
      <c r="A19" s="17">
        <v>18</v>
      </c>
      <c r="B19" s="21" t="s">
        <v>525</v>
      </c>
      <c r="C19" s="27" t="s">
        <v>526</v>
      </c>
    </row>
    <row r="20" spans="1:3" ht="15.75">
      <c r="A20" s="17">
        <v>19</v>
      </c>
      <c r="B20" s="21" t="s">
        <v>527</v>
      </c>
      <c r="C20" s="27" t="s">
        <v>528</v>
      </c>
    </row>
    <row r="21" spans="1:3" ht="15.75">
      <c r="A21" s="17">
        <v>20</v>
      </c>
      <c r="B21" s="21" t="s">
        <v>529</v>
      </c>
      <c r="C21" s="27" t="s">
        <v>530</v>
      </c>
    </row>
    <row r="22" spans="1:3" ht="15.75">
      <c r="A22" s="17">
        <v>21</v>
      </c>
      <c r="B22" s="21" t="s">
        <v>531</v>
      </c>
      <c r="C22" s="27" t="s">
        <v>532</v>
      </c>
    </row>
    <row r="23" spans="1:3" ht="15.75">
      <c r="A23" s="17">
        <v>22</v>
      </c>
      <c r="B23" s="21" t="s">
        <v>533</v>
      </c>
      <c r="C23" s="27" t="s">
        <v>534</v>
      </c>
    </row>
    <row r="24" spans="1:3" ht="15.75">
      <c r="A24" s="17">
        <v>23</v>
      </c>
      <c r="B24" s="21" t="s">
        <v>535</v>
      </c>
      <c r="C24" s="27" t="s">
        <v>536</v>
      </c>
    </row>
    <row r="25" spans="1:3" ht="15.75">
      <c r="A25" s="17">
        <v>24</v>
      </c>
      <c r="B25" s="21" t="s">
        <v>537</v>
      </c>
      <c r="C25" s="27" t="s">
        <v>538</v>
      </c>
    </row>
    <row r="26" spans="1:3" ht="15.75">
      <c r="A26" s="17">
        <v>25</v>
      </c>
      <c r="B26" s="21" t="s">
        <v>539</v>
      </c>
      <c r="C26" s="27" t="s">
        <v>540</v>
      </c>
    </row>
    <row r="27" spans="1:3" ht="15.75">
      <c r="A27" s="17">
        <v>26</v>
      </c>
      <c r="B27" s="21" t="s">
        <v>541</v>
      </c>
      <c r="C27" s="27" t="s">
        <v>542</v>
      </c>
    </row>
    <row r="28" spans="1:3" ht="15.75">
      <c r="A28" s="17">
        <v>27</v>
      </c>
      <c r="B28" s="21" t="s">
        <v>543</v>
      </c>
      <c r="C28" s="27" t="s">
        <v>544</v>
      </c>
    </row>
    <row r="29" spans="1:3" ht="15.75">
      <c r="A29" s="17">
        <v>28</v>
      </c>
      <c r="B29" s="21" t="s">
        <v>545</v>
      </c>
      <c r="C29" s="27" t="s">
        <v>546</v>
      </c>
    </row>
    <row r="30" spans="1:3" ht="15.75">
      <c r="A30" s="17">
        <v>29</v>
      </c>
      <c r="B30" s="21" t="s">
        <v>547</v>
      </c>
      <c r="C30" s="27" t="s">
        <v>548</v>
      </c>
    </row>
    <row r="31" spans="1:3" ht="15.75">
      <c r="A31" s="17">
        <v>30</v>
      </c>
      <c r="B31" s="21" t="s">
        <v>549</v>
      </c>
      <c r="C31" s="27" t="s">
        <v>550</v>
      </c>
    </row>
    <row r="32" spans="1:3" ht="15.75">
      <c r="A32" s="17">
        <v>31</v>
      </c>
      <c r="B32" s="21" t="s">
        <v>551</v>
      </c>
      <c r="C32" s="27" t="s">
        <v>552</v>
      </c>
    </row>
    <row r="33" spans="1:3" ht="15.75">
      <c r="A33" s="17">
        <v>32</v>
      </c>
      <c r="B33" s="21" t="s">
        <v>553</v>
      </c>
      <c r="C33" s="27" t="s">
        <v>554</v>
      </c>
    </row>
    <row r="34" spans="1:3" ht="15.75">
      <c r="A34" s="17">
        <v>33</v>
      </c>
      <c r="B34" s="21" t="s">
        <v>555</v>
      </c>
      <c r="C34" s="27" t="s">
        <v>556</v>
      </c>
    </row>
    <row r="35" spans="1:3" ht="15.75">
      <c r="A35" s="17">
        <v>34</v>
      </c>
      <c r="B35" s="21" t="s">
        <v>557</v>
      </c>
      <c r="C35" s="27" t="s">
        <v>558</v>
      </c>
    </row>
    <row r="36" spans="1:3" ht="15.75">
      <c r="A36" s="17">
        <v>35</v>
      </c>
      <c r="B36" s="21" t="s">
        <v>559</v>
      </c>
      <c r="C36" s="27" t="s">
        <v>560</v>
      </c>
    </row>
    <row r="37" spans="1:3" ht="15.75">
      <c r="A37" s="28">
        <v>36</v>
      </c>
      <c r="B37" s="21" t="s">
        <v>561</v>
      </c>
      <c r="C37" s="27" t="s">
        <v>562</v>
      </c>
    </row>
    <row r="38" spans="1:3" ht="15.75">
      <c r="A38" s="28">
        <v>37</v>
      </c>
      <c r="B38" s="21" t="s">
        <v>563</v>
      </c>
      <c r="C38" s="27" t="s">
        <v>564</v>
      </c>
    </row>
    <row r="39" spans="1:3" ht="15.75">
      <c r="A39" s="28">
        <v>38</v>
      </c>
      <c r="B39" s="21" t="s">
        <v>565</v>
      </c>
      <c r="C39" s="27" t="s">
        <v>566</v>
      </c>
    </row>
    <row r="40" spans="1:3" ht="15.75">
      <c r="A40" s="28">
        <v>39</v>
      </c>
      <c r="B40" s="21" t="s">
        <v>567</v>
      </c>
      <c r="C40" s="27" t="s">
        <v>568</v>
      </c>
    </row>
    <row r="41" spans="1:3" ht="15.75">
      <c r="A41" s="21">
        <v>40</v>
      </c>
      <c r="B41" s="21" t="s">
        <v>569</v>
      </c>
      <c r="C41" s="27" t="s">
        <v>570</v>
      </c>
    </row>
    <row r="42" spans="1:3" ht="15.75">
      <c r="A42" s="21">
        <v>41</v>
      </c>
      <c r="B42" s="21" t="s">
        <v>571</v>
      </c>
      <c r="C42" s="27" t="s">
        <v>572</v>
      </c>
    </row>
    <row r="43" spans="1:3" ht="15.75">
      <c r="A43" s="21">
        <v>42</v>
      </c>
      <c r="B43" s="21" t="s">
        <v>573</v>
      </c>
      <c r="C43" s="27" t="s">
        <v>574</v>
      </c>
    </row>
    <row r="44" spans="1:3" ht="15.75">
      <c r="A44" s="21">
        <v>43</v>
      </c>
      <c r="B44" s="21" t="s">
        <v>575</v>
      </c>
      <c r="C44" s="27" t="s">
        <v>576</v>
      </c>
    </row>
    <row r="45" spans="1:3" ht="15.75">
      <c r="A45" s="21">
        <v>44</v>
      </c>
      <c r="B45" s="21" t="s">
        <v>577</v>
      </c>
      <c r="C45" s="27" t="s">
        <v>578</v>
      </c>
    </row>
    <row r="46" spans="1:3" ht="15.75">
      <c r="A46" s="21">
        <v>45</v>
      </c>
      <c r="B46" s="21" t="s">
        <v>579</v>
      </c>
      <c r="C46" s="27" t="s">
        <v>580</v>
      </c>
    </row>
    <row r="47" spans="1:3" ht="15.75">
      <c r="A47" s="21">
        <v>46</v>
      </c>
      <c r="B47" s="21" t="s">
        <v>581</v>
      </c>
      <c r="C47" s="27" t="s">
        <v>582</v>
      </c>
    </row>
    <row r="48" spans="1:3" ht="15.75">
      <c r="A48" s="21">
        <v>47</v>
      </c>
      <c r="B48" s="21" t="s">
        <v>583</v>
      </c>
      <c r="C48" s="27" t="s">
        <v>584</v>
      </c>
    </row>
    <row r="49" spans="1:3" ht="15.75">
      <c r="A49" s="21">
        <v>48</v>
      </c>
      <c r="B49" s="21" t="s">
        <v>585</v>
      </c>
      <c r="C49" s="27" t="s">
        <v>586</v>
      </c>
    </row>
    <row r="50" spans="1:3" ht="15.75">
      <c r="A50" s="21">
        <v>49</v>
      </c>
      <c r="B50" s="21" t="s">
        <v>587</v>
      </c>
      <c r="C50" s="27" t="s">
        <v>588</v>
      </c>
    </row>
    <row r="51" spans="1:3" ht="15.75">
      <c r="A51" s="21">
        <v>50</v>
      </c>
      <c r="B51" s="21" t="s">
        <v>589</v>
      </c>
      <c r="C51" s="27" t="s">
        <v>590</v>
      </c>
    </row>
    <row r="52" spans="1:3" ht="15.75">
      <c r="A52" s="21">
        <v>51</v>
      </c>
      <c r="B52" s="21" t="s">
        <v>591</v>
      </c>
      <c r="C52" s="27" t="s">
        <v>592</v>
      </c>
    </row>
    <row r="53" spans="1:3" ht="15.75">
      <c r="A53" s="21">
        <v>52</v>
      </c>
      <c r="B53" s="21" t="s">
        <v>593</v>
      </c>
      <c r="C53" s="27" t="s">
        <v>594</v>
      </c>
    </row>
    <row r="54" spans="1:3" ht="15.75">
      <c r="A54" s="21">
        <v>53</v>
      </c>
      <c r="B54" s="21" t="s">
        <v>595</v>
      </c>
      <c r="C54" s="27" t="s">
        <v>596</v>
      </c>
    </row>
    <row r="55" spans="1:3" ht="15.75">
      <c r="A55" s="21">
        <v>54</v>
      </c>
      <c r="B55" s="21" t="s">
        <v>597</v>
      </c>
      <c r="C55" s="27" t="s">
        <v>598</v>
      </c>
    </row>
    <row r="56" spans="1:3" ht="15.75">
      <c r="A56" s="21">
        <v>55</v>
      </c>
      <c r="B56" s="21" t="s">
        <v>599</v>
      </c>
      <c r="C56" s="21" t="s"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view="pageBreakPreview" zoomScaleNormal="70" zoomScaleSheetLayoutView="100" workbookViewId="0">
      <pane xSplit="2" ySplit="3" topLeftCell="C4" activePane="bottomRight" state="frozen"/>
      <selection activeCell="C51" sqref="C51"/>
      <selection pane="topRight" activeCell="C51" sqref="C51"/>
      <selection pane="bottomLeft" activeCell="C51" sqref="C51"/>
      <selection pane="bottomRight" sqref="A1:N1"/>
    </sheetView>
  </sheetViews>
  <sheetFormatPr defaultRowHeight="15.75"/>
  <cols>
    <col min="1" max="1" width="7.85546875" style="112" customWidth="1"/>
    <col min="2" max="2" width="36.5703125" style="105" customWidth="1"/>
    <col min="3" max="3" width="17.7109375" style="105" customWidth="1"/>
    <col min="4" max="13" width="17.7109375" style="112" customWidth="1"/>
    <col min="14" max="14" width="15.28515625" style="97" customWidth="1"/>
    <col min="15" max="15" width="12.7109375" style="112" bestFit="1" customWidth="1"/>
    <col min="16" max="16" width="12.42578125" style="112" bestFit="1" customWidth="1"/>
    <col min="17" max="16384" width="9.140625" style="112"/>
  </cols>
  <sheetData>
    <row r="1" spans="1:17" ht="15.75" customHeight="1">
      <c r="A1" s="159" t="s">
        <v>655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17" ht="15.75" customHeight="1">
      <c r="A2" s="151"/>
      <c r="B2" s="152"/>
      <c r="C2" s="152"/>
      <c r="E2" s="152"/>
      <c r="F2" s="152"/>
      <c r="G2" s="152"/>
      <c r="H2" s="152"/>
      <c r="J2" s="152"/>
      <c r="K2" s="152"/>
      <c r="L2" s="152"/>
      <c r="N2" s="117" t="s">
        <v>646</v>
      </c>
    </row>
    <row r="3" spans="1:17" s="116" customFormat="1" ht="94.5">
      <c r="A3" s="91" t="s">
        <v>645</v>
      </c>
      <c r="B3" s="91" t="s">
        <v>644</v>
      </c>
      <c r="C3" s="92" t="s">
        <v>643</v>
      </c>
      <c r="D3" s="93" t="s">
        <v>642</v>
      </c>
      <c r="E3" s="92" t="s">
        <v>640</v>
      </c>
      <c r="F3" s="92" t="s">
        <v>641</v>
      </c>
      <c r="G3" s="92" t="s">
        <v>639</v>
      </c>
      <c r="H3" s="95" t="s">
        <v>635</v>
      </c>
      <c r="I3" s="94" t="s">
        <v>638</v>
      </c>
      <c r="J3" s="92" t="s">
        <v>659</v>
      </c>
      <c r="K3" s="92" t="s">
        <v>636</v>
      </c>
      <c r="L3" s="95" t="s">
        <v>634</v>
      </c>
      <c r="M3" s="95" t="s">
        <v>637</v>
      </c>
      <c r="N3" s="92" t="s">
        <v>39</v>
      </c>
      <c r="O3" s="96"/>
    </row>
    <row r="4" spans="1:17" ht="15.75" customHeight="1">
      <c r="A4" s="98">
        <v>1</v>
      </c>
      <c r="B4" s="119" t="s">
        <v>633</v>
      </c>
      <c r="C4" s="109">
        <v>28940364.199999999</v>
      </c>
      <c r="D4" s="109">
        <v>17281630</v>
      </c>
      <c r="E4" s="109">
        <v>21933174.985579539</v>
      </c>
      <c r="F4" s="109">
        <v>7685391.5899999999</v>
      </c>
      <c r="G4" s="109">
        <v>8386144.580000001</v>
      </c>
      <c r="H4" s="109">
        <v>2875779.05</v>
      </c>
      <c r="I4" s="109">
        <v>3150702.2000000007</v>
      </c>
      <c r="J4" s="109">
        <v>2547161.6339690001</v>
      </c>
      <c r="K4" s="109">
        <v>530783</v>
      </c>
      <c r="L4" s="109">
        <v>648814.70067409996</v>
      </c>
      <c r="M4" s="109">
        <v>103260.3</v>
      </c>
      <c r="N4" s="110">
        <v>94083206.240222633</v>
      </c>
      <c r="O4" s="99"/>
      <c r="P4" s="101"/>
      <c r="Q4" s="101"/>
    </row>
    <row r="5" spans="1:17" ht="15.75" customHeight="1">
      <c r="A5" s="98" t="s">
        <v>632</v>
      </c>
      <c r="B5" s="122" t="s">
        <v>631</v>
      </c>
      <c r="C5" s="109">
        <v>17472577.32</v>
      </c>
      <c r="D5" s="109">
        <v>8641999</v>
      </c>
      <c r="E5" s="109">
        <v>21892896.973742958</v>
      </c>
      <c r="F5" s="109">
        <v>7685391.5899999999</v>
      </c>
      <c r="G5" s="109">
        <v>8386144.580000001</v>
      </c>
      <c r="H5" s="109">
        <v>2863743.26</v>
      </c>
      <c r="I5" s="109">
        <v>3150702.2000000007</v>
      </c>
      <c r="J5" s="109">
        <v>2547161.6339690001</v>
      </c>
      <c r="K5" s="109">
        <v>530783</v>
      </c>
      <c r="L5" s="109">
        <v>648814.70067409996</v>
      </c>
      <c r="M5" s="109">
        <v>103260.3</v>
      </c>
      <c r="N5" s="110">
        <v>73923474.558386043</v>
      </c>
      <c r="O5" s="99"/>
      <c r="P5" s="101"/>
      <c r="Q5" s="101"/>
    </row>
    <row r="6" spans="1:17" ht="15.75" customHeight="1">
      <c r="A6" s="98" t="s">
        <v>629</v>
      </c>
      <c r="B6" s="122" t="s">
        <v>630</v>
      </c>
      <c r="C6" s="109">
        <v>15855522.450000001</v>
      </c>
      <c r="D6" s="109">
        <v>6486197</v>
      </c>
      <c r="E6" s="109">
        <v>19769284.224755846</v>
      </c>
      <c r="F6" s="109">
        <v>5592252.96</v>
      </c>
      <c r="G6" s="109">
        <v>8386144.580000001</v>
      </c>
      <c r="H6" s="109">
        <v>2663092.0499999998</v>
      </c>
      <c r="I6" s="109">
        <v>420155.41</v>
      </c>
      <c r="J6" s="109">
        <v>348970.72380609997</v>
      </c>
      <c r="K6" s="109">
        <v>412238</v>
      </c>
      <c r="L6" s="109">
        <v>279654.50067410007</v>
      </c>
      <c r="M6" s="109">
        <v>103260.3</v>
      </c>
      <c r="N6" s="110">
        <v>60316772.199236035</v>
      </c>
      <c r="O6" s="99"/>
      <c r="P6" s="101"/>
      <c r="Q6" s="101"/>
    </row>
    <row r="7" spans="1:17" ht="31.5">
      <c r="A7" s="98" t="s">
        <v>629</v>
      </c>
      <c r="B7" s="122" t="s">
        <v>628</v>
      </c>
      <c r="C7" s="109">
        <v>1617054.87</v>
      </c>
      <c r="D7" s="109">
        <v>2155802</v>
      </c>
      <c r="E7" s="109">
        <v>2123612.7489871108</v>
      </c>
      <c r="F7" s="109">
        <v>2093138.63</v>
      </c>
      <c r="G7" s="109">
        <v>0</v>
      </c>
      <c r="H7" s="109">
        <v>200651.21000000002</v>
      </c>
      <c r="I7" s="109">
        <v>2730546.7900000005</v>
      </c>
      <c r="J7" s="109">
        <v>2198190.9101629001</v>
      </c>
      <c r="K7" s="109">
        <v>118545</v>
      </c>
      <c r="L7" s="109">
        <v>369160.19999999995</v>
      </c>
      <c r="M7" s="109">
        <v>0</v>
      </c>
      <c r="N7" s="110">
        <v>13606702.359150011</v>
      </c>
      <c r="O7" s="99"/>
      <c r="P7" s="101"/>
      <c r="Q7" s="101"/>
    </row>
    <row r="8" spans="1:17" ht="16.5" customHeight="1">
      <c r="A8" s="98" t="s">
        <v>627</v>
      </c>
      <c r="B8" s="122" t="s">
        <v>626</v>
      </c>
      <c r="C8" s="109">
        <v>11467786.879999999</v>
      </c>
      <c r="D8" s="109">
        <v>8639631</v>
      </c>
      <c r="E8" s="109">
        <v>40278.011836580685</v>
      </c>
      <c r="F8" s="109">
        <v>0</v>
      </c>
      <c r="G8" s="109">
        <v>0</v>
      </c>
      <c r="H8" s="109">
        <v>12035.79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10">
        <v>20159731.681836579</v>
      </c>
      <c r="O8" s="99"/>
      <c r="P8" s="101"/>
      <c r="Q8" s="101"/>
    </row>
    <row r="9" spans="1:17" ht="16.5" customHeight="1">
      <c r="A9" s="98">
        <v>2</v>
      </c>
      <c r="B9" s="119" t="s">
        <v>625</v>
      </c>
      <c r="C9" s="109">
        <v>3231593.6399999997</v>
      </c>
      <c r="D9" s="109">
        <v>241772</v>
      </c>
      <c r="E9" s="109">
        <v>487004.52317920298</v>
      </c>
      <c r="F9" s="109">
        <v>382510.96</v>
      </c>
      <c r="G9" s="109">
        <v>0</v>
      </c>
      <c r="H9" s="109">
        <v>217832.62</v>
      </c>
      <c r="I9" s="109">
        <v>193247.99000000002</v>
      </c>
      <c r="J9" s="109">
        <v>0</v>
      </c>
      <c r="K9" s="109">
        <v>0</v>
      </c>
      <c r="L9" s="109">
        <v>0</v>
      </c>
      <c r="M9" s="109">
        <v>0</v>
      </c>
      <c r="N9" s="110">
        <v>4753961.7331792032</v>
      </c>
      <c r="O9" s="99"/>
      <c r="P9" s="101"/>
      <c r="Q9" s="101"/>
    </row>
    <row r="10" spans="1:17" ht="28.5" customHeight="1">
      <c r="A10" s="98">
        <v>3</v>
      </c>
      <c r="B10" s="119" t="s">
        <v>624</v>
      </c>
      <c r="C10" s="109">
        <v>7274497.2800000003</v>
      </c>
      <c r="D10" s="109">
        <v>81245</v>
      </c>
      <c r="E10" s="109">
        <v>1392334.5168557675</v>
      </c>
      <c r="F10" s="109">
        <v>202956.19</v>
      </c>
      <c r="G10" s="109">
        <v>499290.33999999997</v>
      </c>
      <c r="H10" s="109">
        <v>688492.04</v>
      </c>
      <c r="I10" s="109">
        <v>0</v>
      </c>
      <c r="J10" s="109">
        <v>355416.96765229997</v>
      </c>
      <c r="K10" s="109">
        <v>0</v>
      </c>
      <c r="L10" s="109">
        <v>0</v>
      </c>
      <c r="M10" s="109">
        <v>0</v>
      </c>
      <c r="N10" s="110">
        <v>10494232.334508067</v>
      </c>
      <c r="O10" s="99"/>
      <c r="P10" s="101"/>
      <c r="Q10" s="101"/>
    </row>
    <row r="11" spans="1:17" ht="15.75" customHeight="1">
      <c r="A11" s="98">
        <v>4</v>
      </c>
      <c r="B11" s="119" t="s">
        <v>623</v>
      </c>
      <c r="C11" s="109">
        <v>0</v>
      </c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10">
        <v>0</v>
      </c>
      <c r="O11" s="99"/>
      <c r="P11" s="101"/>
      <c r="Q11" s="101"/>
    </row>
    <row r="12" spans="1:17" s="135" customFormat="1" ht="15.75" customHeight="1">
      <c r="A12" s="130">
        <v>5</v>
      </c>
      <c r="B12" s="131" t="s">
        <v>622</v>
      </c>
      <c r="C12" s="132">
        <v>0</v>
      </c>
      <c r="D12" s="132">
        <v>2304768</v>
      </c>
      <c r="E12" s="132">
        <v>2153785.689999999</v>
      </c>
      <c r="F12" s="132">
        <v>0</v>
      </c>
      <c r="G12" s="132">
        <v>60332.84</v>
      </c>
      <c r="H12" s="132">
        <v>11505.08</v>
      </c>
      <c r="I12" s="132">
        <v>0</v>
      </c>
      <c r="J12" s="132">
        <v>0</v>
      </c>
      <c r="K12" s="132">
        <v>0</v>
      </c>
      <c r="L12" s="132">
        <v>111157.63</v>
      </c>
      <c r="M12" s="132">
        <v>210176.23</v>
      </c>
      <c r="N12" s="133">
        <v>4851725.47</v>
      </c>
      <c r="O12" s="134"/>
      <c r="P12" s="101"/>
      <c r="Q12" s="101"/>
    </row>
    <row r="13" spans="1:17" ht="15.75" customHeight="1">
      <c r="A13" s="98">
        <v>6</v>
      </c>
      <c r="B13" s="125" t="s">
        <v>647</v>
      </c>
      <c r="C13" s="120">
        <v>178797.59000000003</v>
      </c>
      <c r="D13" s="120">
        <v>88081</v>
      </c>
      <c r="E13" s="120">
        <v>627185.03821313137</v>
      </c>
      <c r="F13" s="120">
        <v>993227.89</v>
      </c>
      <c r="G13" s="120">
        <v>0</v>
      </c>
      <c r="H13" s="120">
        <v>6938.83</v>
      </c>
      <c r="I13" s="120">
        <v>150880</v>
      </c>
      <c r="J13" s="120">
        <v>44196.965000000026</v>
      </c>
      <c r="K13" s="120">
        <v>221573</v>
      </c>
      <c r="L13" s="120" t="s">
        <v>629</v>
      </c>
      <c r="M13" s="120">
        <v>0</v>
      </c>
      <c r="N13" s="121">
        <v>2310880.3132131314</v>
      </c>
      <c r="O13" s="99"/>
      <c r="P13" s="100"/>
      <c r="Q13" s="101"/>
    </row>
    <row r="14" spans="1:17" ht="47.25">
      <c r="A14" s="98" t="s">
        <v>629</v>
      </c>
      <c r="B14" s="126" t="s">
        <v>648</v>
      </c>
      <c r="C14" s="120">
        <v>0</v>
      </c>
      <c r="D14" s="120">
        <v>0</v>
      </c>
      <c r="E14" s="120">
        <v>0</v>
      </c>
      <c r="F14" s="120">
        <v>0</v>
      </c>
      <c r="G14" s="120">
        <v>0</v>
      </c>
      <c r="H14" s="120">
        <v>0</v>
      </c>
      <c r="I14" s="120">
        <v>0</v>
      </c>
      <c r="J14" s="120">
        <v>0</v>
      </c>
      <c r="K14" s="120">
        <v>0</v>
      </c>
      <c r="L14" s="120" t="s">
        <v>629</v>
      </c>
      <c r="M14" s="120">
        <v>0</v>
      </c>
      <c r="N14" s="121">
        <v>0</v>
      </c>
      <c r="O14" s="102"/>
      <c r="P14" s="100"/>
      <c r="Q14" s="101"/>
    </row>
    <row r="15" spans="1:17" ht="15.75" customHeight="1">
      <c r="A15" s="98">
        <v>7</v>
      </c>
      <c r="B15" s="125" t="s">
        <v>649</v>
      </c>
      <c r="C15" s="120">
        <v>2530864.69</v>
      </c>
      <c r="D15" s="120">
        <v>21528400</v>
      </c>
      <c r="E15" s="120">
        <v>5508879.3358379416</v>
      </c>
      <c r="F15" s="120">
        <v>4640636.9400000004</v>
      </c>
      <c r="G15" s="120">
        <v>34433.54</v>
      </c>
      <c r="H15" s="120">
        <v>0</v>
      </c>
      <c r="I15" s="120">
        <v>0</v>
      </c>
      <c r="J15" s="120">
        <v>0</v>
      </c>
      <c r="K15" s="120">
        <v>1094211</v>
      </c>
      <c r="L15" s="120" t="s">
        <v>629</v>
      </c>
      <c r="M15" s="120">
        <v>181316.9</v>
      </c>
      <c r="N15" s="121">
        <v>35518742.405837938</v>
      </c>
      <c r="O15" s="99"/>
      <c r="P15" s="100"/>
      <c r="Q15" s="101"/>
    </row>
    <row r="16" spans="1:17" s="97" customFormat="1" ht="15.75" customHeight="1">
      <c r="A16" s="157" t="s">
        <v>39</v>
      </c>
      <c r="B16" s="157"/>
      <c r="C16" s="123">
        <v>42156117.399999999</v>
      </c>
      <c r="D16" s="123">
        <v>41525896</v>
      </c>
      <c r="E16" s="123">
        <v>32102364.089665581</v>
      </c>
      <c r="F16" s="123">
        <v>13904723.57</v>
      </c>
      <c r="G16" s="123">
        <v>8980201.3000000007</v>
      </c>
      <c r="H16" s="123">
        <v>3800547.62</v>
      </c>
      <c r="I16" s="123">
        <v>3494830.1900000009</v>
      </c>
      <c r="J16" s="123">
        <v>2946775.5666212998</v>
      </c>
      <c r="K16" s="123">
        <v>1846567</v>
      </c>
      <c r="L16" s="123">
        <v>759972.33067409997</v>
      </c>
      <c r="M16" s="123">
        <v>494753.43000000005</v>
      </c>
      <c r="N16" s="110">
        <v>152012748.49696103</v>
      </c>
      <c r="O16" s="99"/>
      <c r="P16" s="103"/>
    </row>
    <row r="17" spans="1:18" ht="30" customHeight="1">
      <c r="A17" s="158" t="s">
        <v>653</v>
      </c>
      <c r="B17" s="158"/>
      <c r="C17" s="124">
        <v>0.27731961836636854</v>
      </c>
      <c r="D17" s="124">
        <v>0.27317377266440368</v>
      </c>
      <c r="E17" s="124">
        <v>0.21118205155212597</v>
      </c>
      <c r="F17" s="124">
        <v>9.1470772731130356E-2</v>
      </c>
      <c r="G17" s="124">
        <v>5.9075316963823787E-2</v>
      </c>
      <c r="H17" s="124">
        <v>2.5001505844596837E-2</v>
      </c>
      <c r="I17" s="124">
        <v>2.2990375639908044E-2</v>
      </c>
      <c r="J17" s="124">
        <v>1.938505550197463E-2</v>
      </c>
      <c r="K17" s="124">
        <v>1.2147448278240399E-2</v>
      </c>
      <c r="L17" s="124">
        <v>4.9993986569441774E-3</v>
      </c>
      <c r="M17" s="124">
        <v>3.2546838004832925E-3</v>
      </c>
      <c r="N17" s="124">
        <v>0.99999999999999989</v>
      </c>
      <c r="R17" s="101"/>
    </row>
    <row r="18" spans="1:18" ht="18" customHeight="1">
      <c r="A18" s="107" t="s">
        <v>650</v>
      </c>
      <c r="B18" s="112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</row>
    <row r="19" spans="1:18" ht="16.5">
      <c r="A19" s="107" t="s">
        <v>620</v>
      </c>
      <c r="B19" s="112"/>
      <c r="C19" s="112"/>
    </row>
    <row r="21" spans="1:18" ht="15" customHeight="1">
      <c r="C21" s="138"/>
      <c r="D21" s="137"/>
      <c r="E21" s="137"/>
      <c r="F21" s="137"/>
    </row>
    <row r="22" spans="1:18">
      <c r="C22" s="139">
        <f t="shared" ref="C22:C29" si="0">E22/$N$16</f>
        <v>0.61891655252916833</v>
      </c>
      <c r="D22" s="137" t="str">
        <f>B4</f>
        <v>Застраховка "Живот" и рента</v>
      </c>
      <c r="E22" s="140">
        <f>N4</f>
        <v>94083206.240222633</v>
      </c>
      <c r="F22" s="137"/>
    </row>
    <row r="23" spans="1:18">
      <c r="C23" s="139">
        <f t="shared" si="0"/>
        <v>3.1273441077701733E-2</v>
      </c>
      <c r="D23" s="137" t="str">
        <f>B9</f>
        <v>Женитбена и детска застраховка</v>
      </c>
      <c r="E23" s="140">
        <f>N9</f>
        <v>4753961.7331792032</v>
      </c>
      <c r="F23" s="137"/>
    </row>
    <row r="24" spans="1:18">
      <c r="C24" s="139">
        <f t="shared" si="0"/>
        <v>6.9035212100765769E-2</v>
      </c>
      <c r="D24" s="137" t="str">
        <f>B10</f>
        <v>Застраховка "Живот", свързана с инвестиционен фонд</v>
      </c>
      <c r="E24" s="140">
        <f>N10</f>
        <v>10494232.334508067</v>
      </c>
      <c r="F24" s="137"/>
    </row>
    <row r="25" spans="1:18">
      <c r="C25" s="139">
        <f t="shared" si="0"/>
        <v>0</v>
      </c>
      <c r="D25" s="137" t="str">
        <f>B11</f>
        <v>Изкупуване на капитал</v>
      </c>
      <c r="E25" s="140">
        <f>N11</f>
        <v>0</v>
      </c>
      <c r="F25" s="137"/>
    </row>
    <row r="26" spans="1:18">
      <c r="C26" s="139">
        <f t="shared" si="0"/>
        <v>3.1916569616508142E-2</v>
      </c>
      <c r="D26" s="137" t="str">
        <f>B12</f>
        <v>Допълнителна застраховка</v>
      </c>
      <c r="E26" s="140">
        <f>N12</f>
        <v>4851725.47</v>
      </c>
      <c r="F26" s="137"/>
    </row>
    <row r="27" spans="1:18">
      <c r="C27" s="139">
        <f t="shared" si="0"/>
        <v>1.5201884947559707E-2</v>
      </c>
      <c r="D27" s="138" t="s">
        <v>647</v>
      </c>
      <c r="E27" s="140">
        <f>N13</f>
        <v>2310880.3132131314</v>
      </c>
      <c r="F27" s="137"/>
    </row>
    <row r="28" spans="1:18">
      <c r="C28" s="139">
        <f t="shared" si="0"/>
        <v>0.23365633972829597</v>
      </c>
      <c r="D28" s="138" t="s">
        <v>649</v>
      </c>
      <c r="E28" s="140">
        <f>N15</f>
        <v>35518742.405837938</v>
      </c>
      <c r="F28" s="137"/>
    </row>
    <row r="29" spans="1:18">
      <c r="C29" s="137">
        <f t="shared" si="0"/>
        <v>0.99999999999999944</v>
      </c>
      <c r="D29" s="138"/>
      <c r="E29" s="141">
        <f>SUM(E22:E28)</f>
        <v>152012748.49696094</v>
      </c>
      <c r="F29" s="137"/>
    </row>
    <row r="30" spans="1:18">
      <c r="C30" s="137"/>
      <c r="D30" s="138"/>
      <c r="E30" s="141">
        <f>E29-N16</f>
        <v>0</v>
      </c>
      <c r="F30" s="137"/>
    </row>
    <row r="49" spans="3:5">
      <c r="C49" s="112"/>
      <c r="D49" s="105"/>
      <c r="E49" s="105"/>
    </row>
    <row r="50" spans="3:5">
      <c r="C50" s="112"/>
      <c r="D50" s="105"/>
      <c r="E50" s="105"/>
    </row>
  </sheetData>
  <sortState columnSort="1" ref="C3:M17">
    <sortCondition descending="1" ref="C17:M17"/>
  </sortState>
  <mergeCells count="3">
    <mergeCell ref="A16:B16"/>
    <mergeCell ref="A17:B17"/>
    <mergeCell ref="A1:N1"/>
  </mergeCells>
  <conditionalFormatting sqref="O16 O4:O12">
    <cfRule type="cellIs" dxfId="71" priority="6" operator="notEqual">
      <formula>0</formula>
    </cfRule>
  </conditionalFormatting>
  <conditionalFormatting sqref="O13:O15">
    <cfRule type="cellIs" dxfId="70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P54"/>
  <sheetViews>
    <sheetView view="pageBreakPreview" zoomScaleNormal="70" zoomScaleSheetLayoutView="100" workbookViewId="0">
      <pane xSplit="1" ySplit="5" topLeftCell="B6" activePane="bottomRight" state="frozen"/>
      <selection activeCell="C51" sqref="C51"/>
      <selection pane="topRight" activeCell="C51" sqref="C51"/>
      <selection pane="bottomLeft" activeCell="C51" sqref="C51"/>
      <selection pane="bottomRight" activeCell="A16" sqref="A16:XFD16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15.42578125" style="37" customWidth="1"/>
    <col min="6" max="7" width="15.7109375" style="37" customWidth="1"/>
    <col min="8" max="8" width="16.85546875" style="37" customWidth="1"/>
    <col min="9" max="15" width="14.28515625" style="48" customWidth="1"/>
    <col min="16" max="17" width="14.28515625" style="52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2" ht="20.25" customHeight="1">
      <c r="A1" s="163" t="s">
        <v>658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619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44" customFormat="1">
      <c r="A3" s="161" t="s">
        <v>284</v>
      </c>
      <c r="B3" s="161" t="s">
        <v>467</v>
      </c>
      <c r="C3" s="161" t="s">
        <v>68</v>
      </c>
      <c r="D3" s="161"/>
      <c r="E3" s="161"/>
      <c r="F3" s="161"/>
      <c r="G3" s="161"/>
      <c r="H3" s="161" t="s">
        <v>468</v>
      </c>
      <c r="I3" s="166" t="s">
        <v>69</v>
      </c>
      <c r="J3" s="166"/>
      <c r="K3" s="166"/>
      <c r="L3" s="166"/>
      <c r="M3" s="166"/>
      <c r="N3" s="166"/>
      <c r="O3" s="166"/>
      <c r="P3" s="166"/>
      <c r="Q3" s="166"/>
      <c r="R3" s="161" t="s">
        <v>70</v>
      </c>
      <c r="S3" s="161"/>
      <c r="T3" s="161"/>
      <c r="U3" s="161"/>
      <c r="V3" s="161"/>
      <c r="W3" s="161"/>
      <c r="X3" s="161"/>
    </row>
    <row r="4" spans="1:42">
      <c r="A4" s="161"/>
      <c r="B4" s="161"/>
      <c r="C4" s="161" t="s">
        <v>73</v>
      </c>
      <c r="D4" s="161" t="s">
        <v>74</v>
      </c>
      <c r="E4" s="161" t="s">
        <v>651</v>
      </c>
      <c r="F4" s="161" t="s">
        <v>60</v>
      </c>
      <c r="G4" s="164"/>
      <c r="H4" s="161"/>
      <c r="I4" s="162" t="s">
        <v>56</v>
      </c>
      <c r="J4" s="162" t="s">
        <v>57</v>
      </c>
      <c r="K4" s="162" t="s">
        <v>469</v>
      </c>
      <c r="L4" s="162" t="s">
        <v>470</v>
      </c>
      <c r="M4" s="162" t="s">
        <v>0</v>
      </c>
      <c r="N4" s="162"/>
      <c r="O4" s="162"/>
      <c r="P4" s="165" t="s">
        <v>59</v>
      </c>
      <c r="Q4" s="165"/>
      <c r="R4" s="161" t="s">
        <v>40</v>
      </c>
      <c r="S4" s="161" t="s">
        <v>15</v>
      </c>
      <c r="T4" s="161"/>
      <c r="U4" s="161"/>
      <c r="V4" s="161" t="s">
        <v>472</v>
      </c>
      <c r="W4" s="161" t="s">
        <v>16</v>
      </c>
      <c r="X4" s="161" t="s">
        <v>41</v>
      </c>
    </row>
    <row r="5" spans="1:42" s="44" customFormat="1" ht="108" customHeight="1">
      <c r="A5" s="161"/>
      <c r="B5" s="161"/>
      <c r="C5" s="161"/>
      <c r="D5" s="161"/>
      <c r="E5" s="161"/>
      <c r="F5" s="88" t="s">
        <v>58</v>
      </c>
      <c r="G5" s="88" t="s">
        <v>55</v>
      </c>
      <c r="H5" s="161"/>
      <c r="I5" s="162"/>
      <c r="J5" s="162"/>
      <c r="K5" s="162"/>
      <c r="L5" s="162"/>
      <c r="M5" s="89" t="s">
        <v>53</v>
      </c>
      <c r="N5" s="89" t="s">
        <v>54</v>
      </c>
      <c r="O5" s="89" t="s">
        <v>652</v>
      </c>
      <c r="P5" s="89" t="s">
        <v>53</v>
      </c>
      <c r="Q5" s="89" t="s">
        <v>54</v>
      </c>
      <c r="R5" s="161"/>
      <c r="S5" s="88" t="s">
        <v>0</v>
      </c>
      <c r="T5" s="88" t="s">
        <v>61</v>
      </c>
      <c r="U5" s="88" t="s">
        <v>471</v>
      </c>
      <c r="V5" s="161"/>
      <c r="W5" s="161"/>
      <c r="X5" s="161"/>
    </row>
    <row r="6" spans="1:42" s="48" customFormat="1">
      <c r="A6" s="45" t="s">
        <v>48</v>
      </c>
      <c r="B6" s="46">
        <v>1407133.0981776575</v>
      </c>
      <c r="C6" s="46">
        <v>220855067.74531668</v>
      </c>
      <c r="D6" s="46">
        <v>220855067.74531668</v>
      </c>
      <c r="E6" s="46">
        <v>6006086.1138420003</v>
      </c>
      <c r="F6" s="46">
        <v>44997417.449999996</v>
      </c>
      <c r="G6" s="46">
        <v>129322389.10745041</v>
      </c>
      <c r="H6" s="46">
        <v>225839319.76071835</v>
      </c>
      <c r="I6" s="46">
        <v>50268720.248586796</v>
      </c>
      <c r="J6" s="46">
        <v>24435474.336393412</v>
      </c>
      <c r="K6" s="46">
        <v>13852174.1896629</v>
      </c>
      <c r="L6" s="46">
        <v>5271618.07</v>
      </c>
      <c r="M6" s="46">
        <v>36183</v>
      </c>
      <c r="N6" s="46">
        <v>93825783.844643086</v>
      </c>
      <c r="O6" s="46">
        <v>678199.30298409995</v>
      </c>
      <c r="P6" s="46">
        <v>1817</v>
      </c>
      <c r="Q6" s="46">
        <v>7813453.8476946</v>
      </c>
      <c r="R6" s="46">
        <v>257422.39557953508</v>
      </c>
      <c r="S6" s="46">
        <v>41960167.531137109</v>
      </c>
      <c r="T6" s="46">
        <v>6234507.8714757785</v>
      </c>
      <c r="U6" s="46">
        <v>17205500.460403822</v>
      </c>
      <c r="V6" s="46">
        <v>24288461.649734329</v>
      </c>
      <c r="W6" s="46">
        <v>9389076.7939438913</v>
      </c>
      <c r="X6" s="46">
        <v>75895128.370394871</v>
      </c>
      <c r="Y6" s="47"/>
    </row>
    <row r="7" spans="1:42" s="48" customFormat="1">
      <c r="A7" s="49" t="s">
        <v>49</v>
      </c>
      <c r="B7" s="50">
        <v>1354436.0981776575</v>
      </c>
      <c r="C7" s="50">
        <v>195731428.35531667</v>
      </c>
      <c r="D7" s="50">
        <v>195731428.35531667</v>
      </c>
      <c r="E7" s="50">
        <v>5606540.7628420005</v>
      </c>
      <c r="F7" s="50">
        <v>44643290.089999996</v>
      </c>
      <c r="G7" s="50">
        <v>118902991.2074504</v>
      </c>
      <c r="H7" s="50">
        <v>204435207.23071834</v>
      </c>
      <c r="I7" s="50">
        <v>33074973.558586802</v>
      </c>
      <c r="J7" s="50">
        <v>21941172.436393406</v>
      </c>
      <c r="K7" s="50">
        <v>13456642.7596629</v>
      </c>
      <c r="L7" s="50">
        <v>5208028.05</v>
      </c>
      <c r="M7" s="50">
        <v>32094</v>
      </c>
      <c r="N7" s="50">
        <v>73678613.804643095</v>
      </c>
      <c r="O7" s="50">
        <v>678199.30298409995</v>
      </c>
      <c r="P7" s="50">
        <v>665</v>
      </c>
      <c r="Q7" s="50">
        <v>3816429.6276946003</v>
      </c>
      <c r="R7" s="50">
        <v>244860.75374295455</v>
      </c>
      <c r="S7" s="50">
        <v>40825174.886649325</v>
      </c>
      <c r="T7" s="50">
        <v>5703622.4315099781</v>
      </c>
      <c r="U7" s="50">
        <v>17193500.982041322</v>
      </c>
      <c r="V7" s="50">
        <v>21973609.976627052</v>
      </c>
      <c r="W7" s="50">
        <v>9222460.2370621096</v>
      </c>
      <c r="X7" s="50">
        <v>72266105.854081452</v>
      </c>
      <c r="Y7" s="47"/>
    </row>
    <row r="8" spans="1:42" s="48" customFormat="1">
      <c r="A8" s="49" t="s">
        <v>71</v>
      </c>
      <c r="B8" s="50">
        <v>161665.09817765746</v>
      </c>
      <c r="C8" s="50">
        <v>107806886.58950001</v>
      </c>
      <c r="D8" s="50">
        <v>107806886.58950001</v>
      </c>
      <c r="E8" s="50">
        <v>1146434.4358419999</v>
      </c>
      <c r="F8" s="50">
        <v>3006019.58</v>
      </c>
      <c r="G8" s="50">
        <v>74429637.587450385</v>
      </c>
      <c r="H8" s="50">
        <v>110672117.26071839</v>
      </c>
      <c r="I8" s="50">
        <v>33074973.558586802</v>
      </c>
      <c r="J8" s="50">
        <v>21941172.436393406</v>
      </c>
      <c r="K8" s="50">
        <v>1964032.8895</v>
      </c>
      <c r="L8" s="50">
        <v>3246378.36</v>
      </c>
      <c r="M8" s="50">
        <v>28501</v>
      </c>
      <c r="N8" s="50">
        <v>60226556.244480193</v>
      </c>
      <c r="O8" s="50">
        <v>245043.69298409999</v>
      </c>
      <c r="P8" s="50">
        <v>373</v>
      </c>
      <c r="Q8" s="50">
        <v>1625505.6595000003</v>
      </c>
      <c r="R8" s="50">
        <v>90215.954755843908</v>
      </c>
      <c r="S8" s="50">
        <v>10210683.067035399</v>
      </c>
      <c r="T8" s="50">
        <v>2919379.1645419998</v>
      </c>
      <c r="U8" s="50">
        <v>7950529.6980914287</v>
      </c>
      <c r="V8" s="50">
        <v>13223654.797116261</v>
      </c>
      <c r="W8" s="50">
        <v>512651.14865636476</v>
      </c>
      <c r="X8" s="50">
        <v>24037204.967563871</v>
      </c>
      <c r="Y8" s="47"/>
    </row>
    <row r="9" spans="1:42" s="48" customFormat="1" ht="31.5">
      <c r="A9" s="49" t="s">
        <v>72</v>
      </c>
      <c r="B9" s="50">
        <v>1192771</v>
      </c>
      <c r="C9" s="50">
        <v>87924541.765816674</v>
      </c>
      <c r="D9" s="50">
        <v>87924541.765816674</v>
      </c>
      <c r="E9" s="50">
        <v>4460106.3269999996</v>
      </c>
      <c r="F9" s="50">
        <v>41637270.50999999</v>
      </c>
      <c r="G9" s="50">
        <v>44473353.620000005</v>
      </c>
      <c r="H9" s="50">
        <v>93763089.969999999</v>
      </c>
      <c r="I9" s="50">
        <v>0</v>
      </c>
      <c r="J9" s="50">
        <v>0</v>
      </c>
      <c r="K9" s="50">
        <v>11492609.870162901</v>
      </c>
      <c r="L9" s="50">
        <v>1961649.6899999997</v>
      </c>
      <c r="M9" s="50">
        <v>3593</v>
      </c>
      <c r="N9" s="50">
        <v>13452057.5601629</v>
      </c>
      <c r="O9" s="50">
        <v>433155.61</v>
      </c>
      <c r="P9" s="50">
        <v>292</v>
      </c>
      <c r="Q9" s="50">
        <v>2190923.9681945997</v>
      </c>
      <c r="R9" s="50">
        <v>154644.79898711064</v>
      </c>
      <c r="S9" s="50">
        <v>30614491.819613937</v>
      </c>
      <c r="T9" s="50">
        <v>2784243.2669679783</v>
      </c>
      <c r="U9" s="50">
        <v>9242971.283949893</v>
      </c>
      <c r="V9" s="50">
        <v>8749955.1795107871</v>
      </c>
      <c r="W9" s="50">
        <v>8709809.0884057451</v>
      </c>
      <c r="X9" s="50">
        <v>48228900.886517584</v>
      </c>
      <c r="Y9" s="47"/>
    </row>
    <row r="10" spans="1:42" s="48" customFormat="1">
      <c r="A10" s="49" t="s">
        <v>50</v>
      </c>
      <c r="B10" s="50">
        <v>52697</v>
      </c>
      <c r="C10" s="50">
        <v>25123639.390000004</v>
      </c>
      <c r="D10" s="50">
        <v>25123639.390000004</v>
      </c>
      <c r="E10" s="50">
        <v>399545.35100000002</v>
      </c>
      <c r="F10" s="50">
        <v>354127.35999999999</v>
      </c>
      <c r="G10" s="50">
        <v>10419397.9</v>
      </c>
      <c r="H10" s="50">
        <v>21404112.530000001</v>
      </c>
      <c r="I10" s="50">
        <v>17193746.689999998</v>
      </c>
      <c r="J10" s="50">
        <v>2494301.9000000004</v>
      </c>
      <c r="K10" s="50">
        <v>395531.43</v>
      </c>
      <c r="L10" s="50">
        <v>63590.020000000004</v>
      </c>
      <c r="M10" s="50">
        <v>4089</v>
      </c>
      <c r="N10" s="50">
        <v>20147170.039999999</v>
      </c>
      <c r="O10" s="50">
        <v>0</v>
      </c>
      <c r="P10" s="50">
        <v>1152</v>
      </c>
      <c r="Q10" s="50">
        <v>3997024.2199999997</v>
      </c>
      <c r="R10" s="50">
        <v>12561.641836580531</v>
      </c>
      <c r="S10" s="50">
        <v>1134992.6444877791</v>
      </c>
      <c r="T10" s="50">
        <v>530885.43996580003</v>
      </c>
      <c r="U10" s="50">
        <v>11999.4783625</v>
      </c>
      <c r="V10" s="50">
        <v>2314851.6731072771</v>
      </c>
      <c r="W10" s="50">
        <v>166616.55688178225</v>
      </c>
      <c r="X10" s="50">
        <v>3629022.5163134197</v>
      </c>
      <c r="Y10" s="47"/>
    </row>
    <row r="11" spans="1:42" s="48" customFormat="1">
      <c r="A11" s="45" t="s">
        <v>51</v>
      </c>
      <c r="B11" s="46">
        <v>24445</v>
      </c>
      <c r="C11" s="46">
        <v>7034294.2434999989</v>
      </c>
      <c r="D11" s="46">
        <v>7034294.2434999989</v>
      </c>
      <c r="E11" s="46">
        <v>140538.068</v>
      </c>
      <c r="F11" s="46">
        <v>4628.1499999999996</v>
      </c>
      <c r="G11" s="46">
        <v>2551655.6</v>
      </c>
      <c r="H11" s="46">
        <v>7197600.8100000005</v>
      </c>
      <c r="I11" s="46">
        <v>3308371.11</v>
      </c>
      <c r="J11" s="46">
        <v>1334490.53</v>
      </c>
      <c r="K11" s="46">
        <v>22627.39</v>
      </c>
      <c r="L11" s="46">
        <v>84250.91</v>
      </c>
      <c r="M11" s="46">
        <v>1446</v>
      </c>
      <c r="N11" s="46">
        <v>4749739.9399999995</v>
      </c>
      <c r="O11" s="46">
        <v>0</v>
      </c>
      <c r="P11" s="46">
        <v>33</v>
      </c>
      <c r="Q11" s="46">
        <v>148699.57</v>
      </c>
      <c r="R11" s="46">
        <v>4221.7931792032232</v>
      </c>
      <c r="S11" s="46">
        <v>537370.34116238635</v>
      </c>
      <c r="T11" s="46">
        <v>70565.923009599996</v>
      </c>
      <c r="U11" s="46">
        <v>281983.13541230623</v>
      </c>
      <c r="V11" s="46">
        <v>1561977.3401745588</v>
      </c>
      <c r="W11" s="46">
        <v>164811.18795682868</v>
      </c>
      <c r="X11" s="46">
        <v>2268380.6624729768</v>
      </c>
      <c r="Y11" s="47"/>
    </row>
    <row r="12" spans="1:42" s="48" customFormat="1" ht="31.5">
      <c r="A12" s="45" t="s">
        <v>52</v>
      </c>
      <c r="B12" s="46">
        <v>29497.741591030433</v>
      </c>
      <c r="C12" s="46">
        <v>83972807.873999998</v>
      </c>
      <c r="D12" s="46">
        <v>10043584.803999998</v>
      </c>
      <c r="E12" s="46">
        <v>9510.4687790000007</v>
      </c>
      <c r="F12" s="46">
        <v>65832639.029999994</v>
      </c>
      <c r="G12" s="46">
        <v>13239858.613393519</v>
      </c>
      <c r="H12" s="46">
        <v>81352155.181384027</v>
      </c>
      <c r="I12" s="46">
        <v>2266455.06</v>
      </c>
      <c r="J12" s="46">
        <v>7404190.0476523014</v>
      </c>
      <c r="K12" s="46">
        <v>729174.39</v>
      </c>
      <c r="L12" s="46">
        <v>67243.28</v>
      </c>
      <c r="M12" s="46">
        <v>1280</v>
      </c>
      <c r="N12" s="46">
        <v>10469263.777652299</v>
      </c>
      <c r="O12" s="46">
        <v>0</v>
      </c>
      <c r="P12" s="46">
        <v>19</v>
      </c>
      <c r="Q12" s="46">
        <v>150032.68</v>
      </c>
      <c r="R12" s="46">
        <v>24968.55685576774</v>
      </c>
      <c r="S12" s="46">
        <v>4344227.0502295792</v>
      </c>
      <c r="T12" s="46">
        <v>271537.08296209999</v>
      </c>
      <c r="U12" s="46">
        <v>1994477.6727152234</v>
      </c>
      <c r="V12" s="46">
        <v>1865917.8556352868</v>
      </c>
      <c r="W12" s="46">
        <v>38831.599532602821</v>
      </c>
      <c r="X12" s="46">
        <v>6273945.0622532358</v>
      </c>
      <c r="Y12" s="47"/>
    </row>
    <row r="13" spans="1:42" s="48" customFormat="1">
      <c r="A13" s="45" t="s">
        <v>285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7"/>
    </row>
    <row r="14" spans="1:42" s="48" customFormat="1">
      <c r="A14" s="45" t="s">
        <v>286</v>
      </c>
      <c r="B14" s="46">
        <v>531766.5768458622</v>
      </c>
      <c r="C14" s="46">
        <v>24847169.741545457</v>
      </c>
      <c r="D14" s="46">
        <v>24847169.741545457</v>
      </c>
      <c r="E14" s="46">
        <v>4825008.9397532176</v>
      </c>
      <c r="F14" s="46">
        <v>4647176.8899999941</v>
      </c>
      <c r="G14" s="46">
        <v>10902713.03964274</v>
      </c>
      <c r="H14" s="46">
        <v>19305870.914410163</v>
      </c>
      <c r="I14" s="46">
        <v>0</v>
      </c>
      <c r="J14" s="46">
        <v>0</v>
      </c>
      <c r="K14" s="46">
        <v>523624.61</v>
      </c>
      <c r="L14" s="46">
        <v>4285284.8155149994</v>
      </c>
      <c r="M14" s="46">
        <v>7741</v>
      </c>
      <c r="N14" s="46">
        <v>4823042.6899999995</v>
      </c>
      <c r="O14" s="46">
        <v>347939.62867655454</v>
      </c>
      <c r="P14" s="46">
        <v>280</v>
      </c>
      <c r="Q14" s="46">
        <v>503913.04</v>
      </c>
      <c r="R14" s="46">
        <v>28682.78</v>
      </c>
      <c r="S14" s="46">
        <v>7397378.2695912607</v>
      </c>
      <c r="T14" s="46">
        <v>1454749</v>
      </c>
      <c r="U14" s="46">
        <v>4248702</v>
      </c>
      <c r="V14" s="46">
        <v>2176029.8549741688</v>
      </c>
      <c r="W14" s="46">
        <v>1797.6007701919505</v>
      </c>
      <c r="X14" s="46">
        <v>9603888.5053356197</v>
      </c>
      <c r="Y14" s="47"/>
    </row>
    <row r="15" spans="1:42" s="48" customFormat="1">
      <c r="A15" s="51" t="s">
        <v>39</v>
      </c>
      <c r="B15" s="46">
        <v>1992842.4166145502</v>
      </c>
      <c r="C15" s="46">
        <v>336709339.60436207</v>
      </c>
      <c r="D15" s="46">
        <v>262780116.53436211</v>
      </c>
      <c r="E15" s="46">
        <v>10981143.590374216</v>
      </c>
      <c r="F15" s="46">
        <v>115481861.52</v>
      </c>
      <c r="G15" s="46">
        <v>156016616.36048666</v>
      </c>
      <c r="H15" s="46">
        <v>333694946.66651249</v>
      </c>
      <c r="I15" s="46">
        <v>55843546.418586791</v>
      </c>
      <c r="J15" s="46">
        <v>33174154.914045706</v>
      </c>
      <c r="K15" s="46">
        <v>15127600.5796629</v>
      </c>
      <c r="L15" s="46">
        <v>9708397.0755149964</v>
      </c>
      <c r="M15" s="46">
        <v>46650</v>
      </c>
      <c r="N15" s="46">
        <v>113867830.25229542</v>
      </c>
      <c r="O15" s="46">
        <v>1026138.9316606544</v>
      </c>
      <c r="P15" s="46">
        <v>2149</v>
      </c>
      <c r="Q15" s="46">
        <v>8616099.1376945991</v>
      </c>
      <c r="R15" s="46">
        <v>315295.5256145061</v>
      </c>
      <c r="S15" s="46">
        <v>54239143.192120336</v>
      </c>
      <c r="T15" s="46">
        <v>8031359.8774474785</v>
      </c>
      <c r="U15" s="46">
        <v>23730663.268531352</v>
      </c>
      <c r="V15" s="46">
        <v>29892386.700518347</v>
      </c>
      <c r="W15" s="46">
        <v>9594517.1822035164</v>
      </c>
      <c r="X15" s="46">
        <v>94041342.600456685</v>
      </c>
      <c r="Y15" s="47"/>
    </row>
    <row r="16" spans="1:42" ht="15.75" customHeight="1">
      <c r="A16" s="90" t="s">
        <v>620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conditionalFormatting sqref="Y6">
    <cfRule type="cellIs" dxfId="69" priority="4" operator="notEqual">
      <formula>0</formula>
    </cfRule>
  </conditionalFormatting>
  <conditionalFormatting sqref="Y7:Y15">
    <cfRule type="cellIs" dxfId="68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5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0"/>
  <sheetViews>
    <sheetView zoomScaleNormal="100" zoomScaleSheetLayoutView="70" workbookViewId="0">
      <selection sqref="A1:C1"/>
    </sheetView>
  </sheetViews>
  <sheetFormatPr defaultRowHeight="15.75"/>
  <cols>
    <col min="1" max="1" width="9.140625" style="55" customWidth="1"/>
    <col min="2" max="2" width="80.5703125" style="67" customWidth="1"/>
    <col min="3" max="3" width="20" style="55" customWidth="1"/>
    <col min="4" max="5" width="11" style="55" bestFit="1" customWidth="1"/>
    <col min="6" max="6" width="9.7109375" style="55" customWidth="1"/>
    <col min="7" max="16384" width="9.140625" style="55"/>
  </cols>
  <sheetData>
    <row r="1" spans="1:6" s="53" customFormat="1" ht="48" customHeight="1">
      <c r="A1" s="170" t="s">
        <v>657</v>
      </c>
      <c r="B1" s="170"/>
      <c r="C1" s="170"/>
    </row>
    <row r="2" spans="1:6">
      <c r="A2" s="53"/>
      <c r="B2" s="54"/>
      <c r="C2" s="54"/>
    </row>
    <row r="3" spans="1:6" ht="21" customHeight="1">
      <c r="A3" s="171" t="s">
        <v>287</v>
      </c>
      <c r="B3" s="171"/>
      <c r="C3" s="56" t="s">
        <v>288</v>
      </c>
      <c r="D3" s="128"/>
      <c r="E3" s="128"/>
      <c r="F3" s="168"/>
    </row>
    <row r="4" spans="1:6">
      <c r="A4" s="171"/>
      <c r="B4" s="171"/>
      <c r="C4" s="56" t="s">
        <v>289</v>
      </c>
      <c r="D4" s="128"/>
      <c r="E4" s="128"/>
      <c r="F4" s="168"/>
    </row>
    <row r="5" spans="1:6">
      <c r="A5" s="171"/>
      <c r="B5" s="171"/>
      <c r="C5" s="56" t="s">
        <v>290</v>
      </c>
    </row>
    <row r="6" spans="1:6">
      <c r="A6" s="172">
        <v>1</v>
      </c>
      <c r="B6" s="172"/>
      <c r="C6" s="57">
        <v>2</v>
      </c>
    </row>
    <row r="7" spans="1:6">
      <c r="A7" s="58" t="s">
        <v>63</v>
      </c>
      <c r="B7" s="59" t="s">
        <v>291</v>
      </c>
      <c r="C7" s="50">
        <v>24706.787590000004</v>
      </c>
      <c r="D7" s="47"/>
      <c r="E7" s="47"/>
    </row>
    <row r="8" spans="1:6">
      <c r="A8" s="58" t="s">
        <v>13</v>
      </c>
      <c r="B8" s="60" t="s">
        <v>292</v>
      </c>
      <c r="C8" s="50">
        <v>3551.9921099999997</v>
      </c>
    </row>
    <row r="9" spans="1:6">
      <c r="A9" s="58" t="s">
        <v>13</v>
      </c>
      <c r="B9" s="60" t="s">
        <v>293</v>
      </c>
      <c r="C9" s="50">
        <v>2023.02583</v>
      </c>
    </row>
    <row r="10" spans="1:6">
      <c r="A10" s="58" t="s">
        <v>13</v>
      </c>
      <c r="B10" s="60" t="s">
        <v>17</v>
      </c>
      <c r="C10" s="50">
        <v>19131.769650000002</v>
      </c>
    </row>
    <row r="11" spans="1:6">
      <c r="A11" s="58" t="s">
        <v>67</v>
      </c>
      <c r="B11" s="59" t="s">
        <v>294</v>
      </c>
      <c r="C11" s="50">
        <v>0</v>
      </c>
    </row>
    <row r="12" spans="1:6">
      <c r="A12" s="58" t="s">
        <v>1</v>
      </c>
      <c r="B12" s="60" t="s">
        <v>18</v>
      </c>
      <c r="C12" s="50">
        <v>50020.96355</v>
      </c>
    </row>
    <row r="13" spans="1:6">
      <c r="A13" s="58">
        <v>1</v>
      </c>
      <c r="B13" s="60" t="s">
        <v>295</v>
      </c>
      <c r="C13" s="50">
        <v>13779.88055</v>
      </c>
    </row>
    <row r="14" spans="1:6" ht="31.5">
      <c r="A14" s="58" t="s">
        <v>9</v>
      </c>
      <c r="B14" s="60" t="s">
        <v>296</v>
      </c>
      <c r="C14" s="50">
        <v>133593.10926</v>
      </c>
      <c r="D14" s="47"/>
      <c r="E14" s="47"/>
    </row>
    <row r="15" spans="1:6">
      <c r="A15" s="58" t="s">
        <v>2</v>
      </c>
      <c r="B15" s="60" t="s">
        <v>19</v>
      </c>
      <c r="C15" s="50">
        <v>133404.86099000002</v>
      </c>
    </row>
    <row r="16" spans="1:6" ht="31.5">
      <c r="A16" s="58" t="s">
        <v>3</v>
      </c>
      <c r="B16" s="60" t="s">
        <v>20</v>
      </c>
      <c r="C16" s="50">
        <v>0</v>
      </c>
    </row>
    <row r="17" spans="1:5">
      <c r="A17" s="58" t="s">
        <v>4</v>
      </c>
      <c r="B17" s="60" t="s">
        <v>21</v>
      </c>
      <c r="C17" s="50">
        <v>188.24826999999999</v>
      </c>
    </row>
    <row r="18" spans="1:5" ht="31.5">
      <c r="A18" s="58" t="s">
        <v>5</v>
      </c>
      <c r="B18" s="60" t="s">
        <v>42</v>
      </c>
      <c r="C18" s="50">
        <v>0</v>
      </c>
    </row>
    <row r="19" spans="1:5">
      <c r="A19" s="58" t="s">
        <v>10</v>
      </c>
      <c r="B19" s="60" t="s">
        <v>22</v>
      </c>
      <c r="C19" s="50">
        <v>1191527.4674545128</v>
      </c>
      <c r="D19" s="47"/>
      <c r="E19" s="47"/>
    </row>
    <row r="20" spans="1:5" ht="31.5">
      <c r="A20" s="58" t="s">
        <v>2</v>
      </c>
      <c r="B20" s="60" t="s">
        <v>23</v>
      </c>
      <c r="C20" s="50">
        <v>166290.38400000002</v>
      </c>
    </row>
    <row r="21" spans="1:5">
      <c r="A21" s="58" t="s">
        <v>3</v>
      </c>
      <c r="B21" s="60" t="s">
        <v>24</v>
      </c>
      <c r="C21" s="50">
        <v>999749.74583451287</v>
      </c>
    </row>
    <row r="22" spans="1:5">
      <c r="A22" s="58"/>
      <c r="B22" s="60" t="s">
        <v>25</v>
      </c>
      <c r="C22" s="50">
        <v>815998.27864451299</v>
      </c>
    </row>
    <row r="23" spans="1:5">
      <c r="A23" s="58" t="s">
        <v>4</v>
      </c>
      <c r="B23" s="60" t="s">
        <v>43</v>
      </c>
      <c r="C23" s="50">
        <v>0</v>
      </c>
    </row>
    <row r="24" spans="1:5">
      <c r="A24" s="58" t="s">
        <v>5</v>
      </c>
      <c r="B24" s="60" t="s">
        <v>26</v>
      </c>
      <c r="C24" s="50">
        <v>0</v>
      </c>
    </row>
    <row r="25" spans="1:5">
      <c r="A25" s="58" t="s">
        <v>6</v>
      </c>
      <c r="B25" s="60" t="s">
        <v>27</v>
      </c>
      <c r="C25" s="50">
        <v>4147.2200199999997</v>
      </c>
    </row>
    <row r="26" spans="1:5">
      <c r="A26" s="58" t="s">
        <v>7</v>
      </c>
      <c r="B26" s="60" t="s">
        <v>297</v>
      </c>
      <c r="C26" s="50">
        <v>20394.011599999998</v>
      </c>
    </row>
    <row r="27" spans="1:5">
      <c r="A27" s="58" t="s">
        <v>8</v>
      </c>
      <c r="B27" s="60" t="s">
        <v>17</v>
      </c>
      <c r="C27" s="50">
        <v>946.10599999999999</v>
      </c>
    </row>
    <row r="28" spans="1:5">
      <c r="A28" s="58" t="s">
        <v>12</v>
      </c>
      <c r="B28" s="60" t="s">
        <v>44</v>
      </c>
      <c r="C28" s="50">
        <v>0</v>
      </c>
    </row>
    <row r="29" spans="1:5">
      <c r="A29" s="58"/>
      <c r="B29" s="59" t="s">
        <v>298</v>
      </c>
      <c r="C29" s="50">
        <v>1375141.5402645129</v>
      </c>
      <c r="D29" s="47"/>
      <c r="E29" s="47"/>
    </row>
    <row r="30" spans="1:5" ht="31.5">
      <c r="A30" s="58" t="s">
        <v>299</v>
      </c>
      <c r="B30" s="59" t="s">
        <v>45</v>
      </c>
      <c r="C30" s="50">
        <v>329395.44967548712</v>
      </c>
    </row>
    <row r="31" spans="1:5" s="61" customFormat="1">
      <c r="A31" s="58" t="s">
        <v>300</v>
      </c>
      <c r="B31" s="59" t="s">
        <v>28</v>
      </c>
      <c r="C31" s="50">
        <v>53119.504289999997</v>
      </c>
      <c r="D31" s="47"/>
      <c r="E31" s="47"/>
    </row>
    <row r="32" spans="1:5" s="61" customFormat="1">
      <c r="A32" s="58" t="s">
        <v>1</v>
      </c>
      <c r="B32" s="60" t="s">
        <v>46</v>
      </c>
      <c r="C32" s="50">
        <v>0</v>
      </c>
    </row>
    <row r="33" spans="1:5" s="61" customFormat="1">
      <c r="A33" s="58" t="s">
        <v>2</v>
      </c>
      <c r="B33" s="60" t="s">
        <v>301</v>
      </c>
      <c r="C33" s="50">
        <v>43823.280460000002</v>
      </c>
      <c r="D33" s="47"/>
      <c r="E33" s="47"/>
    </row>
    <row r="34" spans="1:5" s="61" customFormat="1">
      <c r="A34" s="58" t="s">
        <v>13</v>
      </c>
      <c r="B34" s="60" t="s">
        <v>302</v>
      </c>
      <c r="C34" s="50">
        <v>0</v>
      </c>
    </row>
    <row r="35" spans="1:5" s="61" customFormat="1">
      <c r="A35" s="58" t="s">
        <v>13</v>
      </c>
      <c r="B35" s="60" t="s">
        <v>303</v>
      </c>
      <c r="C35" s="50">
        <v>0</v>
      </c>
    </row>
    <row r="36" spans="1:5">
      <c r="A36" s="58" t="s">
        <v>3</v>
      </c>
      <c r="B36" s="60" t="s">
        <v>304</v>
      </c>
      <c r="C36" s="50">
        <v>659</v>
      </c>
    </row>
    <row r="37" spans="1:5">
      <c r="A37" s="58" t="s">
        <v>13</v>
      </c>
      <c r="B37" s="60" t="s">
        <v>302</v>
      </c>
      <c r="C37" s="50">
        <v>0</v>
      </c>
    </row>
    <row r="38" spans="1:5">
      <c r="A38" s="58" t="s">
        <v>13</v>
      </c>
      <c r="B38" s="60" t="s">
        <v>303</v>
      </c>
      <c r="C38" s="50">
        <v>0</v>
      </c>
    </row>
    <row r="39" spans="1:5">
      <c r="A39" s="58" t="s">
        <v>305</v>
      </c>
      <c r="B39" s="59" t="s">
        <v>306</v>
      </c>
      <c r="C39" s="50">
        <v>44482.280460000002</v>
      </c>
      <c r="D39" s="47"/>
      <c r="E39" s="47"/>
    </row>
    <row r="40" spans="1:5">
      <c r="A40" s="58" t="s">
        <v>9</v>
      </c>
      <c r="B40" s="60" t="s">
        <v>307</v>
      </c>
      <c r="C40" s="50">
        <v>1713.6960700000002</v>
      </c>
    </row>
    <row r="41" spans="1:5">
      <c r="A41" s="58" t="s">
        <v>13</v>
      </c>
      <c r="B41" s="60" t="s">
        <v>302</v>
      </c>
      <c r="C41" s="50">
        <v>0</v>
      </c>
    </row>
    <row r="42" spans="1:5">
      <c r="A42" s="58" t="s">
        <v>13</v>
      </c>
      <c r="B42" s="60" t="s">
        <v>303</v>
      </c>
      <c r="C42" s="50">
        <v>0</v>
      </c>
    </row>
    <row r="43" spans="1:5">
      <c r="A43" s="58" t="s">
        <v>10</v>
      </c>
      <c r="B43" s="60" t="s">
        <v>308</v>
      </c>
      <c r="C43" s="50">
        <v>6923.5277599999999</v>
      </c>
    </row>
    <row r="44" spans="1:5">
      <c r="A44" s="58" t="s">
        <v>13</v>
      </c>
      <c r="B44" s="60" t="s">
        <v>302</v>
      </c>
      <c r="C44" s="50">
        <v>49</v>
      </c>
    </row>
    <row r="45" spans="1:5">
      <c r="A45" s="58" t="s">
        <v>13</v>
      </c>
      <c r="B45" s="60" t="s">
        <v>303</v>
      </c>
      <c r="C45" s="50">
        <v>0</v>
      </c>
    </row>
    <row r="46" spans="1:5">
      <c r="A46" s="58" t="s">
        <v>309</v>
      </c>
      <c r="B46" s="59" t="s">
        <v>310</v>
      </c>
      <c r="C46" s="50">
        <v>0</v>
      </c>
    </row>
    <row r="47" spans="1:5">
      <c r="A47" s="58" t="s">
        <v>2</v>
      </c>
      <c r="B47" s="60" t="s">
        <v>311</v>
      </c>
      <c r="C47" s="50">
        <v>14527.04624</v>
      </c>
    </row>
    <row r="48" spans="1:5">
      <c r="A48" s="58" t="s">
        <v>3</v>
      </c>
      <c r="B48" s="60" t="s">
        <v>473</v>
      </c>
      <c r="C48" s="50">
        <v>0</v>
      </c>
    </row>
    <row r="49" spans="1:5">
      <c r="A49" s="58" t="s">
        <v>4</v>
      </c>
      <c r="B49" s="60" t="s">
        <v>312</v>
      </c>
      <c r="C49" s="50">
        <v>263.84218999999996</v>
      </c>
    </row>
    <row r="50" spans="1:5">
      <c r="A50" s="58" t="s">
        <v>5</v>
      </c>
      <c r="B50" s="60" t="s">
        <v>313</v>
      </c>
      <c r="C50" s="50">
        <v>10210.6567</v>
      </c>
    </row>
    <row r="51" spans="1:5">
      <c r="A51" s="58" t="s">
        <v>6</v>
      </c>
      <c r="B51" s="60" t="s">
        <v>314</v>
      </c>
      <c r="C51" s="50">
        <v>0</v>
      </c>
    </row>
    <row r="52" spans="1:5">
      <c r="A52" s="58" t="s">
        <v>7</v>
      </c>
      <c r="B52" s="60" t="s">
        <v>315</v>
      </c>
      <c r="C52" s="50">
        <v>0</v>
      </c>
    </row>
    <row r="53" spans="1:5" ht="31.5">
      <c r="A53" s="58" t="s">
        <v>8</v>
      </c>
      <c r="B53" s="60" t="s">
        <v>316</v>
      </c>
      <c r="C53" s="50">
        <v>0</v>
      </c>
    </row>
    <row r="54" spans="1:5">
      <c r="A54" s="58" t="s">
        <v>64</v>
      </c>
      <c r="B54" s="60" t="s">
        <v>317</v>
      </c>
      <c r="C54" s="50">
        <v>0</v>
      </c>
    </row>
    <row r="55" spans="1:5">
      <c r="A55" s="58"/>
      <c r="B55" s="59" t="s">
        <v>474</v>
      </c>
      <c r="C55" s="50">
        <v>25001.545129999999</v>
      </c>
      <c r="D55" s="47"/>
      <c r="E55" s="47"/>
    </row>
    <row r="56" spans="1:5">
      <c r="A56" s="58" t="s">
        <v>318</v>
      </c>
      <c r="B56" s="59" t="s">
        <v>29</v>
      </c>
      <c r="C56" s="50">
        <v>0</v>
      </c>
    </row>
    <row r="57" spans="1:5">
      <c r="A57" s="58" t="s">
        <v>1</v>
      </c>
      <c r="B57" s="60" t="s">
        <v>30</v>
      </c>
      <c r="C57" s="50">
        <v>7572.0068600000013</v>
      </c>
      <c r="D57" s="47"/>
      <c r="E57" s="47"/>
    </row>
    <row r="58" spans="1:5">
      <c r="A58" s="58" t="s">
        <v>2</v>
      </c>
      <c r="B58" s="60" t="s">
        <v>319</v>
      </c>
      <c r="C58" s="50">
        <v>2241.57492</v>
      </c>
    </row>
    <row r="59" spans="1:5">
      <c r="A59" s="58" t="s">
        <v>3</v>
      </c>
      <c r="B59" s="60" t="s">
        <v>17</v>
      </c>
      <c r="C59" s="50">
        <v>5330.4319400000004</v>
      </c>
    </row>
    <row r="60" spans="1:5">
      <c r="A60" s="58" t="s">
        <v>9</v>
      </c>
      <c r="B60" s="60" t="s">
        <v>31</v>
      </c>
      <c r="C60" s="50">
        <v>0</v>
      </c>
    </row>
    <row r="61" spans="1:5">
      <c r="A61" s="58" t="s">
        <v>2</v>
      </c>
      <c r="B61" s="60" t="s">
        <v>32</v>
      </c>
      <c r="C61" s="50">
        <v>51246.319799999997</v>
      </c>
    </row>
    <row r="62" spans="1:5">
      <c r="A62" s="58" t="s">
        <v>3</v>
      </c>
      <c r="B62" s="60" t="s">
        <v>33</v>
      </c>
      <c r="C62" s="50">
        <v>395.82150000000001</v>
      </c>
    </row>
    <row r="63" spans="1:5">
      <c r="A63" s="58" t="s">
        <v>4</v>
      </c>
      <c r="B63" s="60" t="s">
        <v>11</v>
      </c>
      <c r="C63" s="50">
        <v>1</v>
      </c>
    </row>
    <row r="64" spans="1:5">
      <c r="A64" s="58"/>
      <c r="B64" s="59" t="s">
        <v>320</v>
      </c>
      <c r="C64" s="50">
        <v>51643.141299999996</v>
      </c>
      <c r="D64" s="47"/>
      <c r="E64" s="47"/>
    </row>
    <row r="65" spans="1:6">
      <c r="A65" s="58" t="s">
        <v>321</v>
      </c>
      <c r="B65" s="60" t="s">
        <v>17</v>
      </c>
      <c r="C65" s="50">
        <v>271.93394000000001</v>
      </c>
    </row>
    <row r="66" spans="1:6">
      <c r="A66" s="58"/>
      <c r="B66" s="59" t="s">
        <v>322</v>
      </c>
      <c r="C66" s="50">
        <v>59487.0821</v>
      </c>
      <c r="D66" s="47"/>
      <c r="E66" s="47"/>
    </row>
    <row r="67" spans="1:6">
      <c r="A67" s="58" t="s">
        <v>323</v>
      </c>
      <c r="B67" s="59" t="s">
        <v>34</v>
      </c>
      <c r="C67" s="50">
        <v>0</v>
      </c>
    </row>
    <row r="68" spans="1:6">
      <c r="A68" s="58" t="s">
        <v>1</v>
      </c>
      <c r="B68" s="60" t="s">
        <v>324</v>
      </c>
      <c r="C68" s="50">
        <v>0</v>
      </c>
    </row>
    <row r="69" spans="1:6">
      <c r="A69" s="58" t="s">
        <v>9</v>
      </c>
      <c r="B69" s="60" t="s">
        <v>325</v>
      </c>
      <c r="C69" s="50">
        <v>44051.992339999997</v>
      </c>
    </row>
    <row r="70" spans="1:6">
      <c r="A70" s="58" t="s">
        <v>10</v>
      </c>
      <c r="B70" s="60" t="s">
        <v>326</v>
      </c>
      <c r="C70" s="50">
        <v>631.20645000000002</v>
      </c>
    </row>
    <row r="71" spans="1:6">
      <c r="A71" s="58"/>
      <c r="B71" s="59" t="s">
        <v>327</v>
      </c>
      <c r="C71" s="50">
        <v>44683.198789999995</v>
      </c>
      <c r="D71" s="47"/>
      <c r="E71" s="47"/>
      <c r="F71" s="61"/>
    </row>
    <row r="72" spans="1:6">
      <c r="A72" s="58"/>
      <c r="B72" s="59" t="s">
        <v>328</v>
      </c>
      <c r="C72" s="50">
        <v>1911535.1078400002</v>
      </c>
      <c r="D72" s="47"/>
      <c r="E72" s="47"/>
      <c r="F72" s="62"/>
    </row>
    <row r="73" spans="1:6">
      <c r="A73" s="58" t="s">
        <v>329</v>
      </c>
      <c r="B73" s="59" t="s">
        <v>330</v>
      </c>
      <c r="C73" s="50">
        <v>375.39322999999996</v>
      </c>
      <c r="F73" s="61"/>
    </row>
    <row r="74" spans="1:6">
      <c r="A74" s="169" t="s">
        <v>331</v>
      </c>
      <c r="B74" s="169"/>
      <c r="C74" s="50">
        <v>0</v>
      </c>
    </row>
    <row r="75" spans="1:6">
      <c r="A75" s="63" t="s">
        <v>63</v>
      </c>
      <c r="B75" s="59" t="s">
        <v>332</v>
      </c>
      <c r="C75" s="50">
        <v>0</v>
      </c>
    </row>
    <row r="76" spans="1:6">
      <c r="A76" s="58" t="s">
        <v>1</v>
      </c>
      <c r="B76" s="60" t="s">
        <v>333</v>
      </c>
      <c r="C76" s="50">
        <v>166122.008</v>
      </c>
    </row>
    <row r="77" spans="1:6">
      <c r="A77" s="64" t="s">
        <v>13</v>
      </c>
      <c r="B77" s="60" t="s">
        <v>334</v>
      </c>
      <c r="C77" s="50">
        <v>0</v>
      </c>
    </row>
    <row r="78" spans="1:6">
      <c r="A78" s="64" t="s">
        <v>13</v>
      </c>
      <c r="B78" s="60" t="s">
        <v>335</v>
      </c>
      <c r="C78" s="50">
        <v>0</v>
      </c>
    </row>
    <row r="79" spans="1:6">
      <c r="A79" s="58" t="s">
        <v>9</v>
      </c>
      <c r="B79" s="60" t="s">
        <v>336</v>
      </c>
      <c r="C79" s="50">
        <v>766</v>
      </c>
    </row>
    <row r="80" spans="1:6">
      <c r="A80" s="58" t="s">
        <v>10</v>
      </c>
      <c r="B80" s="60" t="s">
        <v>337</v>
      </c>
      <c r="C80" s="50">
        <v>112197.7876</v>
      </c>
    </row>
    <row r="81" spans="1:5">
      <c r="A81" s="58" t="s">
        <v>12</v>
      </c>
      <c r="B81" s="60" t="s">
        <v>338</v>
      </c>
      <c r="C81" s="50">
        <v>65318.88738</v>
      </c>
    </row>
    <row r="82" spans="1:5">
      <c r="A82" s="58" t="s">
        <v>14</v>
      </c>
      <c r="B82" s="60" t="s">
        <v>339</v>
      </c>
      <c r="C82" s="50">
        <v>147122.45337</v>
      </c>
    </row>
    <row r="83" spans="1:5">
      <c r="A83" s="58" t="s">
        <v>35</v>
      </c>
      <c r="B83" s="60" t="s">
        <v>340</v>
      </c>
      <c r="C83" s="50">
        <v>-4897.32168</v>
      </c>
    </row>
    <row r="84" spans="1:5">
      <c r="A84" s="58" t="s">
        <v>36</v>
      </c>
      <c r="B84" s="60" t="s">
        <v>341</v>
      </c>
      <c r="C84" s="50">
        <v>33665.870499894598</v>
      </c>
    </row>
    <row r="85" spans="1:5">
      <c r="A85" s="64"/>
      <c r="B85" s="59" t="s">
        <v>342</v>
      </c>
      <c r="C85" s="50">
        <v>520295.6851698946</v>
      </c>
      <c r="D85" s="47"/>
      <c r="E85" s="47"/>
    </row>
    <row r="86" spans="1:5">
      <c r="A86" s="58" t="s">
        <v>67</v>
      </c>
      <c r="B86" s="59" t="s">
        <v>343</v>
      </c>
      <c r="C86" s="50">
        <v>1950</v>
      </c>
    </row>
    <row r="87" spans="1:5">
      <c r="A87" s="58" t="s">
        <v>475</v>
      </c>
      <c r="B87" s="59" t="s">
        <v>476</v>
      </c>
      <c r="C87" s="50">
        <v>0</v>
      </c>
    </row>
    <row r="88" spans="1:5">
      <c r="A88" s="58" t="s">
        <v>299</v>
      </c>
      <c r="B88" s="59" t="s">
        <v>344</v>
      </c>
      <c r="C88" s="50">
        <v>0</v>
      </c>
    </row>
    <row r="89" spans="1:5">
      <c r="A89" s="58" t="s">
        <v>2</v>
      </c>
      <c r="B89" s="60" t="s">
        <v>345</v>
      </c>
      <c r="C89" s="50">
        <v>99772.413520000002</v>
      </c>
    </row>
    <row r="90" spans="1:5">
      <c r="A90" s="58" t="s">
        <v>3</v>
      </c>
      <c r="B90" s="60" t="s">
        <v>346</v>
      </c>
      <c r="C90" s="50">
        <v>0</v>
      </c>
    </row>
    <row r="91" spans="1:5">
      <c r="A91" s="58" t="s">
        <v>4</v>
      </c>
      <c r="B91" s="60" t="s">
        <v>347</v>
      </c>
      <c r="C91" s="50">
        <v>726780.33106000011</v>
      </c>
    </row>
    <row r="92" spans="1:5">
      <c r="A92" s="58" t="s">
        <v>5</v>
      </c>
      <c r="B92" s="60" t="s">
        <v>348</v>
      </c>
      <c r="C92" s="50">
        <v>55706.391756747944</v>
      </c>
    </row>
    <row r="93" spans="1:5">
      <c r="A93" s="58" t="s">
        <v>6</v>
      </c>
      <c r="B93" s="60" t="s">
        <v>349</v>
      </c>
      <c r="C93" s="50">
        <v>174</v>
      </c>
    </row>
    <row r="94" spans="1:5">
      <c r="A94" s="58" t="s">
        <v>7</v>
      </c>
      <c r="B94" s="60" t="s">
        <v>350</v>
      </c>
      <c r="C94" s="50">
        <v>85956.805070000002</v>
      </c>
    </row>
    <row r="95" spans="1:5">
      <c r="A95" s="58" t="s">
        <v>8</v>
      </c>
      <c r="B95" s="60" t="s">
        <v>351</v>
      </c>
      <c r="C95" s="50">
        <v>3737.3568599999999</v>
      </c>
    </row>
    <row r="96" spans="1:5">
      <c r="A96" s="58" t="s">
        <v>64</v>
      </c>
      <c r="B96" s="60" t="s">
        <v>352</v>
      </c>
      <c r="C96" s="50">
        <v>1242.0661775112665</v>
      </c>
    </row>
    <row r="97" spans="1:5">
      <c r="A97" s="58" t="s">
        <v>62</v>
      </c>
      <c r="B97" s="60" t="s">
        <v>353</v>
      </c>
      <c r="C97" s="50">
        <v>8608.2971600000001</v>
      </c>
    </row>
    <row r="98" spans="1:5">
      <c r="A98" s="64"/>
      <c r="B98" s="59" t="s">
        <v>354</v>
      </c>
      <c r="C98" s="50">
        <v>981977.66160425928</v>
      </c>
      <c r="D98" s="47"/>
      <c r="E98" s="47"/>
    </row>
    <row r="99" spans="1:5" ht="31.5">
      <c r="A99" s="58" t="s">
        <v>300</v>
      </c>
      <c r="B99" s="59" t="s">
        <v>355</v>
      </c>
      <c r="C99" s="50">
        <v>328564.18478325207</v>
      </c>
    </row>
    <row r="100" spans="1:5">
      <c r="A100" s="58" t="s">
        <v>356</v>
      </c>
      <c r="B100" s="59" t="s">
        <v>357</v>
      </c>
      <c r="C100" s="50">
        <v>153</v>
      </c>
      <c r="D100" s="47"/>
      <c r="E100" s="47"/>
    </row>
    <row r="101" spans="1:5">
      <c r="A101" s="64" t="s">
        <v>2</v>
      </c>
      <c r="B101" s="60" t="s">
        <v>358</v>
      </c>
      <c r="C101" s="50">
        <v>153</v>
      </c>
    </row>
    <row r="102" spans="1:5">
      <c r="A102" s="64" t="s">
        <v>3</v>
      </c>
      <c r="B102" s="60" t="s">
        <v>359</v>
      </c>
      <c r="C102" s="50">
        <v>0</v>
      </c>
    </row>
    <row r="103" spans="1:5">
      <c r="A103" s="64" t="s">
        <v>4</v>
      </c>
      <c r="B103" s="60" t="s">
        <v>360</v>
      </c>
      <c r="C103" s="50">
        <v>0</v>
      </c>
    </row>
    <row r="104" spans="1:5">
      <c r="A104" s="58" t="s">
        <v>318</v>
      </c>
      <c r="B104" s="59" t="s">
        <v>47</v>
      </c>
      <c r="C104" s="50">
        <v>1529</v>
      </c>
    </row>
    <row r="105" spans="1:5">
      <c r="A105" s="58" t="s">
        <v>323</v>
      </c>
      <c r="B105" s="59" t="s">
        <v>37</v>
      </c>
      <c r="C105" s="50">
        <v>76539.279669999989</v>
      </c>
      <c r="D105" s="47"/>
      <c r="E105" s="47"/>
    </row>
    <row r="106" spans="1:5">
      <c r="A106" s="58" t="s">
        <v>1</v>
      </c>
      <c r="B106" s="60" t="s">
        <v>361</v>
      </c>
      <c r="C106" s="50">
        <v>34587.356919999998</v>
      </c>
    </row>
    <row r="107" spans="1:5">
      <c r="A107" s="58" t="s">
        <v>13</v>
      </c>
      <c r="B107" s="60" t="s">
        <v>362</v>
      </c>
      <c r="C107" s="50">
        <v>0</v>
      </c>
    </row>
    <row r="108" spans="1:5">
      <c r="A108" s="58" t="s">
        <v>13</v>
      </c>
      <c r="B108" s="60" t="s">
        <v>363</v>
      </c>
      <c r="C108" s="50">
        <v>0</v>
      </c>
    </row>
    <row r="109" spans="1:5">
      <c r="A109" s="58" t="s">
        <v>9</v>
      </c>
      <c r="B109" s="60" t="s">
        <v>364</v>
      </c>
      <c r="C109" s="50">
        <v>6631.551660000001</v>
      </c>
    </row>
    <row r="110" spans="1:5">
      <c r="A110" s="58" t="s">
        <v>13</v>
      </c>
      <c r="B110" s="60" t="s">
        <v>362</v>
      </c>
      <c r="C110" s="50">
        <v>0</v>
      </c>
    </row>
    <row r="111" spans="1:5">
      <c r="A111" s="58" t="s">
        <v>13</v>
      </c>
      <c r="B111" s="60" t="s">
        <v>363</v>
      </c>
      <c r="C111" s="50">
        <v>0</v>
      </c>
    </row>
    <row r="112" spans="1:5">
      <c r="A112" s="58" t="s">
        <v>10</v>
      </c>
      <c r="B112" s="60" t="s">
        <v>38</v>
      </c>
      <c r="C112" s="50">
        <v>0</v>
      </c>
      <c r="D112" s="47"/>
      <c r="E112" s="47"/>
    </row>
    <row r="113" spans="1:3">
      <c r="A113" s="58" t="s">
        <v>2</v>
      </c>
      <c r="B113" s="60" t="s">
        <v>365</v>
      </c>
      <c r="C113" s="50">
        <v>0</v>
      </c>
    </row>
    <row r="114" spans="1:3">
      <c r="A114" s="58" t="s">
        <v>13</v>
      </c>
      <c r="B114" s="60" t="s">
        <v>362</v>
      </c>
      <c r="C114" s="50">
        <v>0</v>
      </c>
    </row>
    <row r="115" spans="1:3">
      <c r="A115" s="58" t="s">
        <v>13</v>
      </c>
      <c r="B115" s="60" t="s">
        <v>363</v>
      </c>
      <c r="C115" s="50">
        <v>0</v>
      </c>
    </row>
    <row r="116" spans="1:3">
      <c r="A116" s="58" t="s">
        <v>3</v>
      </c>
      <c r="B116" s="60" t="s">
        <v>366</v>
      </c>
      <c r="C116" s="50">
        <v>0</v>
      </c>
    </row>
    <row r="117" spans="1:3">
      <c r="A117" s="58" t="s">
        <v>13</v>
      </c>
      <c r="B117" s="60" t="s">
        <v>362</v>
      </c>
      <c r="C117" s="50">
        <v>0</v>
      </c>
    </row>
    <row r="118" spans="1:3">
      <c r="A118" s="58" t="s">
        <v>13</v>
      </c>
      <c r="B118" s="60" t="s">
        <v>363</v>
      </c>
      <c r="C118" s="50">
        <v>0</v>
      </c>
    </row>
    <row r="119" spans="1:3">
      <c r="A119" s="58" t="s">
        <v>12</v>
      </c>
      <c r="B119" s="60" t="s">
        <v>466</v>
      </c>
      <c r="C119" s="50">
        <v>0</v>
      </c>
    </row>
    <row r="120" spans="1:3">
      <c r="A120" s="58" t="s">
        <v>13</v>
      </c>
      <c r="B120" s="60" t="s">
        <v>362</v>
      </c>
      <c r="C120" s="50">
        <v>0</v>
      </c>
    </row>
    <row r="121" spans="1:3">
      <c r="A121" s="58" t="s">
        <v>13</v>
      </c>
      <c r="B121" s="60" t="s">
        <v>363</v>
      </c>
      <c r="C121" s="50">
        <v>0</v>
      </c>
    </row>
    <row r="122" spans="1:3">
      <c r="A122" s="58" t="s">
        <v>14</v>
      </c>
      <c r="B122" s="60" t="s">
        <v>367</v>
      </c>
      <c r="C122" s="50">
        <v>35320.371090000001</v>
      </c>
    </row>
    <row r="123" spans="1:3">
      <c r="A123" s="58" t="s">
        <v>13</v>
      </c>
      <c r="B123" s="60" t="s">
        <v>362</v>
      </c>
      <c r="C123" s="50">
        <v>7</v>
      </c>
    </row>
    <row r="124" spans="1:3">
      <c r="A124" s="58" t="s">
        <v>13</v>
      </c>
      <c r="B124" s="60" t="s">
        <v>363</v>
      </c>
      <c r="C124" s="50">
        <v>0</v>
      </c>
    </row>
    <row r="125" spans="1:3">
      <c r="A125" s="58" t="s">
        <v>13</v>
      </c>
      <c r="B125" s="60" t="s">
        <v>368</v>
      </c>
      <c r="C125" s="50">
        <v>3620.0131600000004</v>
      </c>
    </row>
    <row r="126" spans="1:3">
      <c r="A126" s="58" t="s">
        <v>13</v>
      </c>
      <c r="B126" s="60" t="s">
        <v>369</v>
      </c>
      <c r="C126" s="50">
        <v>3731.13301</v>
      </c>
    </row>
    <row r="127" spans="1:3">
      <c r="A127" s="58" t="s">
        <v>13</v>
      </c>
      <c r="B127" s="60" t="s">
        <v>370</v>
      </c>
      <c r="C127" s="50">
        <v>363.71188000000001</v>
      </c>
    </row>
    <row r="128" spans="1:3">
      <c r="A128" s="58" t="s">
        <v>329</v>
      </c>
      <c r="B128" s="59" t="s">
        <v>371</v>
      </c>
      <c r="C128" s="50">
        <v>0</v>
      </c>
    </row>
    <row r="129" spans="1:6">
      <c r="A129" s="58" t="s">
        <v>1</v>
      </c>
      <c r="B129" s="60" t="s">
        <v>372</v>
      </c>
      <c r="C129" s="50">
        <v>525</v>
      </c>
    </row>
    <row r="130" spans="1:6">
      <c r="A130" s="58" t="s">
        <v>9</v>
      </c>
      <c r="B130" s="60" t="s">
        <v>373</v>
      </c>
      <c r="C130" s="50">
        <v>0</v>
      </c>
    </row>
    <row r="131" spans="1:6">
      <c r="A131" s="58"/>
      <c r="B131" s="59" t="s">
        <v>374</v>
      </c>
      <c r="C131" s="50">
        <v>525</v>
      </c>
      <c r="D131" s="47"/>
      <c r="E131" s="47"/>
    </row>
    <row r="132" spans="1:6">
      <c r="A132" s="64"/>
      <c r="B132" s="59" t="s">
        <v>375</v>
      </c>
      <c r="C132" s="50">
        <v>1911533.8112274059</v>
      </c>
      <c r="D132" s="47"/>
      <c r="E132" s="47"/>
    </row>
    <row r="133" spans="1:6">
      <c r="A133" s="58" t="s">
        <v>376</v>
      </c>
      <c r="B133" s="59" t="s">
        <v>377</v>
      </c>
      <c r="C133" s="50">
        <v>375.39322999999996</v>
      </c>
    </row>
    <row r="134" spans="1:6" ht="7.5" customHeight="1">
      <c r="A134" s="65"/>
      <c r="B134" s="66"/>
      <c r="C134" s="61"/>
    </row>
    <row r="135" spans="1:6" ht="37.5" customHeight="1">
      <c r="A135" s="167" t="s">
        <v>620</v>
      </c>
      <c r="B135" s="167"/>
      <c r="C135" s="167"/>
      <c r="D135" s="128"/>
      <c r="E135" s="128"/>
      <c r="F135" s="129"/>
    </row>
    <row r="136" spans="1:6">
      <c r="A136" s="118" t="s">
        <v>650</v>
      </c>
      <c r="B136" s="66"/>
    </row>
    <row r="137" spans="1:6">
      <c r="B137" s="66"/>
    </row>
    <row r="138" spans="1:6">
      <c r="A138" s="65"/>
      <c r="B138" s="66"/>
    </row>
    <row r="139" spans="1:6">
      <c r="A139" s="65"/>
      <c r="B139" s="66"/>
    </row>
    <row r="140" spans="1:6">
      <c r="A140" s="65"/>
      <c r="B140" s="66"/>
    </row>
    <row r="141" spans="1:6">
      <c r="A141" s="65"/>
      <c r="B141" s="66"/>
    </row>
    <row r="142" spans="1:6">
      <c r="A142" s="65"/>
      <c r="B142" s="66"/>
    </row>
    <row r="143" spans="1:6">
      <c r="A143" s="65"/>
      <c r="B143" s="66"/>
    </row>
    <row r="144" spans="1:6">
      <c r="A144" s="65"/>
      <c r="B144" s="66"/>
    </row>
    <row r="145" spans="1:2">
      <c r="A145" s="65"/>
      <c r="B145" s="66"/>
    </row>
    <row r="146" spans="1:2">
      <c r="A146" s="65"/>
      <c r="B146" s="66"/>
    </row>
    <row r="147" spans="1:2">
      <c r="A147" s="65"/>
      <c r="B147" s="66"/>
    </row>
    <row r="148" spans="1:2">
      <c r="A148" s="65"/>
      <c r="B148" s="66"/>
    </row>
    <row r="149" spans="1:2">
      <c r="A149" s="65"/>
      <c r="B149" s="66"/>
    </row>
    <row r="150" spans="1:2">
      <c r="A150" s="65"/>
      <c r="B150" s="66"/>
    </row>
    <row r="151" spans="1:2">
      <c r="A151" s="65"/>
      <c r="B151" s="66"/>
    </row>
    <row r="152" spans="1:2">
      <c r="A152" s="65"/>
      <c r="B152" s="66"/>
    </row>
    <row r="153" spans="1:2">
      <c r="A153" s="65"/>
      <c r="B153" s="66"/>
    </row>
    <row r="154" spans="1:2">
      <c r="A154" s="65"/>
      <c r="B154" s="66"/>
    </row>
    <row r="155" spans="1:2">
      <c r="A155" s="65"/>
      <c r="B155" s="66"/>
    </row>
    <row r="156" spans="1:2">
      <c r="A156" s="65"/>
      <c r="B156" s="66"/>
    </row>
    <row r="157" spans="1:2">
      <c r="A157" s="65"/>
      <c r="B157" s="66"/>
    </row>
    <row r="158" spans="1:2">
      <c r="A158" s="65"/>
      <c r="B158" s="66"/>
    </row>
    <row r="159" spans="1:2">
      <c r="A159" s="65"/>
      <c r="B159" s="66"/>
    </row>
    <row r="160" spans="1:2">
      <c r="A160" s="65"/>
      <c r="B160" s="66"/>
    </row>
    <row r="161" spans="1:2">
      <c r="A161" s="65"/>
      <c r="B161" s="66"/>
    </row>
    <row r="162" spans="1:2">
      <c r="A162" s="65"/>
      <c r="B162" s="66"/>
    </row>
    <row r="163" spans="1:2">
      <c r="A163" s="65"/>
      <c r="B163" s="66"/>
    </row>
    <row r="164" spans="1:2">
      <c r="A164" s="65"/>
      <c r="B164" s="66"/>
    </row>
    <row r="165" spans="1:2">
      <c r="A165" s="65"/>
      <c r="B165" s="66"/>
    </row>
    <row r="166" spans="1:2">
      <c r="A166" s="65"/>
      <c r="B166" s="66"/>
    </row>
    <row r="167" spans="1:2">
      <c r="A167" s="65"/>
      <c r="B167" s="66"/>
    </row>
    <row r="168" spans="1:2">
      <c r="A168" s="65"/>
      <c r="B168" s="66"/>
    </row>
    <row r="169" spans="1:2">
      <c r="A169" s="65"/>
      <c r="B169" s="66"/>
    </row>
    <row r="170" spans="1:2">
      <c r="A170" s="65"/>
      <c r="B170" s="66"/>
    </row>
    <row r="171" spans="1:2">
      <c r="A171" s="65"/>
      <c r="B171" s="66"/>
    </row>
    <row r="172" spans="1:2">
      <c r="A172" s="65"/>
      <c r="B172" s="66"/>
    </row>
    <row r="173" spans="1:2">
      <c r="A173" s="65"/>
      <c r="B173" s="66"/>
    </row>
    <row r="174" spans="1:2">
      <c r="A174" s="65"/>
      <c r="B174" s="66"/>
    </row>
    <row r="175" spans="1:2">
      <c r="A175" s="65"/>
      <c r="B175" s="66"/>
    </row>
    <row r="176" spans="1:2">
      <c r="A176" s="65"/>
      <c r="B176" s="66"/>
    </row>
    <row r="177" spans="1:2">
      <c r="A177" s="65"/>
      <c r="B177" s="66"/>
    </row>
    <row r="178" spans="1:2">
      <c r="A178" s="65"/>
      <c r="B178" s="66"/>
    </row>
    <row r="179" spans="1:2">
      <c r="A179" s="65"/>
      <c r="B179" s="66"/>
    </row>
    <row r="180" spans="1:2">
      <c r="A180" s="65"/>
      <c r="B180" s="66"/>
    </row>
    <row r="181" spans="1:2">
      <c r="A181" s="65"/>
      <c r="B181" s="66"/>
    </row>
    <row r="182" spans="1:2">
      <c r="A182" s="65"/>
      <c r="B182" s="66"/>
    </row>
    <row r="183" spans="1:2">
      <c r="A183" s="65"/>
      <c r="B183" s="66"/>
    </row>
    <row r="184" spans="1:2">
      <c r="A184" s="65"/>
      <c r="B184" s="66"/>
    </row>
    <row r="185" spans="1:2">
      <c r="A185" s="65"/>
      <c r="B185" s="66"/>
    </row>
    <row r="186" spans="1:2">
      <c r="A186" s="65"/>
      <c r="B186" s="66"/>
    </row>
    <row r="187" spans="1:2">
      <c r="A187" s="65"/>
      <c r="B187" s="66"/>
    </row>
    <row r="188" spans="1:2">
      <c r="A188" s="65"/>
      <c r="B188" s="66"/>
    </row>
    <row r="189" spans="1:2">
      <c r="A189" s="65"/>
      <c r="B189" s="66"/>
    </row>
    <row r="190" spans="1:2">
      <c r="A190" s="65"/>
      <c r="B190" s="66"/>
    </row>
    <row r="191" spans="1:2">
      <c r="A191" s="65"/>
      <c r="B191" s="66"/>
    </row>
    <row r="192" spans="1:2">
      <c r="A192" s="65"/>
      <c r="B192" s="66"/>
    </row>
    <row r="193" spans="1:2">
      <c r="A193" s="65"/>
      <c r="B193" s="66"/>
    </row>
    <row r="194" spans="1:2">
      <c r="A194" s="65"/>
      <c r="B194" s="66"/>
    </row>
    <row r="195" spans="1:2">
      <c r="A195" s="65"/>
      <c r="B195" s="66"/>
    </row>
    <row r="196" spans="1:2">
      <c r="A196" s="65"/>
      <c r="B196" s="66"/>
    </row>
    <row r="197" spans="1:2">
      <c r="A197" s="65"/>
      <c r="B197" s="66"/>
    </row>
    <row r="198" spans="1:2">
      <c r="A198" s="65"/>
      <c r="B198" s="66"/>
    </row>
    <row r="199" spans="1:2">
      <c r="A199" s="65"/>
      <c r="B199" s="66"/>
    </row>
    <row r="200" spans="1:2">
      <c r="A200" s="65"/>
      <c r="B200" s="66"/>
    </row>
    <row r="201" spans="1:2">
      <c r="A201" s="65"/>
      <c r="B201" s="66"/>
    </row>
    <row r="202" spans="1:2">
      <c r="A202" s="65"/>
      <c r="B202" s="66"/>
    </row>
    <row r="203" spans="1:2">
      <c r="A203" s="65"/>
      <c r="B203" s="66"/>
    </row>
    <row r="204" spans="1:2">
      <c r="A204" s="65"/>
      <c r="B204" s="66"/>
    </row>
    <row r="205" spans="1:2">
      <c r="A205" s="65"/>
      <c r="B205" s="66"/>
    </row>
    <row r="206" spans="1:2">
      <c r="A206" s="65"/>
      <c r="B206" s="66"/>
    </row>
    <row r="207" spans="1:2">
      <c r="A207" s="65"/>
      <c r="B207" s="66"/>
    </row>
    <row r="208" spans="1:2">
      <c r="A208" s="65"/>
      <c r="B208" s="66"/>
    </row>
    <row r="209" spans="1:2">
      <c r="A209" s="65"/>
      <c r="B209" s="66"/>
    </row>
    <row r="210" spans="1:2">
      <c r="A210" s="65"/>
      <c r="B210" s="66"/>
    </row>
    <row r="211" spans="1:2">
      <c r="A211" s="65"/>
      <c r="B211" s="66"/>
    </row>
    <row r="212" spans="1:2">
      <c r="A212" s="65"/>
      <c r="B212" s="66"/>
    </row>
    <row r="213" spans="1:2">
      <c r="A213" s="65"/>
      <c r="B213" s="66"/>
    </row>
    <row r="214" spans="1:2">
      <c r="A214" s="65"/>
      <c r="B214" s="66"/>
    </row>
    <row r="215" spans="1:2">
      <c r="A215" s="65"/>
      <c r="B215" s="66"/>
    </row>
    <row r="216" spans="1:2">
      <c r="A216" s="65"/>
      <c r="B216" s="66"/>
    </row>
    <row r="217" spans="1:2">
      <c r="A217" s="65"/>
      <c r="B217" s="66"/>
    </row>
    <row r="218" spans="1:2">
      <c r="A218" s="65"/>
      <c r="B218" s="66"/>
    </row>
    <row r="219" spans="1:2">
      <c r="A219" s="65"/>
      <c r="B219" s="66"/>
    </row>
    <row r="220" spans="1:2">
      <c r="A220" s="65"/>
      <c r="B220" s="66"/>
    </row>
    <row r="221" spans="1:2">
      <c r="A221" s="65"/>
      <c r="B221" s="66"/>
    </row>
    <row r="222" spans="1:2">
      <c r="A222" s="65"/>
      <c r="B222" s="66"/>
    </row>
    <row r="223" spans="1:2">
      <c r="A223" s="65"/>
      <c r="B223" s="66"/>
    </row>
    <row r="224" spans="1:2">
      <c r="A224" s="65"/>
      <c r="B224" s="66"/>
    </row>
    <row r="225" spans="1:2">
      <c r="A225" s="65"/>
      <c r="B225" s="66"/>
    </row>
    <row r="226" spans="1:2">
      <c r="A226" s="65"/>
      <c r="B226" s="66"/>
    </row>
    <row r="227" spans="1:2">
      <c r="A227" s="65"/>
      <c r="B227" s="66"/>
    </row>
    <row r="228" spans="1:2">
      <c r="A228" s="65"/>
      <c r="B228" s="66"/>
    </row>
    <row r="229" spans="1:2">
      <c r="A229" s="65"/>
      <c r="B229" s="66"/>
    </row>
    <row r="230" spans="1:2">
      <c r="A230" s="65"/>
      <c r="B230" s="66"/>
    </row>
    <row r="231" spans="1:2">
      <c r="A231" s="65"/>
      <c r="B231" s="66"/>
    </row>
    <row r="232" spans="1:2">
      <c r="A232" s="65"/>
      <c r="B232" s="66"/>
    </row>
    <row r="233" spans="1:2">
      <c r="A233" s="65"/>
      <c r="B233" s="66"/>
    </row>
    <row r="234" spans="1:2">
      <c r="A234" s="65"/>
      <c r="B234" s="66"/>
    </row>
    <row r="235" spans="1:2">
      <c r="A235" s="65"/>
      <c r="B235" s="66"/>
    </row>
    <row r="236" spans="1:2">
      <c r="A236" s="65"/>
      <c r="B236" s="66"/>
    </row>
    <row r="237" spans="1:2">
      <c r="A237" s="65"/>
      <c r="B237" s="66"/>
    </row>
    <row r="238" spans="1:2">
      <c r="A238" s="65"/>
      <c r="B238" s="66"/>
    </row>
    <row r="239" spans="1:2">
      <c r="A239" s="65"/>
      <c r="B239" s="66"/>
    </row>
    <row r="240" spans="1:2">
      <c r="A240" s="65"/>
      <c r="B240" s="66"/>
    </row>
    <row r="241" spans="1:2">
      <c r="A241" s="65"/>
      <c r="B241" s="66"/>
    </row>
    <row r="242" spans="1:2">
      <c r="A242" s="65"/>
      <c r="B242" s="66"/>
    </row>
    <row r="243" spans="1:2">
      <c r="A243" s="65"/>
      <c r="B243" s="66"/>
    </row>
    <row r="244" spans="1:2">
      <c r="A244" s="65"/>
      <c r="B244" s="66"/>
    </row>
    <row r="245" spans="1:2">
      <c r="A245" s="65"/>
      <c r="B245" s="66"/>
    </row>
    <row r="246" spans="1:2">
      <c r="A246" s="65"/>
      <c r="B246" s="66"/>
    </row>
    <row r="247" spans="1:2">
      <c r="A247" s="65"/>
      <c r="B247" s="66"/>
    </row>
    <row r="248" spans="1:2">
      <c r="A248" s="65"/>
      <c r="B248" s="66"/>
    </row>
    <row r="249" spans="1:2">
      <c r="A249" s="65"/>
      <c r="B249" s="66"/>
    </row>
    <row r="250" spans="1:2">
      <c r="A250" s="65"/>
      <c r="B250" s="66"/>
    </row>
    <row r="251" spans="1:2">
      <c r="A251" s="65"/>
      <c r="B251" s="66"/>
    </row>
    <row r="252" spans="1:2">
      <c r="A252" s="65"/>
      <c r="B252" s="66"/>
    </row>
    <row r="253" spans="1:2">
      <c r="A253" s="65"/>
      <c r="B253" s="66"/>
    </row>
    <row r="254" spans="1:2">
      <c r="A254" s="65"/>
      <c r="B254" s="66"/>
    </row>
    <row r="255" spans="1:2">
      <c r="A255" s="65"/>
      <c r="B255" s="66"/>
    </row>
    <row r="256" spans="1:2">
      <c r="A256" s="65"/>
      <c r="B256" s="66"/>
    </row>
    <row r="257" spans="1:2">
      <c r="A257" s="65"/>
      <c r="B257" s="66"/>
    </row>
    <row r="258" spans="1:2">
      <c r="A258" s="65"/>
      <c r="B258" s="66"/>
    </row>
    <row r="259" spans="1:2">
      <c r="A259" s="65"/>
      <c r="B259" s="66"/>
    </row>
    <row r="260" spans="1:2">
      <c r="A260" s="65"/>
      <c r="B260" s="66"/>
    </row>
    <row r="261" spans="1:2">
      <c r="A261" s="65"/>
      <c r="B261" s="66"/>
    </row>
    <row r="262" spans="1:2">
      <c r="A262" s="65"/>
      <c r="B262" s="66"/>
    </row>
    <row r="263" spans="1:2">
      <c r="A263" s="65"/>
      <c r="B263" s="66"/>
    </row>
    <row r="264" spans="1:2">
      <c r="A264" s="65"/>
      <c r="B264" s="66"/>
    </row>
    <row r="265" spans="1:2">
      <c r="A265" s="65"/>
      <c r="B265" s="66"/>
    </row>
    <row r="266" spans="1:2">
      <c r="A266" s="65"/>
      <c r="B266" s="66"/>
    </row>
    <row r="267" spans="1:2">
      <c r="A267" s="65"/>
      <c r="B267" s="66"/>
    </row>
    <row r="268" spans="1:2">
      <c r="A268" s="65"/>
      <c r="B268" s="66"/>
    </row>
    <row r="269" spans="1:2">
      <c r="A269" s="65"/>
      <c r="B269" s="66"/>
    </row>
    <row r="270" spans="1:2">
      <c r="A270" s="65"/>
      <c r="B270" s="66"/>
    </row>
    <row r="271" spans="1:2">
      <c r="A271" s="65"/>
      <c r="B271" s="66"/>
    </row>
    <row r="272" spans="1:2">
      <c r="A272" s="65"/>
      <c r="B272" s="66"/>
    </row>
    <row r="273" spans="1:2">
      <c r="A273" s="65"/>
      <c r="B273" s="66"/>
    </row>
    <row r="274" spans="1:2">
      <c r="A274" s="65"/>
      <c r="B274" s="66"/>
    </row>
    <row r="275" spans="1:2">
      <c r="A275" s="65"/>
      <c r="B275" s="66"/>
    </row>
    <row r="276" spans="1:2">
      <c r="A276" s="65"/>
      <c r="B276" s="66"/>
    </row>
    <row r="277" spans="1:2">
      <c r="A277" s="65"/>
      <c r="B277" s="66"/>
    </row>
    <row r="278" spans="1:2">
      <c r="A278" s="65"/>
      <c r="B278" s="66"/>
    </row>
    <row r="279" spans="1:2">
      <c r="A279" s="65"/>
      <c r="B279" s="66"/>
    </row>
    <row r="280" spans="1:2">
      <c r="A280" s="65"/>
      <c r="B280" s="66"/>
    </row>
    <row r="281" spans="1:2">
      <c r="A281" s="65"/>
      <c r="B281" s="66"/>
    </row>
    <row r="282" spans="1:2">
      <c r="A282" s="65"/>
      <c r="B282" s="66"/>
    </row>
    <row r="283" spans="1:2">
      <c r="A283" s="65"/>
      <c r="B283" s="66"/>
    </row>
    <row r="284" spans="1:2">
      <c r="A284" s="65"/>
      <c r="B284" s="66"/>
    </row>
    <row r="285" spans="1:2">
      <c r="A285" s="65"/>
      <c r="B285" s="66"/>
    </row>
    <row r="286" spans="1:2">
      <c r="A286" s="65"/>
      <c r="B286" s="66"/>
    </row>
    <row r="287" spans="1:2">
      <c r="A287" s="65"/>
      <c r="B287" s="66"/>
    </row>
    <row r="288" spans="1:2">
      <c r="A288" s="65"/>
      <c r="B288" s="66"/>
    </row>
    <row r="289" spans="1:2">
      <c r="A289" s="65"/>
      <c r="B289" s="66"/>
    </row>
    <row r="290" spans="1:2">
      <c r="A290" s="65"/>
      <c r="B290" s="66"/>
    </row>
    <row r="291" spans="1:2">
      <c r="A291" s="65"/>
      <c r="B291" s="66"/>
    </row>
    <row r="292" spans="1:2">
      <c r="A292" s="65"/>
      <c r="B292" s="66"/>
    </row>
    <row r="293" spans="1:2">
      <c r="A293" s="65"/>
      <c r="B293" s="66"/>
    </row>
    <row r="294" spans="1:2">
      <c r="A294" s="65"/>
      <c r="B294" s="66"/>
    </row>
    <row r="295" spans="1:2">
      <c r="A295" s="65"/>
      <c r="B295" s="66"/>
    </row>
    <row r="296" spans="1:2">
      <c r="A296" s="65"/>
      <c r="B296" s="66"/>
    </row>
    <row r="297" spans="1:2">
      <c r="A297" s="65"/>
      <c r="B297" s="66"/>
    </row>
    <row r="298" spans="1:2">
      <c r="A298" s="65"/>
      <c r="B298" s="66"/>
    </row>
    <row r="299" spans="1:2">
      <c r="A299" s="65"/>
      <c r="B299" s="66"/>
    </row>
    <row r="300" spans="1:2">
      <c r="A300" s="65"/>
      <c r="B300" s="66"/>
    </row>
    <row r="301" spans="1:2">
      <c r="A301" s="65"/>
      <c r="B301" s="66"/>
    </row>
    <row r="302" spans="1:2">
      <c r="A302" s="65"/>
      <c r="B302" s="66"/>
    </row>
    <row r="303" spans="1:2">
      <c r="A303" s="65"/>
      <c r="B303" s="66"/>
    </row>
    <row r="304" spans="1:2">
      <c r="A304" s="65"/>
      <c r="B304" s="66"/>
    </row>
    <row r="305" spans="1:2">
      <c r="A305" s="65"/>
      <c r="B305" s="66"/>
    </row>
    <row r="306" spans="1:2">
      <c r="A306" s="65"/>
      <c r="B306" s="66"/>
    </row>
    <row r="307" spans="1:2">
      <c r="A307" s="65"/>
      <c r="B307" s="66"/>
    </row>
    <row r="308" spans="1:2">
      <c r="A308" s="65"/>
      <c r="B308" s="66"/>
    </row>
    <row r="309" spans="1:2">
      <c r="A309" s="65"/>
      <c r="B309" s="66"/>
    </row>
    <row r="310" spans="1:2">
      <c r="A310" s="65"/>
      <c r="B310" s="66"/>
    </row>
    <row r="311" spans="1:2">
      <c r="A311" s="65"/>
      <c r="B311" s="66"/>
    </row>
    <row r="312" spans="1:2">
      <c r="A312" s="65"/>
      <c r="B312" s="66"/>
    </row>
    <row r="313" spans="1:2">
      <c r="A313" s="65"/>
      <c r="B313" s="66"/>
    </row>
    <row r="314" spans="1:2">
      <c r="A314" s="65"/>
      <c r="B314" s="66"/>
    </row>
    <row r="315" spans="1:2">
      <c r="A315" s="65"/>
      <c r="B315" s="66"/>
    </row>
    <row r="316" spans="1:2">
      <c r="A316" s="65"/>
      <c r="B316" s="66"/>
    </row>
    <row r="317" spans="1:2">
      <c r="A317" s="65"/>
      <c r="B317" s="66"/>
    </row>
    <row r="318" spans="1:2">
      <c r="A318" s="65"/>
      <c r="B318" s="66"/>
    </row>
    <row r="319" spans="1:2">
      <c r="A319" s="65"/>
      <c r="B319" s="66"/>
    </row>
    <row r="320" spans="1:2">
      <c r="A320" s="65"/>
      <c r="B320" s="66"/>
    </row>
    <row r="321" spans="1:2">
      <c r="A321" s="65"/>
      <c r="B321" s="66"/>
    </row>
    <row r="322" spans="1:2">
      <c r="A322" s="65"/>
      <c r="B322" s="66"/>
    </row>
    <row r="323" spans="1:2">
      <c r="A323" s="65"/>
      <c r="B323" s="66"/>
    </row>
    <row r="324" spans="1:2">
      <c r="A324" s="65"/>
      <c r="B324" s="66"/>
    </row>
    <row r="325" spans="1:2">
      <c r="A325" s="65"/>
      <c r="B325" s="66"/>
    </row>
    <row r="326" spans="1:2">
      <c r="A326" s="65"/>
      <c r="B326" s="66"/>
    </row>
    <row r="327" spans="1:2">
      <c r="A327" s="65"/>
      <c r="B327" s="66"/>
    </row>
    <row r="328" spans="1:2">
      <c r="A328" s="65"/>
      <c r="B328" s="66"/>
    </row>
    <row r="329" spans="1:2">
      <c r="A329" s="65"/>
      <c r="B329" s="66"/>
    </row>
    <row r="330" spans="1:2">
      <c r="A330" s="65"/>
      <c r="B330" s="66"/>
    </row>
    <row r="331" spans="1:2">
      <c r="A331" s="65"/>
      <c r="B331" s="66"/>
    </row>
    <row r="332" spans="1:2">
      <c r="A332" s="65"/>
      <c r="B332" s="66"/>
    </row>
    <row r="333" spans="1:2">
      <c r="A333" s="65"/>
      <c r="B333" s="66"/>
    </row>
    <row r="334" spans="1:2">
      <c r="A334" s="65"/>
      <c r="B334" s="66"/>
    </row>
    <row r="335" spans="1:2">
      <c r="A335" s="65"/>
      <c r="B335" s="66"/>
    </row>
    <row r="336" spans="1:2">
      <c r="A336" s="65"/>
      <c r="B336" s="66"/>
    </row>
    <row r="337" spans="1:2">
      <c r="A337" s="65"/>
      <c r="B337" s="66"/>
    </row>
    <row r="338" spans="1:2">
      <c r="A338" s="65"/>
      <c r="B338" s="66"/>
    </row>
    <row r="339" spans="1:2">
      <c r="A339" s="65"/>
      <c r="B339" s="66"/>
    </row>
    <row r="340" spans="1:2">
      <c r="A340" s="65"/>
      <c r="B340" s="66"/>
    </row>
    <row r="341" spans="1:2">
      <c r="A341" s="65"/>
      <c r="B341" s="66"/>
    </row>
    <row r="342" spans="1:2">
      <c r="A342" s="65"/>
      <c r="B342" s="66"/>
    </row>
    <row r="343" spans="1:2">
      <c r="A343" s="65"/>
      <c r="B343" s="66"/>
    </row>
    <row r="344" spans="1:2">
      <c r="A344" s="65"/>
      <c r="B344" s="66"/>
    </row>
    <row r="345" spans="1:2">
      <c r="A345" s="65"/>
      <c r="B345" s="66"/>
    </row>
    <row r="346" spans="1:2">
      <c r="A346" s="65"/>
      <c r="B346" s="66"/>
    </row>
    <row r="347" spans="1:2">
      <c r="A347" s="65"/>
      <c r="B347" s="66"/>
    </row>
    <row r="348" spans="1:2">
      <c r="A348" s="65"/>
      <c r="B348" s="66"/>
    </row>
    <row r="349" spans="1:2">
      <c r="A349" s="65"/>
      <c r="B349" s="66"/>
    </row>
    <row r="350" spans="1:2">
      <c r="A350" s="65"/>
      <c r="B350" s="66"/>
    </row>
    <row r="351" spans="1:2">
      <c r="A351" s="65"/>
      <c r="B351" s="66"/>
    </row>
    <row r="352" spans="1:2">
      <c r="A352" s="65"/>
      <c r="B352" s="66"/>
    </row>
    <row r="353" spans="1:2">
      <c r="A353" s="65"/>
      <c r="B353" s="66"/>
    </row>
    <row r="354" spans="1:2">
      <c r="A354" s="65"/>
      <c r="B354" s="66"/>
    </row>
    <row r="355" spans="1:2">
      <c r="A355" s="65"/>
      <c r="B355" s="66"/>
    </row>
    <row r="356" spans="1:2">
      <c r="A356" s="65"/>
      <c r="B356" s="66"/>
    </row>
    <row r="357" spans="1:2">
      <c r="A357" s="65"/>
      <c r="B357" s="66"/>
    </row>
    <row r="358" spans="1:2">
      <c r="A358" s="65"/>
      <c r="B358" s="66"/>
    </row>
    <row r="359" spans="1:2">
      <c r="A359" s="65"/>
      <c r="B359" s="66"/>
    </row>
    <row r="360" spans="1:2">
      <c r="A360" s="65"/>
      <c r="B360" s="66"/>
    </row>
    <row r="361" spans="1:2">
      <c r="A361" s="65"/>
      <c r="B361" s="66"/>
    </row>
    <row r="362" spans="1:2">
      <c r="A362" s="65"/>
      <c r="B362" s="66"/>
    </row>
    <row r="363" spans="1:2">
      <c r="A363" s="65"/>
      <c r="B363" s="66"/>
    </row>
    <row r="364" spans="1:2">
      <c r="A364" s="65"/>
      <c r="B364" s="66"/>
    </row>
    <row r="365" spans="1:2">
      <c r="A365" s="65"/>
      <c r="B365" s="66"/>
    </row>
    <row r="366" spans="1:2">
      <c r="A366" s="65"/>
      <c r="B366" s="66"/>
    </row>
    <row r="367" spans="1:2">
      <c r="A367" s="65"/>
      <c r="B367" s="66"/>
    </row>
    <row r="368" spans="1:2">
      <c r="A368" s="65"/>
      <c r="B368" s="66"/>
    </row>
    <row r="369" spans="1:2">
      <c r="A369" s="65"/>
      <c r="B369" s="66"/>
    </row>
    <row r="370" spans="1:2">
      <c r="A370" s="65"/>
      <c r="B370" s="66"/>
    </row>
    <row r="371" spans="1:2">
      <c r="A371" s="65"/>
      <c r="B371" s="66"/>
    </row>
    <row r="372" spans="1:2">
      <c r="A372" s="65"/>
      <c r="B372" s="66"/>
    </row>
    <row r="373" spans="1:2">
      <c r="A373" s="65"/>
      <c r="B373" s="66"/>
    </row>
    <row r="374" spans="1:2">
      <c r="A374" s="65"/>
      <c r="B374" s="66"/>
    </row>
    <row r="375" spans="1:2">
      <c r="A375" s="65"/>
      <c r="B375" s="66"/>
    </row>
    <row r="376" spans="1:2">
      <c r="A376" s="65"/>
      <c r="B376" s="66"/>
    </row>
    <row r="377" spans="1:2">
      <c r="A377" s="65"/>
      <c r="B377" s="66"/>
    </row>
    <row r="378" spans="1:2">
      <c r="A378" s="65"/>
      <c r="B378" s="66"/>
    </row>
    <row r="379" spans="1:2">
      <c r="A379" s="65"/>
      <c r="B379" s="66"/>
    </row>
    <row r="380" spans="1:2">
      <c r="A380" s="65"/>
      <c r="B380" s="66"/>
    </row>
    <row r="381" spans="1:2">
      <c r="A381" s="65"/>
      <c r="B381" s="66"/>
    </row>
    <row r="382" spans="1:2">
      <c r="A382" s="65"/>
      <c r="B382" s="66"/>
    </row>
    <row r="383" spans="1:2">
      <c r="A383" s="65"/>
      <c r="B383" s="66"/>
    </row>
    <row r="384" spans="1:2">
      <c r="A384" s="65"/>
      <c r="B384" s="66"/>
    </row>
    <row r="385" spans="1:2">
      <c r="A385" s="65"/>
      <c r="B385" s="66"/>
    </row>
    <row r="386" spans="1:2">
      <c r="A386" s="65"/>
      <c r="B386" s="66"/>
    </row>
    <row r="387" spans="1:2">
      <c r="A387" s="65"/>
      <c r="B387" s="66"/>
    </row>
    <row r="388" spans="1:2">
      <c r="A388" s="65"/>
      <c r="B388" s="66"/>
    </row>
    <row r="389" spans="1:2">
      <c r="A389" s="65"/>
      <c r="B389" s="66"/>
    </row>
    <row r="390" spans="1:2">
      <c r="A390" s="65"/>
      <c r="B390" s="66"/>
    </row>
    <row r="391" spans="1:2">
      <c r="A391" s="65"/>
      <c r="B391" s="66"/>
    </row>
    <row r="392" spans="1:2">
      <c r="A392" s="65"/>
      <c r="B392" s="66"/>
    </row>
    <row r="393" spans="1:2">
      <c r="A393" s="65"/>
      <c r="B393" s="66"/>
    </row>
    <row r="394" spans="1:2">
      <c r="A394" s="65"/>
      <c r="B394" s="66"/>
    </row>
    <row r="395" spans="1:2">
      <c r="A395" s="65"/>
      <c r="B395" s="66"/>
    </row>
    <row r="396" spans="1:2">
      <c r="A396" s="65"/>
      <c r="B396" s="66"/>
    </row>
    <row r="397" spans="1:2">
      <c r="A397" s="65"/>
      <c r="B397" s="66"/>
    </row>
    <row r="398" spans="1:2">
      <c r="A398" s="65"/>
      <c r="B398" s="66"/>
    </row>
    <row r="399" spans="1:2">
      <c r="A399" s="65"/>
      <c r="B399" s="66"/>
    </row>
    <row r="400" spans="1:2">
      <c r="A400" s="65"/>
      <c r="B400" s="66"/>
    </row>
    <row r="401" spans="1:2">
      <c r="A401" s="65"/>
      <c r="B401" s="66"/>
    </row>
    <row r="402" spans="1:2">
      <c r="A402" s="65"/>
      <c r="B402" s="66"/>
    </row>
    <row r="403" spans="1:2">
      <c r="A403" s="65"/>
      <c r="B403" s="66"/>
    </row>
    <row r="404" spans="1:2">
      <c r="A404" s="65"/>
      <c r="B404" s="66"/>
    </row>
    <row r="405" spans="1:2">
      <c r="A405" s="65"/>
      <c r="B405" s="66"/>
    </row>
    <row r="406" spans="1:2">
      <c r="A406" s="65"/>
      <c r="B406" s="66"/>
    </row>
    <row r="407" spans="1:2">
      <c r="A407" s="65"/>
      <c r="B407" s="66"/>
    </row>
    <row r="408" spans="1:2">
      <c r="A408" s="65"/>
      <c r="B408" s="66"/>
    </row>
    <row r="409" spans="1:2">
      <c r="A409" s="65"/>
      <c r="B409" s="66"/>
    </row>
    <row r="410" spans="1:2">
      <c r="A410" s="65"/>
      <c r="B410" s="66"/>
    </row>
    <row r="411" spans="1:2">
      <c r="A411" s="65"/>
      <c r="B411" s="66"/>
    </row>
    <row r="412" spans="1:2">
      <c r="A412" s="65"/>
      <c r="B412" s="66"/>
    </row>
    <row r="413" spans="1:2">
      <c r="A413" s="65"/>
      <c r="B413" s="66"/>
    </row>
    <row r="414" spans="1:2">
      <c r="A414" s="65"/>
      <c r="B414" s="66"/>
    </row>
    <row r="415" spans="1:2">
      <c r="A415" s="65"/>
      <c r="B415" s="66"/>
    </row>
    <row r="416" spans="1:2">
      <c r="A416" s="65"/>
      <c r="B416" s="66"/>
    </row>
    <row r="417" spans="1:2">
      <c r="A417" s="65"/>
      <c r="B417" s="66"/>
    </row>
    <row r="418" spans="1:2">
      <c r="A418" s="65"/>
      <c r="B418" s="66"/>
    </row>
    <row r="419" spans="1:2">
      <c r="A419" s="65"/>
      <c r="B419" s="66"/>
    </row>
    <row r="420" spans="1:2">
      <c r="A420" s="65"/>
      <c r="B420" s="66"/>
    </row>
    <row r="421" spans="1:2">
      <c r="A421" s="65"/>
      <c r="B421" s="66"/>
    </row>
    <row r="422" spans="1:2">
      <c r="A422" s="65"/>
      <c r="B422" s="66"/>
    </row>
    <row r="423" spans="1:2">
      <c r="A423" s="65"/>
      <c r="B423" s="66"/>
    </row>
    <row r="424" spans="1:2">
      <c r="A424" s="65"/>
      <c r="B424" s="66"/>
    </row>
    <row r="425" spans="1:2">
      <c r="A425" s="65"/>
      <c r="B425" s="66"/>
    </row>
    <row r="426" spans="1:2">
      <c r="A426" s="65"/>
      <c r="B426" s="66"/>
    </row>
    <row r="427" spans="1:2">
      <c r="A427" s="65"/>
      <c r="B427" s="66"/>
    </row>
    <row r="428" spans="1:2">
      <c r="A428" s="65"/>
      <c r="B428" s="66"/>
    </row>
    <row r="429" spans="1:2">
      <c r="A429" s="65"/>
      <c r="B429" s="66"/>
    </row>
    <row r="430" spans="1:2">
      <c r="A430" s="65"/>
      <c r="B430" s="66"/>
    </row>
    <row r="431" spans="1:2">
      <c r="A431" s="65"/>
      <c r="B431" s="66"/>
    </row>
    <row r="432" spans="1:2">
      <c r="A432" s="65"/>
      <c r="B432" s="66"/>
    </row>
    <row r="433" spans="1:2">
      <c r="A433" s="65"/>
      <c r="B433" s="66"/>
    </row>
    <row r="434" spans="1:2">
      <c r="A434" s="65"/>
      <c r="B434" s="66"/>
    </row>
    <row r="435" spans="1:2">
      <c r="A435" s="65"/>
      <c r="B435" s="66"/>
    </row>
    <row r="436" spans="1:2">
      <c r="A436" s="65"/>
      <c r="B436" s="66"/>
    </row>
    <row r="437" spans="1:2">
      <c r="A437" s="65"/>
      <c r="B437" s="66"/>
    </row>
    <row r="438" spans="1:2">
      <c r="A438" s="65"/>
      <c r="B438" s="66"/>
    </row>
    <row r="439" spans="1:2">
      <c r="A439" s="65"/>
      <c r="B439" s="66"/>
    </row>
    <row r="440" spans="1:2">
      <c r="A440" s="65"/>
      <c r="B440" s="66"/>
    </row>
    <row r="441" spans="1:2">
      <c r="A441" s="65"/>
      <c r="B441" s="66"/>
    </row>
    <row r="442" spans="1:2">
      <c r="A442" s="65"/>
      <c r="B442" s="66"/>
    </row>
    <row r="443" spans="1:2">
      <c r="A443" s="65"/>
      <c r="B443" s="66"/>
    </row>
    <row r="444" spans="1:2">
      <c r="A444" s="65"/>
      <c r="B444" s="66"/>
    </row>
    <row r="445" spans="1:2">
      <c r="A445" s="65"/>
      <c r="B445" s="66"/>
    </row>
    <row r="446" spans="1:2">
      <c r="A446" s="65"/>
      <c r="B446" s="66"/>
    </row>
    <row r="447" spans="1:2">
      <c r="A447" s="65"/>
      <c r="B447" s="66"/>
    </row>
    <row r="448" spans="1:2">
      <c r="A448" s="65"/>
      <c r="B448" s="66"/>
    </row>
    <row r="449" spans="1:2">
      <c r="A449" s="65"/>
      <c r="B449" s="66"/>
    </row>
    <row r="450" spans="1:2">
      <c r="A450" s="65"/>
      <c r="B450" s="66"/>
    </row>
    <row r="451" spans="1:2">
      <c r="A451" s="65"/>
      <c r="B451" s="66"/>
    </row>
    <row r="452" spans="1:2">
      <c r="A452" s="65"/>
      <c r="B452" s="66"/>
    </row>
    <row r="453" spans="1:2">
      <c r="A453" s="65"/>
      <c r="B453" s="66"/>
    </row>
    <row r="454" spans="1:2">
      <c r="A454" s="65"/>
      <c r="B454" s="66"/>
    </row>
    <row r="455" spans="1:2">
      <c r="A455" s="65"/>
      <c r="B455" s="66"/>
    </row>
    <row r="456" spans="1:2">
      <c r="A456" s="65"/>
      <c r="B456" s="66"/>
    </row>
    <row r="457" spans="1:2">
      <c r="A457" s="65"/>
      <c r="B457" s="66"/>
    </row>
    <row r="458" spans="1:2">
      <c r="A458" s="65"/>
      <c r="B458" s="66"/>
    </row>
    <row r="459" spans="1:2">
      <c r="A459" s="65"/>
      <c r="B459" s="66"/>
    </row>
    <row r="460" spans="1:2">
      <c r="A460" s="65"/>
      <c r="B460" s="66"/>
    </row>
    <row r="461" spans="1:2">
      <c r="A461" s="65"/>
      <c r="B461" s="66"/>
    </row>
    <row r="462" spans="1:2">
      <c r="A462" s="65"/>
      <c r="B462" s="66"/>
    </row>
    <row r="463" spans="1:2">
      <c r="A463" s="65"/>
      <c r="B463" s="66"/>
    </row>
    <row r="464" spans="1:2">
      <c r="A464" s="65"/>
      <c r="B464" s="66"/>
    </row>
    <row r="465" spans="1:2">
      <c r="A465" s="65"/>
      <c r="B465" s="66"/>
    </row>
    <row r="466" spans="1:2">
      <c r="A466" s="65"/>
      <c r="B466" s="66"/>
    </row>
    <row r="467" spans="1:2">
      <c r="A467" s="65"/>
      <c r="B467" s="66"/>
    </row>
    <row r="468" spans="1:2">
      <c r="A468" s="65"/>
      <c r="B468" s="66"/>
    </row>
    <row r="469" spans="1:2">
      <c r="A469" s="65"/>
      <c r="B469" s="66"/>
    </row>
    <row r="470" spans="1:2">
      <c r="A470" s="65"/>
      <c r="B470" s="66"/>
    </row>
    <row r="471" spans="1:2">
      <c r="A471" s="65"/>
      <c r="B471" s="66"/>
    </row>
    <row r="472" spans="1:2">
      <c r="A472" s="65"/>
      <c r="B472" s="66"/>
    </row>
    <row r="473" spans="1:2">
      <c r="A473" s="65"/>
      <c r="B473" s="66"/>
    </row>
    <row r="474" spans="1:2">
      <c r="A474" s="65"/>
      <c r="B474" s="66"/>
    </row>
    <row r="475" spans="1:2">
      <c r="A475" s="65"/>
      <c r="B475" s="66"/>
    </row>
    <row r="476" spans="1:2">
      <c r="A476" s="65"/>
      <c r="B476" s="66"/>
    </row>
    <row r="477" spans="1:2">
      <c r="A477" s="65"/>
      <c r="B477" s="66"/>
    </row>
    <row r="478" spans="1:2">
      <c r="A478" s="65"/>
      <c r="B478" s="66"/>
    </row>
    <row r="479" spans="1:2">
      <c r="A479" s="65"/>
      <c r="B479" s="66"/>
    </row>
    <row r="480" spans="1:2">
      <c r="A480" s="65"/>
      <c r="B480" s="66"/>
    </row>
    <row r="481" spans="1:2">
      <c r="A481" s="65"/>
      <c r="B481" s="66"/>
    </row>
    <row r="482" spans="1:2">
      <c r="A482" s="65"/>
      <c r="B482" s="66"/>
    </row>
    <row r="483" spans="1:2">
      <c r="A483" s="65"/>
      <c r="B483" s="66"/>
    </row>
    <row r="484" spans="1:2">
      <c r="A484" s="65"/>
      <c r="B484" s="66"/>
    </row>
    <row r="485" spans="1:2">
      <c r="A485" s="65"/>
      <c r="B485" s="66"/>
    </row>
    <row r="486" spans="1:2">
      <c r="A486" s="65"/>
      <c r="B486" s="66"/>
    </row>
    <row r="487" spans="1:2">
      <c r="A487" s="65"/>
      <c r="B487" s="66"/>
    </row>
    <row r="488" spans="1:2">
      <c r="A488" s="65"/>
      <c r="B488" s="66"/>
    </row>
    <row r="489" spans="1:2">
      <c r="A489" s="65"/>
      <c r="B489" s="66"/>
    </row>
    <row r="490" spans="1:2">
      <c r="A490" s="65"/>
      <c r="B490" s="66"/>
    </row>
    <row r="491" spans="1:2">
      <c r="A491" s="65"/>
      <c r="B491" s="66"/>
    </row>
    <row r="492" spans="1:2">
      <c r="A492" s="65"/>
      <c r="B492" s="66"/>
    </row>
    <row r="493" spans="1:2">
      <c r="A493" s="65"/>
      <c r="B493" s="66"/>
    </row>
    <row r="494" spans="1:2">
      <c r="A494" s="65"/>
      <c r="B494" s="66"/>
    </row>
    <row r="495" spans="1:2">
      <c r="A495" s="65"/>
      <c r="B495" s="66"/>
    </row>
    <row r="496" spans="1:2">
      <c r="A496" s="65"/>
      <c r="B496" s="66"/>
    </row>
    <row r="497" spans="1:2">
      <c r="A497" s="65"/>
      <c r="B497" s="66"/>
    </row>
    <row r="498" spans="1:2">
      <c r="A498" s="65"/>
      <c r="B498" s="66"/>
    </row>
    <row r="499" spans="1:2">
      <c r="A499" s="65"/>
      <c r="B499" s="66"/>
    </row>
    <row r="500" spans="1:2">
      <c r="A500" s="65"/>
      <c r="B500" s="66"/>
    </row>
    <row r="501" spans="1:2">
      <c r="A501" s="65"/>
      <c r="B501" s="66"/>
    </row>
    <row r="502" spans="1:2">
      <c r="A502" s="65"/>
      <c r="B502" s="66"/>
    </row>
    <row r="503" spans="1:2">
      <c r="A503" s="65"/>
      <c r="B503" s="66"/>
    </row>
    <row r="504" spans="1:2">
      <c r="A504" s="65"/>
      <c r="B504" s="66"/>
    </row>
    <row r="505" spans="1:2">
      <c r="A505" s="65"/>
      <c r="B505" s="66"/>
    </row>
    <row r="506" spans="1:2">
      <c r="A506" s="65"/>
      <c r="B506" s="66"/>
    </row>
    <row r="507" spans="1:2">
      <c r="A507" s="65"/>
      <c r="B507" s="66"/>
    </row>
    <row r="508" spans="1:2">
      <c r="A508" s="65"/>
      <c r="B508" s="66"/>
    </row>
    <row r="509" spans="1:2">
      <c r="A509" s="65"/>
      <c r="B509" s="66"/>
    </row>
    <row r="510" spans="1:2">
      <c r="A510" s="65"/>
      <c r="B510" s="66"/>
    </row>
    <row r="511" spans="1:2">
      <c r="A511" s="65"/>
      <c r="B511" s="66"/>
    </row>
    <row r="512" spans="1:2">
      <c r="A512" s="65"/>
      <c r="B512" s="66"/>
    </row>
    <row r="513" spans="1:2">
      <c r="A513" s="65"/>
      <c r="B513" s="66"/>
    </row>
    <row r="514" spans="1:2">
      <c r="A514" s="65"/>
      <c r="B514" s="66"/>
    </row>
    <row r="515" spans="1:2">
      <c r="A515" s="65"/>
      <c r="B515" s="66"/>
    </row>
    <row r="516" spans="1:2">
      <c r="A516" s="65"/>
      <c r="B516" s="66"/>
    </row>
    <row r="517" spans="1:2">
      <c r="A517" s="65"/>
      <c r="B517" s="66"/>
    </row>
    <row r="518" spans="1:2">
      <c r="A518" s="65"/>
      <c r="B518" s="66"/>
    </row>
    <row r="519" spans="1:2">
      <c r="A519" s="65"/>
      <c r="B519" s="66"/>
    </row>
    <row r="520" spans="1:2">
      <c r="A520" s="65"/>
      <c r="B520" s="66"/>
    </row>
    <row r="521" spans="1:2">
      <c r="A521" s="65"/>
      <c r="B521" s="66"/>
    </row>
    <row r="522" spans="1:2">
      <c r="A522" s="65"/>
      <c r="B522" s="66"/>
    </row>
    <row r="523" spans="1:2">
      <c r="A523" s="65"/>
      <c r="B523" s="66"/>
    </row>
    <row r="524" spans="1:2">
      <c r="A524" s="65"/>
      <c r="B524" s="66"/>
    </row>
    <row r="525" spans="1:2">
      <c r="A525" s="65"/>
      <c r="B525" s="66"/>
    </row>
    <row r="526" spans="1:2">
      <c r="A526" s="65"/>
      <c r="B526" s="66"/>
    </row>
    <row r="527" spans="1:2">
      <c r="A527" s="65"/>
      <c r="B527" s="66"/>
    </row>
    <row r="528" spans="1:2">
      <c r="A528" s="65"/>
      <c r="B528" s="66"/>
    </row>
    <row r="529" spans="1:2">
      <c r="A529" s="65"/>
      <c r="B529" s="66"/>
    </row>
    <row r="530" spans="1:2">
      <c r="A530" s="65"/>
      <c r="B530" s="66"/>
    </row>
    <row r="531" spans="1:2">
      <c r="A531" s="65"/>
      <c r="B531" s="66"/>
    </row>
    <row r="532" spans="1:2">
      <c r="A532" s="65"/>
      <c r="B532" s="66"/>
    </row>
    <row r="533" spans="1:2">
      <c r="A533" s="65"/>
      <c r="B533" s="66"/>
    </row>
    <row r="534" spans="1:2">
      <c r="A534" s="65"/>
      <c r="B534" s="66"/>
    </row>
    <row r="535" spans="1:2">
      <c r="A535" s="65"/>
      <c r="B535" s="66"/>
    </row>
    <row r="536" spans="1:2">
      <c r="A536" s="65"/>
      <c r="B536" s="66"/>
    </row>
    <row r="537" spans="1:2">
      <c r="A537" s="65"/>
      <c r="B537" s="66"/>
    </row>
    <row r="538" spans="1:2">
      <c r="A538" s="65"/>
      <c r="B538" s="66"/>
    </row>
    <row r="539" spans="1:2">
      <c r="A539" s="65"/>
      <c r="B539" s="66"/>
    </row>
    <row r="540" spans="1:2">
      <c r="A540" s="65"/>
      <c r="B540" s="66"/>
    </row>
    <row r="541" spans="1:2">
      <c r="A541" s="65"/>
      <c r="B541" s="66"/>
    </row>
    <row r="542" spans="1:2">
      <c r="A542" s="65"/>
      <c r="B542" s="66"/>
    </row>
    <row r="543" spans="1:2">
      <c r="A543" s="65"/>
      <c r="B543" s="66"/>
    </row>
    <row r="544" spans="1:2">
      <c r="A544" s="65"/>
      <c r="B544" s="66"/>
    </row>
    <row r="545" spans="1:2">
      <c r="A545" s="65"/>
      <c r="B545" s="66"/>
    </row>
    <row r="546" spans="1:2">
      <c r="A546" s="65"/>
      <c r="B546" s="66"/>
    </row>
    <row r="547" spans="1:2">
      <c r="A547" s="65"/>
      <c r="B547" s="66"/>
    </row>
    <row r="548" spans="1:2">
      <c r="A548" s="65"/>
      <c r="B548" s="66"/>
    </row>
    <row r="549" spans="1:2">
      <c r="A549" s="65"/>
      <c r="B549" s="66"/>
    </row>
    <row r="550" spans="1:2">
      <c r="A550" s="65"/>
      <c r="B550" s="66"/>
    </row>
    <row r="551" spans="1:2">
      <c r="A551" s="65"/>
      <c r="B551" s="66"/>
    </row>
    <row r="552" spans="1:2">
      <c r="A552" s="65"/>
      <c r="B552" s="66"/>
    </row>
    <row r="553" spans="1:2">
      <c r="A553" s="65"/>
      <c r="B553" s="66"/>
    </row>
    <row r="554" spans="1:2">
      <c r="A554" s="65"/>
      <c r="B554" s="66"/>
    </row>
    <row r="555" spans="1:2">
      <c r="A555" s="65"/>
      <c r="B555" s="66"/>
    </row>
    <row r="556" spans="1:2">
      <c r="A556" s="65"/>
      <c r="B556" s="66"/>
    </row>
    <row r="557" spans="1:2">
      <c r="A557" s="65"/>
      <c r="B557" s="66"/>
    </row>
    <row r="558" spans="1:2">
      <c r="A558" s="65"/>
      <c r="B558" s="66"/>
    </row>
    <row r="559" spans="1:2">
      <c r="A559" s="65"/>
      <c r="B559" s="66"/>
    </row>
    <row r="560" spans="1:2">
      <c r="A560" s="65"/>
      <c r="B560" s="66"/>
    </row>
    <row r="561" spans="1:2">
      <c r="A561" s="65"/>
      <c r="B561" s="66"/>
    </row>
    <row r="562" spans="1:2">
      <c r="A562" s="65"/>
      <c r="B562" s="66"/>
    </row>
    <row r="563" spans="1:2">
      <c r="A563" s="65"/>
      <c r="B563" s="66"/>
    </row>
    <row r="564" spans="1:2">
      <c r="A564" s="65"/>
      <c r="B564" s="66"/>
    </row>
    <row r="565" spans="1:2">
      <c r="A565" s="65"/>
      <c r="B565" s="66"/>
    </row>
    <row r="566" spans="1:2">
      <c r="A566" s="65"/>
      <c r="B566" s="66"/>
    </row>
    <row r="567" spans="1:2">
      <c r="A567" s="65"/>
      <c r="B567" s="66"/>
    </row>
    <row r="568" spans="1:2">
      <c r="A568" s="65"/>
      <c r="B568" s="66"/>
    </row>
    <row r="569" spans="1:2">
      <c r="A569" s="65"/>
      <c r="B569" s="66"/>
    </row>
    <row r="570" spans="1:2">
      <c r="A570" s="65"/>
      <c r="B570" s="66"/>
    </row>
    <row r="571" spans="1:2">
      <c r="A571" s="65"/>
      <c r="B571" s="66"/>
    </row>
    <row r="572" spans="1:2">
      <c r="A572" s="65"/>
      <c r="B572" s="66"/>
    </row>
    <row r="573" spans="1:2">
      <c r="A573" s="65"/>
      <c r="B573" s="66"/>
    </row>
    <row r="574" spans="1:2">
      <c r="A574" s="65"/>
      <c r="B574" s="66"/>
    </row>
    <row r="575" spans="1:2">
      <c r="A575" s="65"/>
      <c r="B575" s="66"/>
    </row>
    <row r="576" spans="1:2">
      <c r="A576" s="65"/>
      <c r="B576" s="66"/>
    </row>
    <row r="577" spans="1:2">
      <c r="A577" s="65"/>
      <c r="B577" s="66"/>
    </row>
    <row r="578" spans="1:2">
      <c r="A578" s="65"/>
      <c r="B578" s="66"/>
    </row>
    <row r="579" spans="1:2">
      <c r="A579" s="65"/>
      <c r="B579" s="66"/>
    </row>
    <row r="580" spans="1:2">
      <c r="A580" s="65"/>
      <c r="B580" s="66"/>
    </row>
    <row r="581" spans="1:2">
      <c r="A581" s="65"/>
      <c r="B581" s="66"/>
    </row>
    <row r="582" spans="1:2">
      <c r="A582" s="65"/>
      <c r="B582" s="66"/>
    </row>
    <row r="583" spans="1:2">
      <c r="A583" s="65"/>
      <c r="B583" s="66"/>
    </row>
    <row r="584" spans="1:2">
      <c r="A584" s="65"/>
      <c r="B584" s="66"/>
    </row>
    <row r="585" spans="1:2">
      <c r="A585" s="65"/>
      <c r="B585" s="66"/>
    </row>
    <row r="586" spans="1:2">
      <c r="A586" s="65"/>
      <c r="B586" s="66"/>
    </row>
    <row r="587" spans="1:2">
      <c r="A587" s="65"/>
      <c r="B587" s="66"/>
    </row>
    <row r="588" spans="1:2">
      <c r="A588" s="65"/>
      <c r="B588" s="66"/>
    </row>
    <row r="589" spans="1:2">
      <c r="A589" s="65"/>
      <c r="B589" s="66"/>
    </row>
    <row r="590" spans="1:2">
      <c r="A590" s="65"/>
      <c r="B590" s="66"/>
    </row>
    <row r="591" spans="1:2">
      <c r="A591" s="65"/>
      <c r="B591" s="66"/>
    </row>
    <row r="592" spans="1:2">
      <c r="A592" s="65"/>
      <c r="B592" s="66"/>
    </row>
    <row r="593" spans="1:2">
      <c r="A593" s="65"/>
      <c r="B593" s="66"/>
    </row>
    <row r="594" spans="1:2">
      <c r="A594" s="65"/>
      <c r="B594" s="66"/>
    </row>
    <row r="595" spans="1:2">
      <c r="A595" s="65"/>
      <c r="B595" s="66"/>
    </row>
    <row r="596" spans="1:2">
      <c r="A596" s="65"/>
      <c r="B596" s="66"/>
    </row>
    <row r="597" spans="1:2">
      <c r="A597" s="65"/>
      <c r="B597" s="66"/>
    </row>
    <row r="598" spans="1:2">
      <c r="A598" s="65"/>
      <c r="B598" s="66"/>
    </row>
    <row r="599" spans="1:2">
      <c r="A599" s="65"/>
      <c r="B599" s="66"/>
    </row>
    <row r="600" spans="1:2">
      <c r="A600" s="65"/>
      <c r="B600" s="66"/>
    </row>
    <row r="601" spans="1:2">
      <c r="A601" s="65"/>
      <c r="B601" s="66"/>
    </row>
    <row r="602" spans="1:2">
      <c r="A602" s="65"/>
      <c r="B602" s="66"/>
    </row>
    <row r="603" spans="1:2">
      <c r="A603" s="65"/>
      <c r="B603" s="66"/>
    </row>
    <row r="604" spans="1:2">
      <c r="A604" s="65"/>
      <c r="B604" s="66"/>
    </row>
    <row r="605" spans="1:2">
      <c r="A605" s="65"/>
      <c r="B605" s="66"/>
    </row>
    <row r="606" spans="1:2">
      <c r="A606" s="65"/>
      <c r="B606" s="66"/>
    </row>
    <row r="607" spans="1:2">
      <c r="A607" s="65"/>
      <c r="B607" s="66"/>
    </row>
    <row r="608" spans="1:2">
      <c r="A608" s="65"/>
      <c r="B608" s="66"/>
    </row>
    <row r="609" spans="1:2">
      <c r="A609" s="65"/>
      <c r="B609" s="66"/>
    </row>
    <row r="610" spans="1:2">
      <c r="A610" s="65"/>
      <c r="B610" s="66"/>
    </row>
    <row r="611" spans="1:2">
      <c r="A611" s="65"/>
      <c r="B611" s="66"/>
    </row>
    <row r="612" spans="1:2">
      <c r="A612" s="65"/>
      <c r="B612" s="66"/>
    </row>
    <row r="613" spans="1:2">
      <c r="A613" s="65"/>
      <c r="B613" s="66"/>
    </row>
    <row r="614" spans="1:2">
      <c r="A614" s="65"/>
      <c r="B614" s="66"/>
    </row>
    <row r="615" spans="1:2">
      <c r="A615" s="65"/>
      <c r="B615" s="66"/>
    </row>
    <row r="616" spans="1:2">
      <c r="A616" s="65"/>
      <c r="B616" s="66"/>
    </row>
    <row r="617" spans="1:2">
      <c r="A617" s="65"/>
      <c r="B617" s="66"/>
    </row>
    <row r="618" spans="1:2">
      <c r="A618" s="65"/>
      <c r="B618" s="66"/>
    </row>
    <row r="619" spans="1:2">
      <c r="A619" s="65"/>
      <c r="B619" s="66"/>
    </row>
    <row r="620" spans="1:2">
      <c r="A620" s="65"/>
      <c r="B620" s="66"/>
    </row>
    <row r="621" spans="1:2">
      <c r="A621" s="65"/>
      <c r="B621" s="66"/>
    </row>
    <row r="622" spans="1:2">
      <c r="A622" s="65"/>
      <c r="B622" s="66"/>
    </row>
    <row r="623" spans="1:2">
      <c r="A623" s="65"/>
      <c r="B623" s="66"/>
    </row>
    <row r="624" spans="1:2">
      <c r="A624" s="65"/>
      <c r="B624" s="66"/>
    </row>
    <row r="625" spans="1:2">
      <c r="A625" s="65"/>
      <c r="B625" s="66"/>
    </row>
    <row r="626" spans="1:2">
      <c r="A626" s="65"/>
      <c r="B626" s="66"/>
    </row>
    <row r="627" spans="1:2">
      <c r="A627" s="65"/>
      <c r="B627" s="66"/>
    </row>
    <row r="628" spans="1:2">
      <c r="A628" s="65"/>
      <c r="B628" s="66"/>
    </row>
    <row r="629" spans="1:2">
      <c r="A629" s="65"/>
      <c r="B629" s="66"/>
    </row>
    <row r="630" spans="1:2">
      <c r="A630" s="65"/>
      <c r="B630" s="66"/>
    </row>
    <row r="631" spans="1:2">
      <c r="A631" s="65"/>
      <c r="B631" s="66"/>
    </row>
    <row r="632" spans="1:2">
      <c r="A632" s="65"/>
      <c r="B632" s="66"/>
    </row>
    <row r="633" spans="1:2">
      <c r="A633" s="65"/>
      <c r="B633" s="66"/>
    </row>
    <row r="634" spans="1:2">
      <c r="A634" s="65"/>
      <c r="B634" s="66"/>
    </row>
    <row r="635" spans="1:2">
      <c r="A635" s="65"/>
      <c r="B635" s="66"/>
    </row>
    <row r="636" spans="1:2">
      <c r="A636" s="65"/>
      <c r="B636" s="66"/>
    </row>
    <row r="637" spans="1:2">
      <c r="A637" s="65"/>
      <c r="B637" s="66"/>
    </row>
    <row r="638" spans="1:2">
      <c r="A638" s="65"/>
      <c r="B638" s="66"/>
    </row>
    <row r="639" spans="1:2">
      <c r="A639" s="65"/>
      <c r="B639" s="66"/>
    </row>
    <row r="640" spans="1:2">
      <c r="A640" s="65"/>
      <c r="B640" s="66"/>
    </row>
    <row r="641" spans="1:2">
      <c r="A641" s="65"/>
      <c r="B641" s="66"/>
    </row>
    <row r="642" spans="1:2">
      <c r="A642" s="65"/>
      <c r="B642" s="66"/>
    </row>
    <row r="643" spans="1:2">
      <c r="A643" s="65"/>
      <c r="B643" s="66"/>
    </row>
    <row r="644" spans="1:2">
      <c r="A644" s="65"/>
      <c r="B644" s="66"/>
    </row>
    <row r="645" spans="1:2">
      <c r="A645" s="65"/>
      <c r="B645" s="66"/>
    </row>
    <row r="646" spans="1:2">
      <c r="A646" s="65"/>
      <c r="B646" s="66"/>
    </row>
    <row r="647" spans="1:2">
      <c r="A647" s="65"/>
      <c r="B647" s="66"/>
    </row>
    <row r="648" spans="1:2">
      <c r="A648" s="65"/>
      <c r="B648" s="66"/>
    </row>
    <row r="649" spans="1:2">
      <c r="A649" s="65"/>
      <c r="B649" s="66"/>
    </row>
    <row r="650" spans="1:2">
      <c r="A650" s="65"/>
      <c r="B650" s="66"/>
    </row>
    <row r="651" spans="1:2">
      <c r="A651" s="65"/>
      <c r="B651" s="66"/>
    </row>
    <row r="652" spans="1:2">
      <c r="A652" s="65"/>
      <c r="B652" s="66"/>
    </row>
    <row r="653" spans="1:2">
      <c r="A653" s="65"/>
      <c r="B653" s="66"/>
    </row>
    <row r="654" spans="1:2">
      <c r="A654" s="65"/>
      <c r="B654" s="66"/>
    </row>
    <row r="655" spans="1:2">
      <c r="A655" s="65"/>
      <c r="B655" s="66"/>
    </row>
    <row r="656" spans="1:2">
      <c r="A656" s="65"/>
      <c r="B656" s="66"/>
    </row>
    <row r="657" spans="1:2">
      <c r="A657" s="65"/>
      <c r="B657" s="66"/>
    </row>
    <row r="658" spans="1:2">
      <c r="A658" s="65"/>
      <c r="B658" s="66"/>
    </row>
    <row r="659" spans="1:2">
      <c r="A659" s="65"/>
      <c r="B659" s="66"/>
    </row>
    <row r="660" spans="1:2">
      <c r="A660" s="65"/>
      <c r="B660" s="66"/>
    </row>
    <row r="661" spans="1:2">
      <c r="A661" s="65"/>
      <c r="B661" s="66"/>
    </row>
    <row r="662" spans="1:2">
      <c r="A662" s="65"/>
      <c r="B662" s="66"/>
    </row>
    <row r="663" spans="1:2">
      <c r="A663" s="65"/>
      <c r="B663" s="66"/>
    </row>
    <row r="664" spans="1:2">
      <c r="A664" s="65"/>
      <c r="B664" s="66"/>
    </row>
    <row r="665" spans="1:2">
      <c r="A665" s="65"/>
      <c r="B665" s="66"/>
    </row>
    <row r="666" spans="1:2">
      <c r="A666" s="65"/>
      <c r="B666" s="66"/>
    </row>
    <row r="667" spans="1:2">
      <c r="A667" s="65"/>
      <c r="B667" s="66"/>
    </row>
    <row r="668" spans="1:2">
      <c r="A668" s="65"/>
      <c r="B668" s="66"/>
    </row>
    <row r="669" spans="1:2">
      <c r="A669" s="65"/>
      <c r="B669" s="66"/>
    </row>
    <row r="670" spans="1:2">
      <c r="A670" s="65"/>
      <c r="B670" s="66"/>
    </row>
    <row r="671" spans="1:2">
      <c r="A671" s="65"/>
      <c r="B671" s="66"/>
    </row>
    <row r="672" spans="1:2">
      <c r="A672" s="65"/>
      <c r="B672" s="66"/>
    </row>
    <row r="673" spans="1:2">
      <c r="A673" s="65"/>
      <c r="B673" s="66"/>
    </row>
    <row r="674" spans="1:2">
      <c r="A674" s="65"/>
      <c r="B674" s="66"/>
    </row>
    <row r="675" spans="1:2">
      <c r="A675" s="65"/>
      <c r="B675" s="66"/>
    </row>
    <row r="676" spans="1:2">
      <c r="A676" s="65"/>
      <c r="B676" s="66"/>
    </row>
    <row r="677" spans="1:2">
      <c r="A677" s="65"/>
      <c r="B677" s="66"/>
    </row>
    <row r="678" spans="1:2">
      <c r="A678" s="65"/>
      <c r="B678" s="66"/>
    </row>
    <row r="679" spans="1:2">
      <c r="A679" s="65"/>
      <c r="B679" s="66"/>
    </row>
    <row r="680" spans="1:2">
      <c r="A680" s="65"/>
      <c r="B680" s="66"/>
    </row>
    <row r="681" spans="1:2">
      <c r="A681" s="65"/>
      <c r="B681" s="66"/>
    </row>
    <row r="682" spans="1:2">
      <c r="A682" s="65"/>
      <c r="B682" s="66"/>
    </row>
    <row r="683" spans="1:2">
      <c r="A683" s="65"/>
      <c r="B683" s="66"/>
    </row>
    <row r="684" spans="1:2">
      <c r="A684" s="65"/>
      <c r="B684" s="66"/>
    </row>
    <row r="685" spans="1:2">
      <c r="A685" s="65"/>
      <c r="B685" s="66"/>
    </row>
    <row r="686" spans="1:2">
      <c r="A686" s="65"/>
      <c r="B686" s="66"/>
    </row>
    <row r="687" spans="1:2">
      <c r="A687" s="65"/>
      <c r="B687" s="66"/>
    </row>
    <row r="688" spans="1:2">
      <c r="A688" s="65"/>
      <c r="B688" s="66"/>
    </row>
    <row r="689" spans="1:2">
      <c r="A689" s="65"/>
      <c r="B689" s="66"/>
    </row>
    <row r="690" spans="1:2">
      <c r="A690" s="65"/>
      <c r="B690" s="66"/>
    </row>
    <row r="691" spans="1:2">
      <c r="A691" s="65"/>
      <c r="B691" s="66"/>
    </row>
    <row r="692" spans="1:2">
      <c r="A692" s="65"/>
      <c r="B692" s="66"/>
    </row>
    <row r="693" spans="1:2">
      <c r="A693" s="65"/>
      <c r="B693" s="66"/>
    </row>
    <row r="694" spans="1:2">
      <c r="A694" s="65"/>
      <c r="B694" s="66"/>
    </row>
    <row r="695" spans="1:2">
      <c r="A695" s="65"/>
      <c r="B695" s="66"/>
    </row>
    <row r="696" spans="1:2">
      <c r="A696" s="65"/>
      <c r="B696" s="66"/>
    </row>
    <row r="697" spans="1:2">
      <c r="A697" s="65"/>
      <c r="B697" s="66"/>
    </row>
    <row r="698" spans="1:2">
      <c r="A698" s="65"/>
      <c r="B698" s="66"/>
    </row>
    <row r="699" spans="1:2">
      <c r="A699" s="65"/>
      <c r="B699" s="66"/>
    </row>
    <row r="700" spans="1:2">
      <c r="A700" s="65"/>
      <c r="B700" s="66"/>
    </row>
    <row r="701" spans="1:2">
      <c r="A701" s="65"/>
      <c r="B701" s="66"/>
    </row>
    <row r="702" spans="1:2">
      <c r="A702" s="65"/>
      <c r="B702" s="66"/>
    </row>
    <row r="703" spans="1:2">
      <c r="A703" s="65"/>
      <c r="B703" s="66"/>
    </row>
    <row r="704" spans="1:2">
      <c r="A704" s="65"/>
      <c r="B704" s="66"/>
    </row>
    <row r="705" spans="1:2">
      <c r="A705" s="65"/>
      <c r="B705" s="66"/>
    </row>
    <row r="706" spans="1:2">
      <c r="A706" s="65"/>
      <c r="B706" s="66"/>
    </row>
    <row r="707" spans="1:2">
      <c r="A707" s="65"/>
      <c r="B707" s="66"/>
    </row>
    <row r="708" spans="1:2">
      <c r="A708" s="65"/>
      <c r="B708" s="66"/>
    </row>
    <row r="709" spans="1:2">
      <c r="A709" s="65"/>
      <c r="B709" s="66"/>
    </row>
    <row r="710" spans="1:2">
      <c r="A710" s="65"/>
      <c r="B710" s="66"/>
    </row>
    <row r="711" spans="1:2">
      <c r="A711" s="65"/>
      <c r="B711" s="66"/>
    </row>
    <row r="712" spans="1:2">
      <c r="A712" s="65"/>
      <c r="B712" s="66"/>
    </row>
    <row r="713" spans="1:2">
      <c r="A713" s="65"/>
      <c r="B713" s="66"/>
    </row>
    <row r="714" spans="1:2">
      <c r="A714" s="65"/>
      <c r="B714" s="66"/>
    </row>
    <row r="715" spans="1:2">
      <c r="A715" s="65"/>
      <c r="B715" s="66"/>
    </row>
    <row r="716" spans="1:2">
      <c r="A716" s="65"/>
      <c r="B716" s="66"/>
    </row>
    <row r="717" spans="1:2">
      <c r="A717" s="65"/>
      <c r="B717" s="66"/>
    </row>
    <row r="718" spans="1:2">
      <c r="A718" s="65"/>
      <c r="B718" s="66"/>
    </row>
    <row r="719" spans="1:2">
      <c r="A719" s="65"/>
      <c r="B719" s="66"/>
    </row>
    <row r="720" spans="1:2">
      <c r="A720" s="65"/>
      <c r="B720" s="66"/>
    </row>
    <row r="721" spans="1:2">
      <c r="A721" s="65"/>
      <c r="B721" s="66"/>
    </row>
    <row r="722" spans="1:2">
      <c r="A722" s="65"/>
      <c r="B722" s="66"/>
    </row>
    <row r="723" spans="1:2">
      <c r="A723" s="65"/>
      <c r="B723" s="66"/>
    </row>
    <row r="724" spans="1:2">
      <c r="A724" s="65"/>
      <c r="B724" s="66"/>
    </row>
    <row r="725" spans="1:2">
      <c r="A725" s="65"/>
      <c r="B725" s="66"/>
    </row>
    <row r="726" spans="1:2">
      <c r="A726" s="65"/>
      <c r="B726" s="66"/>
    </row>
    <row r="727" spans="1:2">
      <c r="A727" s="65"/>
      <c r="B727" s="66"/>
    </row>
    <row r="728" spans="1:2">
      <c r="A728" s="65"/>
      <c r="B728" s="66"/>
    </row>
    <row r="729" spans="1:2">
      <c r="A729" s="65"/>
      <c r="B729" s="66"/>
    </row>
    <row r="730" spans="1:2">
      <c r="A730" s="65"/>
      <c r="B730" s="66"/>
    </row>
    <row r="731" spans="1:2">
      <c r="A731" s="65"/>
      <c r="B731" s="66"/>
    </row>
    <row r="732" spans="1:2">
      <c r="A732" s="65"/>
      <c r="B732" s="66"/>
    </row>
    <row r="733" spans="1:2">
      <c r="A733" s="65"/>
      <c r="B733" s="66"/>
    </row>
    <row r="734" spans="1:2">
      <c r="A734" s="65"/>
      <c r="B734" s="66"/>
    </row>
    <row r="735" spans="1:2">
      <c r="A735" s="65"/>
      <c r="B735" s="66"/>
    </row>
    <row r="736" spans="1:2">
      <c r="A736" s="65"/>
      <c r="B736" s="66"/>
    </row>
    <row r="737" spans="1:2">
      <c r="A737" s="65"/>
      <c r="B737" s="66"/>
    </row>
    <row r="738" spans="1:2">
      <c r="A738" s="65"/>
      <c r="B738" s="66"/>
    </row>
    <row r="739" spans="1:2">
      <c r="A739" s="65"/>
      <c r="B739" s="66"/>
    </row>
    <row r="740" spans="1:2">
      <c r="A740" s="65"/>
      <c r="B740" s="66"/>
    </row>
    <row r="741" spans="1:2">
      <c r="A741" s="65"/>
      <c r="B741" s="66"/>
    </row>
    <row r="742" spans="1:2">
      <c r="A742" s="65"/>
      <c r="B742" s="66"/>
    </row>
    <row r="743" spans="1:2">
      <c r="A743" s="65"/>
      <c r="B743" s="66"/>
    </row>
    <row r="744" spans="1:2">
      <c r="A744" s="65"/>
      <c r="B744" s="66"/>
    </row>
    <row r="745" spans="1:2">
      <c r="A745" s="65"/>
      <c r="B745" s="66"/>
    </row>
    <row r="746" spans="1:2">
      <c r="A746" s="65"/>
      <c r="B746" s="66"/>
    </row>
    <row r="747" spans="1:2">
      <c r="A747" s="65"/>
      <c r="B747" s="66"/>
    </row>
    <row r="748" spans="1:2">
      <c r="A748" s="65"/>
      <c r="B748" s="66"/>
    </row>
    <row r="749" spans="1:2">
      <c r="A749" s="65"/>
      <c r="B749" s="66"/>
    </row>
    <row r="750" spans="1:2">
      <c r="A750" s="65"/>
      <c r="B750" s="66"/>
    </row>
    <row r="751" spans="1:2">
      <c r="A751" s="65"/>
      <c r="B751" s="66"/>
    </row>
    <row r="752" spans="1:2">
      <c r="A752" s="65"/>
      <c r="B752" s="66"/>
    </row>
    <row r="753" spans="1:2">
      <c r="A753" s="65"/>
      <c r="B753" s="66"/>
    </row>
    <row r="754" spans="1:2">
      <c r="A754" s="65"/>
      <c r="B754" s="66"/>
    </row>
    <row r="755" spans="1:2">
      <c r="A755" s="65"/>
      <c r="B755" s="66"/>
    </row>
    <row r="756" spans="1:2">
      <c r="A756" s="65"/>
      <c r="B756" s="66"/>
    </row>
    <row r="757" spans="1:2">
      <c r="A757" s="65"/>
      <c r="B757" s="66"/>
    </row>
    <row r="758" spans="1:2">
      <c r="A758" s="65"/>
      <c r="B758" s="66"/>
    </row>
    <row r="759" spans="1:2">
      <c r="A759" s="65"/>
      <c r="B759" s="66"/>
    </row>
    <row r="760" spans="1:2">
      <c r="A760" s="65"/>
      <c r="B760" s="66"/>
    </row>
    <row r="761" spans="1:2">
      <c r="A761" s="65"/>
      <c r="B761" s="66"/>
    </row>
    <row r="762" spans="1:2">
      <c r="A762" s="65"/>
      <c r="B762" s="66"/>
    </row>
    <row r="763" spans="1:2">
      <c r="A763" s="65"/>
      <c r="B763" s="66"/>
    </row>
    <row r="764" spans="1:2">
      <c r="A764" s="65"/>
      <c r="B764" s="66"/>
    </row>
    <row r="765" spans="1:2">
      <c r="A765" s="65"/>
      <c r="B765" s="66"/>
    </row>
    <row r="766" spans="1:2">
      <c r="A766" s="65"/>
      <c r="B766" s="66"/>
    </row>
    <row r="767" spans="1:2">
      <c r="A767" s="65"/>
      <c r="B767" s="66"/>
    </row>
    <row r="768" spans="1:2">
      <c r="A768" s="65"/>
      <c r="B768" s="66"/>
    </row>
    <row r="769" spans="1:2">
      <c r="A769" s="65"/>
      <c r="B769" s="66"/>
    </row>
    <row r="770" spans="1:2">
      <c r="A770" s="65"/>
      <c r="B770" s="66"/>
    </row>
  </sheetData>
  <mergeCells count="6">
    <mergeCell ref="A135:C135"/>
    <mergeCell ref="F3:F4"/>
    <mergeCell ref="A74:B74"/>
    <mergeCell ref="A1:C1"/>
    <mergeCell ref="A3:B5"/>
    <mergeCell ref="A6:B6"/>
  </mergeCells>
  <conditionalFormatting sqref="D7">
    <cfRule type="cellIs" dxfId="67" priority="42" operator="notEqual">
      <formula>0</formula>
    </cfRule>
  </conditionalFormatting>
  <conditionalFormatting sqref="D29">
    <cfRule type="cellIs" dxfId="66" priority="41" operator="notEqual">
      <formula>0</formula>
    </cfRule>
  </conditionalFormatting>
  <conditionalFormatting sqref="D19">
    <cfRule type="cellIs" dxfId="65" priority="40" operator="notEqual">
      <formula>0</formula>
    </cfRule>
  </conditionalFormatting>
  <conditionalFormatting sqref="D14">
    <cfRule type="cellIs" dxfId="64" priority="39" operator="notEqual">
      <formula>0</formula>
    </cfRule>
  </conditionalFormatting>
  <conditionalFormatting sqref="D31">
    <cfRule type="cellIs" dxfId="63" priority="38" operator="notEqual">
      <formula>0</formula>
    </cfRule>
  </conditionalFormatting>
  <conditionalFormatting sqref="D33">
    <cfRule type="cellIs" dxfId="62" priority="37" operator="notEqual">
      <formula>0</formula>
    </cfRule>
  </conditionalFormatting>
  <conditionalFormatting sqref="D39">
    <cfRule type="cellIs" dxfId="61" priority="36" operator="notEqual">
      <formula>0</formula>
    </cfRule>
  </conditionalFormatting>
  <conditionalFormatting sqref="D55">
    <cfRule type="cellIs" dxfId="60" priority="35" operator="notEqual">
      <formula>0</formula>
    </cfRule>
  </conditionalFormatting>
  <conditionalFormatting sqref="D66">
    <cfRule type="cellIs" dxfId="59" priority="34" operator="notEqual">
      <formula>0</formula>
    </cfRule>
  </conditionalFormatting>
  <conditionalFormatting sqref="D64">
    <cfRule type="cellIs" dxfId="58" priority="33" operator="notEqual">
      <formula>0</formula>
    </cfRule>
  </conditionalFormatting>
  <conditionalFormatting sqref="D57">
    <cfRule type="cellIs" dxfId="57" priority="32" operator="notEqual">
      <formula>0</formula>
    </cfRule>
  </conditionalFormatting>
  <conditionalFormatting sqref="D71">
    <cfRule type="cellIs" dxfId="56" priority="31" operator="notEqual">
      <formula>0</formula>
    </cfRule>
  </conditionalFormatting>
  <conditionalFormatting sqref="D72">
    <cfRule type="cellIs" dxfId="55" priority="30" operator="notEqual">
      <formula>0</formula>
    </cfRule>
  </conditionalFormatting>
  <conditionalFormatting sqref="D85">
    <cfRule type="cellIs" dxfId="54" priority="29" operator="notEqual">
      <formula>0</formula>
    </cfRule>
  </conditionalFormatting>
  <conditionalFormatting sqref="D98">
    <cfRule type="cellIs" dxfId="53" priority="28" operator="notEqual">
      <formula>0</formula>
    </cfRule>
  </conditionalFormatting>
  <conditionalFormatting sqref="D100">
    <cfRule type="cellIs" dxfId="52" priority="27" operator="notEqual">
      <formula>0</formula>
    </cfRule>
  </conditionalFormatting>
  <conditionalFormatting sqref="D105">
    <cfRule type="cellIs" dxfId="51" priority="26" operator="notEqual">
      <formula>0</formula>
    </cfRule>
  </conditionalFormatting>
  <conditionalFormatting sqref="D112">
    <cfRule type="cellIs" dxfId="50" priority="25" operator="notEqual">
      <formula>0</formula>
    </cfRule>
  </conditionalFormatting>
  <conditionalFormatting sqref="D131">
    <cfRule type="cellIs" dxfId="49" priority="24" operator="notEqual">
      <formula>0</formula>
    </cfRule>
  </conditionalFormatting>
  <conditionalFormatting sqref="D132">
    <cfRule type="cellIs" dxfId="48" priority="23" operator="notEqual">
      <formula>0</formula>
    </cfRule>
  </conditionalFormatting>
  <conditionalFormatting sqref="E7">
    <cfRule type="cellIs" dxfId="47" priority="22" operator="notEqual">
      <formula>0</formula>
    </cfRule>
  </conditionalFormatting>
  <conditionalFormatting sqref="E29">
    <cfRule type="cellIs" dxfId="46" priority="21" operator="notEqual">
      <formula>0</formula>
    </cfRule>
  </conditionalFormatting>
  <conditionalFormatting sqref="E19">
    <cfRule type="cellIs" dxfId="45" priority="20" operator="notEqual">
      <formula>0</formula>
    </cfRule>
  </conditionalFormatting>
  <conditionalFormatting sqref="E14">
    <cfRule type="cellIs" dxfId="44" priority="19" operator="notEqual">
      <formula>0</formula>
    </cfRule>
  </conditionalFormatting>
  <conditionalFormatting sqref="E31">
    <cfRule type="cellIs" dxfId="43" priority="18" operator="notEqual">
      <formula>0</formula>
    </cfRule>
  </conditionalFormatting>
  <conditionalFormatting sqref="E33">
    <cfRule type="cellIs" dxfId="42" priority="17" operator="notEqual">
      <formula>0</formula>
    </cfRule>
  </conditionalFormatting>
  <conditionalFormatting sqref="E39">
    <cfRule type="cellIs" dxfId="41" priority="16" operator="notEqual">
      <formula>0</formula>
    </cfRule>
  </conditionalFormatting>
  <conditionalFormatting sqref="E55">
    <cfRule type="cellIs" dxfId="40" priority="15" operator="notEqual">
      <formula>0</formula>
    </cfRule>
  </conditionalFormatting>
  <conditionalFormatting sqref="E66">
    <cfRule type="cellIs" dxfId="39" priority="14" operator="notEqual">
      <formula>0</formula>
    </cfRule>
  </conditionalFormatting>
  <conditionalFormatting sqref="E64">
    <cfRule type="cellIs" dxfId="38" priority="13" operator="notEqual">
      <formula>0</formula>
    </cfRule>
  </conditionalFormatting>
  <conditionalFormatting sqref="E57">
    <cfRule type="cellIs" dxfId="37" priority="12" operator="notEqual">
      <formula>0</formula>
    </cfRule>
  </conditionalFormatting>
  <conditionalFormatting sqref="E71">
    <cfRule type="cellIs" dxfId="36" priority="11" operator="notEqual">
      <formula>0</formula>
    </cfRule>
  </conditionalFormatting>
  <conditionalFormatting sqref="E72">
    <cfRule type="cellIs" dxfId="35" priority="10" operator="notEqual">
      <formula>0</formula>
    </cfRule>
  </conditionalFormatting>
  <conditionalFormatting sqref="E85">
    <cfRule type="cellIs" dxfId="34" priority="9" operator="notEqual">
      <formula>0</formula>
    </cfRule>
  </conditionalFormatting>
  <conditionalFormatting sqref="E98">
    <cfRule type="cellIs" dxfId="33" priority="8" operator="notEqual">
      <formula>0</formula>
    </cfRule>
  </conditionalFormatting>
  <conditionalFormatting sqref="E100">
    <cfRule type="cellIs" dxfId="32" priority="7" operator="notEqual">
      <formula>0</formula>
    </cfRule>
  </conditionalFormatting>
  <conditionalFormatting sqref="E105">
    <cfRule type="cellIs" dxfId="31" priority="6" operator="notEqual">
      <formula>0</formula>
    </cfRule>
  </conditionalFormatting>
  <conditionalFormatting sqref="E112">
    <cfRule type="cellIs" dxfId="30" priority="5" operator="notEqual">
      <formula>0</formula>
    </cfRule>
  </conditionalFormatting>
  <conditionalFormatting sqref="E131">
    <cfRule type="cellIs" dxfId="29" priority="4" operator="notEqual">
      <formula>0</formula>
    </cfRule>
  </conditionalFormatting>
  <conditionalFormatting sqref="E132">
    <cfRule type="cellIs" dxfId="28" priority="3" operator="notEqual">
      <formula>0</formula>
    </cfRule>
  </conditionalFormatting>
  <conditionalFormatting sqref="D3:E4">
    <cfRule type="cellIs" dxfId="27" priority="2" operator="notEqual">
      <formula>0</formula>
    </cfRule>
  </conditionalFormatting>
  <conditionalFormatting sqref="D135:E135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124"/>
  <sheetViews>
    <sheetView zoomScaleNormal="100" zoomScaleSheetLayoutView="100" workbookViewId="0">
      <selection sqref="A1:C1"/>
    </sheetView>
  </sheetViews>
  <sheetFormatPr defaultColWidth="82.28515625" defaultRowHeight="15"/>
  <cols>
    <col min="1" max="1" width="4.85546875" style="68" bestFit="1" customWidth="1"/>
    <col min="2" max="2" width="125.42578125" style="68" customWidth="1"/>
    <col min="3" max="3" width="20" style="68" customWidth="1"/>
    <col min="4" max="4" width="13.140625" style="68" bestFit="1" customWidth="1"/>
    <col min="5" max="5" width="11.7109375" style="68" customWidth="1"/>
    <col min="6" max="16384" width="82.28515625" style="68"/>
  </cols>
  <sheetData>
    <row r="1" spans="1:4" ht="35.25" customHeight="1">
      <c r="A1" s="173" t="s">
        <v>656</v>
      </c>
      <c r="B1" s="173"/>
      <c r="C1" s="173"/>
    </row>
    <row r="2" spans="1:4" ht="15.75">
      <c r="A2" s="53"/>
      <c r="B2" s="53"/>
      <c r="C2" s="53"/>
    </row>
    <row r="3" spans="1:4" ht="47.25">
      <c r="A3" s="174"/>
      <c r="B3" s="175"/>
      <c r="C3" s="69" t="s">
        <v>378</v>
      </c>
    </row>
    <row r="4" spans="1:4" ht="15.75">
      <c r="A4" s="176">
        <v>1</v>
      </c>
      <c r="B4" s="177"/>
      <c r="C4" s="70">
        <v>2</v>
      </c>
    </row>
    <row r="5" spans="1:4" ht="15.75">
      <c r="A5" s="71" t="s">
        <v>379</v>
      </c>
      <c r="B5" s="72" t="s">
        <v>380</v>
      </c>
      <c r="C5" s="73"/>
    </row>
    <row r="6" spans="1:4" ht="15.75">
      <c r="A6" s="74" t="s">
        <v>2</v>
      </c>
      <c r="B6" s="75" t="s">
        <v>381</v>
      </c>
      <c r="C6" s="76"/>
    </row>
    <row r="7" spans="1:4" ht="15.75">
      <c r="A7" s="77" t="s">
        <v>382</v>
      </c>
      <c r="B7" s="75" t="s">
        <v>383</v>
      </c>
      <c r="C7" s="50">
        <v>115548.09604999999</v>
      </c>
      <c r="D7" s="47"/>
    </row>
    <row r="8" spans="1:4" ht="31.5">
      <c r="A8" s="77"/>
      <c r="B8" s="75" t="s">
        <v>477</v>
      </c>
      <c r="C8" s="50">
        <v>-2063.55233</v>
      </c>
    </row>
    <row r="9" spans="1:4" ht="15.75">
      <c r="A9" s="77" t="s">
        <v>384</v>
      </c>
      <c r="B9" s="75" t="s">
        <v>385</v>
      </c>
      <c r="C9" s="50">
        <v>-52623.308490000003</v>
      </c>
    </row>
    <row r="10" spans="1:4" ht="15.75">
      <c r="A10" s="77" t="s">
        <v>386</v>
      </c>
      <c r="B10" s="75" t="s">
        <v>387</v>
      </c>
      <c r="C10" s="50">
        <v>-2651.9583099998617</v>
      </c>
    </row>
    <row r="11" spans="1:4" ht="15.75">
      <c r="A11" s="77"/>
      <c r="B11" s="75" t="s">
        <v>388</v>
      </c>
      <c r="C11" s="50">
        <v>0</v>
      </c>
    </row>
    <row r="12" spans="1:4" ht="15.75">
      <c r="A12" s="77" t="s">
        <v>389</v>
      </c>
      <c r="B12" s="75" t="s">
        <v>390</v>
      </c>
      <c r="C12" s="50">
        <v>-419.36736103508571</v>
      </c>
    </row>
    <row r="13" spans="1:4" ht="15.75">
      <c r="A13" s="78"/>
      <c r="B13" s="79" t="s">
        <v>391</v>
      </c>
      <c r="C13" s="50">
        <v>59853.461888965052</v>
      </c>
      <c r="D13" s="47"/>
    </row>
    <row r="14" spans="1:4" ht="15.75">
      <c r="A14" s="70" t="s">
        <v>3</v>
      </c>
      <c r="B14" s="80" t="s">
        <v>613</v>
      </c>
      <c r="C14" s="50">
        <v>371.69648269687144</v>
      </c>
      <c r="D14" s="47"/>
    </row>
    <row r="15" spans="1:4" ht="15.75">
      <c r="A15" s="70" t="s">
        <v>4</v>
      </c>
      <c r="B15" s="75" t="s">
        <v>392</v>
      </c>
      <c r="C15" s="50">
        <v>2251.8483500000002</v>
      </c>
    </row>
    <row r="16" spans="1:4" ht="15.75">
      <c r="A16" s="74" t="s">
        <v>5</v>
      </c>
      <c r="B16" s="75" t="s">
        <v>393</v>
      </c>
      <c r="C16" s="142">
        <v>0</v>
      </c>
    </row>
    <row r="17" spans="1:4" ht="15.75">
      <c r="A17" s="77" t="s">
        <v>382</v>
      </c>
      <c r="B17" s="75" t="s">
        <v>394</v>
      </c>
      <c r="C17" s="142">
        <v>0</v>
      </c>
    </row>
    <row r="18" spans="1:4" ht="15.75">
      <c r="A18" s="77" t="s">
        <v>395</v>
      </c>
      <c r="B18" s="75" t="s">
        <v>396</v>
      </c>
      <c r="C18" s="50">
        <v>-37834.417314051068</v>
      </c>
    </row>
    <row r="19" spans="1:4" ht="15.75">
      <c r="A19" s="77" t="s">
        <v>397</v>
      </c>
      <c r="B19" s="75" t="s">
        <v>398</v>
      </c>
      <c r="C19" s="50">
        <v>11787.872359999999</v>
      </c>
    </row>
    <row r="20" spans="1:4" ht="15.75">
      <c r="A20" s="78"/>
      <c r="B20" s="77" t="s">
        <v>399</v>
      </c>
      <c r="C20" s="50">
        <v>-26046.544954051074</v>
      </c>
      <c r="D20" s="47"/>
    </row>
    <row r="21" spans="1:4" ht="15.75">
      <c r="A21" s="77" t="s">
        <v>384</v>
      </c>
      <c r="B21" s="75" t="s">
        <v>400</v>
      </c>
      <c r="C21" s="50">
        <v>-7504.5479825719813</v>
      </c>
    </row>
    <row r="22" spans="1:4" ht="15.75">
      <c r="A22" s="77" t="s">
        <v>386</v>
      </c>
      <c r="B22" s="75" t="s">
        <v>478</v>
      </c>
      <c r="C22" s="50">
        <v>6091.2658700000002</v>
      </c>
    </row>
    <row r="23" spans="1:4" ht="15.75">
      <c r="A23" s="78"/>
      <c r="B23" s="79" t="s">
        <v>401</v>
      </c>
      <c r="C23" s="50">
        <v>-27459.827066623053</v>
      </c>
      <c r="D23" s="47"/>
    </row>
    <row r="24" spans="1:4" ht="15.75" customHeight="1">
      <c r="A24" s="74" t="s">
        <v>6</v>
      </c>
      <c r="B24" s="75" t="s">
        <v>402</v>
      </c>
      <c r="C24" s="142">
        <v>0</v>
      </c>
    </row>
    <row r="25" spans="1:4" ht="15.75">
      <c r="A25" s="77" t="s">
        <v>382</v>
      </c>
      <c r="B25" s="75" t="s">
        <v>403</v>
      </c>
      <c r="C25" s="50">
        <v>57</v>
      </c>
    </row>
    <row r="26" spans="1:4" ht="15.75">
      <c r="A26" s="77" t="s">
        <v>384</v>
      </c>
      <c r="B26" s="75" t="s">
        <v>404</v>
      </c>
      <c r="C26" s="50">
        <v>-3</v>
      </c>
    </row>
    <row r="27" spans="1:4" ht="15.75">
      <c r="A27" s="74"/>
      <c r="B27" s="79" t="s">
        <v>405</v>
      </c>
      <c r="C27" s="50">
        <v>54</v>
      </c>
      <c r="D27" s="47"/>
    </row>
    <row r="28" spans="1:4" ht="15.75">
      <c r="A28" s="74" t="s">
        <v>7</v>
      </c>
      <c r="B28" s="75" t="s">
        <v>406</v>
      </c>
      <c r="C28" s="50">
        <v>-477</v>
      </c>
    </row>
    <row r="29" spans="1:4" ht="15.75">
      <c r="A29" s="74" t="s">
        <v>8</v>
      </c>
      <c r="B29" s="75" t="s">
        <v>407</v>
      </c>
      <c r="C29" s="142">
        <v>0</v>
      </c>
    </row>
    <row r="30" spans="1:4" ht="15.75">
      <c r="A30" s="77" t="s">
        <v>382</v>
      </c>
      <c r="B30" s="75" t="s">
        <v>408</v>
      </c>
      <c r="C30" s="50">
        <v>-15919.816519939273</v>
      </c>
    </row>
    <row r="31" spans="1:4" ht="15.75">
      <c r="A31" s="77" t="s">
        <v>384</v>
      </c>
      <c r="B31" s="75" t="s">
        <v>409</v>
      </c>
      <c r="C31" s="50">
        <v>472.09814</v>
      </c>
    </row>
    <row r="32" spans="1:4" ht="15.75">
      <c r="A32" s="77" t="s">
        <v>386</v>
      </c>
      <c r="B32" s="75" t="s">
        <v>410</v>
      </c>
      <c r="C32" s="50">
        <v>-9907.1607602494005</v>
      </c>
    </row>
    <row r="33" spans="1:4" ht="15.75">
      <c r="A33" s="77" t="s">
        <v>389</v>
      </c>
      <c r="B33" s="75" t="s">
        <v>411</v>
      </c>
      <c r="C33" s="50">
        <v>2643.4862199999998</v>
      </c>
    </row>
    <row r="34" spans="1:4" ht="15.75">
      <c r="A34" s="81"/>
      <c r="B34" s="79" t="s">
        <v>412</v>
      </c>
      <c r="C34" s="50">
        <v>-22711.392920188671</v>
      </c>
      <c r="D34" s="47"/>
    </row>
    <row r="35" spans="1:4" ht="15.75">
      <c r="A35" s="74" t="s">
        <v>64</v>
      </c>
      <c r="B35" s="75" t="s">
        <v>413</v>
      </c>
      <c r="C35" s="50">
        <v>-4808.2640512064245</v>
      </c>
    </row>
    <row r="36" spans="1:4" ht="15.75" customHeight="1">
      <c r="A36" s="74"/>
      <c r="B36" s="75" t="s">
        <v>479</v>
      </c>
      <c r="C36" s="50">
        <v>-4052.5886500000001</v>
      </c>
    </row>
    <row r="37" spans="1:4" ht="15.75">
      <c r="A37" s="74" t="s">
        <v>62</v>
      </c>
      <c r="B37" s="75" t="s">
        <v>414</v>
      </c>
      <c r="C37" s="50">
        <v>0</v>
      </c>
    </row>
    <row r="38" spans="1:4" ht="15.75">
      <c r="A38" s="74" t="s">
        <v>65</v>
      </c>
      <c r="B38" s="75" t="s">
        <v>415</v>
      </c>
      <c r="C38" s="50">
        <v>7074.522683643776</v>
      </c>
      <c r="D38" s="47"/>
    </row>
    <row r="39" spans="1:4" ht="15.75">
      <c r="A39" s="82" t="s">
        <v>9</v>
      </c>
      <c r="B39" s="72" t="s">
        <v>416</v>
      </c>
      <c r="C39" s="142">
        <v>0</v>
      </c>
    </row>
    <row r="40" spans="1:4" ht="15.75">
      <c r="A40" s="74" t="s">
        <v>2</v>
      </c>
      <c r="B40" s="75" t="s">
        <v>381</v>
      </c>
      <c r="C40" s="142">
        <v>0</v>
      </c>
    </row>
    <row r="41" spans="1:4" ht="15.75">
      <c r="A41" s="77" t="s">
        <v>382</v>
      </c>
      <c r="B41" s="75" t="s">
        <v>383</v>
      </c>
      <c r="C41" s="50">
        <v>263287.44293000002</v>
      </c>
    </row>
    <row r="42" spans="1:4" ht="31.5">
      <c r="A42" s="77"/>
      <c r="B42" s="75" t="s">
        <v>477</v>
      </c>
      <c r="C42" s="50">
        <v>-7971.9403500000008</v>
      </c>
    </row>
    <row r="43" spans="1:4" ht="15.75">
      <c r="A43" s="77" t="s">
        <v>384</v>
      </c>
      <c r="B43" s="75" t="s">
        <v>385</v>
      </c>
      <c r="C43" s="50">
        <v>-10980.066210000001</v>
      </c>
    </row>
    <row r="44" spans="1:4" ht="15.75">
      <c r="A44" s="77" t="s">
        <v>386</v>
      </c>
      <c r="B44" s="75" t="s">
        <v>387</v>
      </c>
      <c r="C44" s="50">
        <v>-3891.6194300001321</v>
      </c>
    </row>
    <row r="45" spans="1:4" ht="15.75">
      <c r="A45" s="77" t="s">
        <v>389</v>
      </c>
      <c r="B45" s="75" t="s">
        <v>390</v>
      </c>
      <c r="C45" s="50">
        <v>668.37484103508575</v>
      </c>
    </row>
    <row r="46" spans="1:4" ht="15.75">
      <c r="A46" s="78"/>
      <c r="B46" s="79" t="s">
        <v>417</v>
      </c>
      <c r="C46" s="50">
        <v>249084.13213103494</v>
      </c>
      <c r="D46" s="47"/>
    </row>
    <row r="47" spans="1:4" ht="15.75">
      <c r="A47" s="81" t="s">
        <v>3</v>
      </c>
      <c r="B47" s="75" t="s">
        <v>418</v>
      </c>
      <c r="C47" s="142">
        <v>0</v>
      </c>
    </row>
    <row r="48" spans="1:4" ht="15.75">
      <c r="A48" s="77" t="s">
        <v>382</v>
      </c>
      <c r="B48" s="75" t="s">
        <v>419</v>
      </c>
      <c r="C48" s="50">
        <v>542</v>
      </c>
    </row>
    <row r="49" spans="1:4" ht="15.75">
      <c r="A49" s="78"/>
      <c r="B49" s="75" t="s">
        <v>420</v>
      </c>
      <c r="C49" s="50">
        <v>0</v>
      </c>
    </row>
    <row r="50" spans="1:4" ht="15.75">
      <c r="A50" s="78" t="s">
        <v>384</v>
      </c>
      <c r="B50" s="75" t="s">
        <v>421</v>
      </c>
      <c r="C50" s="142">
        <v>0</v>
      </c>
    </row>
    <row r="51" spans="1:4" ht="15.75">
      <c r="A51" s="78"/>
      <c r="B51" s="75" t="s">
        <v>420</v>
      </c>
      <c r="C51" s="50">
        <v>0</v>
      </c>
    </row>
    <row r="52" spans="1:4" ht="15.75">
      <c r="A52" s="83" t="s">
        <v>422</v>
      </c>
      <c r="B52" s="75" t="s">
        <v>423</v>
      </c>
      <c r="C52" s="50">
        <v>1349.56826</v>
      </c>
    </row>
    <row r="53" spans="1:4" ht="15.75">
      <c r="A53" s="83" t="s">
        <v>424</v>
      </c>
      <c r="B53" s="75" t="s">
        <v>425</v>
      </c>
      <c r="C53" s="50">
        <v>22661.197629999999</v>
      </c>
    </row>
    <row r="54" spans="1:4" ht="15.75">
      <c r="A54" s="84"/>
      <c r="B54" s="77" t="s">
        <v>426</v>
      </c>
      <c r="C54" s="50">
        <v>24010.765889999999</v>
      </c>
      <c r="D54" s="47"/>
    </row>
    <row r="55" spans="1:4" ht="15.75">
      <c r="A55" s="78" t="s">
        <v>386</v>
      </c>
      <c r="B55" s="75" t="s">
        <v>427</v>
      </c>
      <c r="C55" s="50">
        <v>32060.645369999998</v>
      </c>
    </row>
    <row r="56" spans="1:4" ht="15.75">
      <c r="A56" s="78" t="s">
        <v>389</v>
      </c>
      <c r="B56" s="75" t="s">
        <v>428</v>
      </c>
      <c r="C56" s="50">
        <v>6612.5051199999989</v>
      </c>
    </row>
    <row r="57" spans="1:4" ht="15.75">
      <c r="A57" s="71"/>
      <c r="B57" s="79" t="s">
        <v>429</v>
      </c>
      <c r="C57" s="50">
        <v>63225.916380000002</v>
      </c>
      <c r="D57" s="47"/>
    </row>
    <row r="58" spans="1:4" ht="15.75">
      <c r="A58" s="81" t="s">
        <v>4</v>
      </c>
      <c r="B58" s="84" t="s">
        <v>392</v>
      </c>
      <c r="C58" s="50">
        <v>4525.9907671742976</v>
      </c>
    </row>
    <row r="59" spans="1:4" ht="15.75">
      <c r="A59" s="74" t="s">
        <v>5</v>
      </c>
      <c r="B59" s="75" t="s">
        <v>430</v>
      </c>
      <c r="C59" s="142">
        <v>0</v>
      </c>
    </row>
    <row r="60" spans="1:4" ht="15.75">
      <c r="A60" s="77" t="s">
        <v>382</v>
      </c>
      <c r="B60" s="75" t="s">
        <v>431</v>
      </c>
      <c r="C60" s="142">
        <v>0</v>
      </c>
    </row>
    <row r="61" spans="1:4" ht="15.75">
      <c r="A61" s="77" t="s">
        <v>395</v>
      </c>
      <c r="B61" s="75" t="s">
        <v>396</v>
      </c>
      <c r="C61" s="50">
        <v>-106836.3275756145</v>
      </c>
    </row>
    <row r="62" spans="1:4" ht="15.75">
      <c r="A62" s="77" t="s">
        <v>397</v>
      </c>
      <c r="B62" s="75" t="s">
        <v>398</v>
      </c>
      <c r="C62" s="50">
        <v>1194.2251200000003</v>
      </c>
    </row>
    <row r="63" spans="1:4" ht="15.75">
      <c r="A63" s="78"/>
      <c r="B63" s="77" t="s">
        <v>432</v>
      </c>
      <c r="C63" s="50">
        <v>-105642.10245561451</v>
      </c>
      <c r="D63" s="47"/>
    </row>
    <row r="64" spans="1:4" ht="15.75">
      <c r="A64" s="78" t="s">
        <v>384</v>
      </c>
      <c r="B64" s="75" t="s">
        <v>433</v>
      </c>
      <c r="C64" s="142">
        <v>0</v>
      </c>
    </row>
    <row r="65" spans="1:4" ht="15.75">
      <c r="A65" s="83" t="s">
        <v>422</v>
      </c>
      <c r="B65" s="75" t="s">
        <v>396</v>
      </c>
      <c r="C65" s="50">
        <v>-2130.1832974280178</v>
      </c>
    </row>
    <row r="66" spans="1:4" ht="15.75">
      <c r="A66" s="83" t="s">
        <v>424</v>
      </c>
      <c r="B66" s="75" t="s">
        <v>398</v>
      </c>
      <c r="C66" s="50">
        <v>-38.119169999999997</v>
      </c>
    </row>
    <row r="67" spans="1:4" ht="15.75">
      <c r="A67" s="78"/>
      <c r="B67" s="77" t="s">
        <v>426</v>
      </c>
      <c r="C67" s="50">
        <v>-2168.3024674280177</v>
      </c>
      <c r="D67" s="47"/>
    </row>
    <row r="68" spans="1:4" ht="15.75">
      <c r="A68" s="81"/>
      <c r="B68" s="85" t="s">
        <v>401</v>
      </c>
      <c r="C68" s="50">
        <v>-107810.40492304252</v>
      </c>
      <c r="D68" s="47"/>
    </row>
    <row r="69" spans="1:4" ht="15.75">
      <c r="A69" s="74" t="s">
        <v>6</v>
      </c>
      <c r="B69" s="75" t="s">
        <v>434</v>
      </c>
      <c r="C69" s="142">
        <v>0</v>
      </c>
    </row>
    <row r="70" spans="1:4" ht="15.75">
      <c r="A70" s="77" t="s">
        <v>382</v>
      </c>
      <c r="B70" s="86" t="s">
        <v>435</v>
      </c>
      <c r="C70" s="77">
        <v>0</v>
      </c>
    </row>
    <row r="71" spans="1:4" ht="15.75">
      <c r="A71" s="77" t="s">
        <v>395</v>
      </c>
      <c r="B71" s="75" t="s">
        <v>396</v>
      </c>
      <c r="C71" s="50">
        <v>-49256.836957174288</v>
      </c>
    </row>
    <row r="72" spans="1:4" ht="15.75">
      <c r="A72" s="77" t="s">
        <v>397</v>
      </c>
      <c r="B72" s="75" t="s">
        <v>398</v>
      </c>
      <c r="C72" s="50">
        <v>4.6794099999999741</v>
      </c>
    </row>
    <row r="73" spans="1:4" ht="15.75">
      <c r="A73" s="78"/>
      <c r="B73" s="77" t="s">
        <v>432</v>
      </c>
      <c r="C73" s="50">
        <v>-49252.157547174291</v>
      </c>
      <c r="D73" s="47"/>
    </row>
    <row r="74" spans="1:4" ht="15.75">
      <c r="A74" s="78" t="s">
        <v>384</v>
      </c>
      <c r="B74" s="75" t="s">
        <v>436</v>
      </c>
      <c r="C74" s="50">
        <v>-2457.6169975112662</v>
      </c>
    </row>
    <row r="75" spans="1:4" ht="15.75">
      <c r="A75" s="78"/>
      <c r="B75" s="79" t="s">
        <v>437</v>
      </c>
      <c r="C75" s="50">
        <v>-51709.774544685555</v>
      </c>
      <c r="D75" s="47"/>
    </row>
    <row r="76" spans="1:4" ht="15.75">
      <c r="A76" s="74" t="s">
        <v>7</v>
      </c>
      <c r="B76" s="75" t="s">
        <v>406</v>
      </c>
      <c r="C76" s="50">
        <v>-9172.0829000000012</v>
      </c>
    </row>
    <row r="77" spans="1:4" ht="15.75">
      <c r="A77" s="74" t="s">
        <v>8</v>
      </c>
      <c r="B77" s="75" t="s">
        <v>438</v>
      </c>
      <c r="C77" s="77">
        <v>0</v>
      </c>
    </row>
    <row r="78" spans="1:4" ht="15.75">
      <c r="A78" s="77" t="s">
        <v>382</v>
      </c>
      <c r="B78" s="75" t="s">
        <v>408</v>
      </c>
      <c r="C78" s="50">
        <v>-54287.11172932206</v>
      </c>
    </row>
    <row r="79" spans="1:4" ht="15.75">
      <c r="A79" s="77" t="s">
        <v>384</v>
      </c>
      <c r="B79" s="75" t="s">
        <v>409</v>
      </c>
      <c r="C79" s="50">
        <v>-530.69471999999951</v>
      </c>
    </row>
    <row r="80" spans="1:4" ht="15.75">
      <c r="A80" s="77" t="s">
        <v>386</v>
      </c>
      <c r="B80" s="75" t="s">
        <v>410</v>
      </c>
      <c r="C80" s="50">
        <v>-29745.761200823683</v>
      </c>
    </row>
    <row r="81" spans="1:4" ht="15.75">
      <c r="A81" s="77" t="s">
        <v>389</v>
      </c>
      <c r="B81" s="75" t="s">
        <v>439</v>
      </c>
      <c r="C81" s="50">
        <v>352.29521999999997</v>
      </c>
    </row>
    <row r="82" spans="1:4" ht="15.75">
      <c r="A82" s="81"/>
      <c r="B82" s="79" t="s">
        <v>412</v>
      </c>
      <c r="C82" s="50">
        <v>-84211.272430145735</v>
      </c>
      <c r="D82" s="47"/>
    </row>
    <row r="83" spans="1:4" ht="15.75">
      <c r="A83" s="74" t="s">
        <v>64</v>
      </c>
      <c r="B83" s="75" t="s">
        <v>440</v>
      </c>
      <c r="C83" s="77">
        <v>0</v>
      </c>
    </row>
    <row r="84" spans="1:4" ht="15.75">
      <c r="A84" s="77" t="s">
        <v>382</v>
      </c>
      <c r="B84" s="75" t="s">
        <v>441</v>
      </c>
      <c r="C84" s="50">
        <v>-653.60379</v>
      </c>
    </row>
    <row r="85" spans="1:4" ht="15.75">
      <c r="A85" s="77" t="s">
        <v>384</v>
      </c>
      <c r="B85" s="75" t="s">
        <v>442</v>
      </c>
      <c r="C85" s="50">
        <v>-22199.037530000001</v>
      </c>
    </row>
    <row r="86" spans="1:4" ht="15.75">
      <c r="A86" s="77" t="s">
        <v>386</v>
      </c>
      <c r="B86" s="75" t="s">
        <v>443</v>
      </c>
      <c r="C86" s="50">
        <v>-2577.8967299999999</v>
      </c>
    </row>
    <row r="87" spans="1:4" ht="15.75">
      <c r="A87" s="77"/>
      <c r="B87" s="79" t="s">
        <v>444</v>
      </c>
      <c r="C87" s="50">
        <v>-25430.538050000003</v>
      </c>
      <c r="D87" s="47"/>
    </row>
    <row r="88" spans="1:4" ht="15.75">
      <c r="A88" s="74" t="s">
        <v>62</v>
      </c>
      <c r="B88" s="75" t="s">
        <v>413</v>
      </c>
      <c r="C88" s="50">
        <v>-13847.416828793577</v>
      </c>
    </row>
    <row r="89" spans="1:4" ht="15.75" customHeight="1">
      <c r="A89" s="74"/>
      <c r="B89" s="75" t="s">
        <v>479</v>
      </c>
      <c r="C89" s="50">
        <v>-11715.683919999999</v>
      </c>
    </row>
    <row r="90" spans="1:4" ht="15.75">
      <c r="A90" s="74" t="s">
        <v>65</v>
      </c>
      <c r="B90" s="75" t="s">
        <v>614</v>
      </c>
      <c r="C90" s="50">
        <v>-165.69648269687144</v>
      </c>
    </row>
    <row r="91" spans="1:4" ht="15.75">
      <c r="A91" s="74" t="s">
        <v>480</v>
      </c>
      <c r="B91" s="75" t="s">
        <v>465</v>
      </c>
      <c r="C91" s="50">
        <v>0</v>
      </c>
    </row>
    <row r="92" spans="1:4" ht="15.75">
      <c r="A92" s="74" t="s">
        <v>66</v>
      </c>
      <c r="B92" s="75" t="s">
        <v>445</v>
      </c>
      <c r="C92" s="50">
        <v>24488.85311884496</v>
      </c>
      <c r="D92" s="87"/>
    </row>
    <row r="93" spans="1:4" ht="15.75">
      <c r="A93" s="71" t="s">
        <v>446</v>
      </c>
      <c r="B93" s="72" t="s">
        <v>447</v>
      </c>
      <c r="C93" s="77">
        <v>0</v>
      </c>
    </row>
    <row r="94" spans="1:4" ht="15.75">
      <c r="A94" s="74" t="s">
        <v>2</v>
      </c>
      <c r="B94" s="75" t="s">
        <v>615</v>
      </c>
      <c r="C94" s="50">
        <v>7074.522683643776</v>
      </c>
      <c r="D94" s="47"/>
    </row>
    <row r="95" spans="1:4" ht="15.75">
      <c r="A95" s="74" t="s">
        <v>3</v>
      </c>
      <c r="B95" s="75" t="s">
        <v>616</v>
      </c>
      <c r="C95" s="50">
        <v>24488.85311884496</v>
      </c>
      <c r="D95" s="47"/>
    </row>
    <row r="96" spans="1:4" ht="15.75">
      <c r="A96" s="81" t="s">
        <v>4</v>
      </c>
      <c r="B96" s="75" t="s">
        <v>448</v>
      </c>
      <c r="C96" s="50">
        <v>0</v>
      </c>
    </row>
    <row r="97" spans="1:4" ht="15.75">
      <c r="A97" s="77" t="s">
        <v>382</v>
      </c>
      <c r="B97" s="75" t="s">
        <v>419</v>
      </c>
      <c r="C97" s="50">
        <v>37</v>
      </c>
    </row>
    <row r="98" spans="1:4" ht="15.75">
      <c r="A98" s="78"/>
      <c r="B98" s="75" t="s">
        <v>420</v>
      </c>
      <c r="C98" s="50">
        <v>0</v>
      </c>
    </row>
    <row r="99" spans="1:4" ht="15.75">
      <c r="A99" s="78" t="s">
        <v>384</v>
      </c>
      <c r="B99" s="75" t="s">
        <v>421</v>
      </c>
      <c r="C99" s="50">
        <v>0</v>
      </c>
    </row>
    <row r="100" spans="1:4" ht="15.75">
      <c r="A100" s="78"/>
      <c r="B100" s="75" t="s">
        <v>420</v>
      </c>
      <c r="C100" s="50">
        <v>0</v>
      </c>
    </row>
    <row r="101" spans="1:4" ht="15.75">
      <c r="A101" s="83" t="s">
        <v>422</v>
      </c>
      <c r="B101" s="75" t="s">
        <v>423</v>
      </c>
      <c r="C101" s="50">
        <v>0</v>
      </c>
    </row>
    <row r="102" spans="1:4" ht="15.75">
      <c r="A102" s="83" t="s">
        <v>424</v>
      </c>
      <c r="B102" s="75" t="s">
        <v>425</v>
      </c>
      <c r="C102" s="50">
        <v>8167.9663300000002</v>
      </c>
    </row>
    <row r="103" spans="1:4" ht="15.75">
      <c r="A103" s="84"/>
      <c r="B103" s="77" t="s">
        <v>426</v>
      </c>
      <c r="C103" s="50">
        <v>8167.9663300000002</v>
      </c>
    </row>
    <row r="104" spans="1:4" ht="15.75">
      <c r="A104" s="78" t="s">
        <v>386</v>
      </c>
      <c r="B104" s="75" t="s">
        <v>427</v>
      </c>
      <c r="C104" s="50">
        <v>582.51203999999996</v>
      </c>
    </row>
    <row r="105" spans="1:4" ht="15.75">
      <c r="A105" s="78" t="s">
        <v>389</v>
      </c>
      <c r="B105" s="75" t="s">
        <v>428</v>
      </c>
      <c r="C105" s="50">
        <v>381</v>
      </c>
    </row>
    <row r="106" spans="1:4" ht="15.75">
      <c r="A106" s="71"/>
      <c r="B106" s="79" t="s">
        <v>449</v>
      </c>
      <c r="C106" s="50">
        <v>9168.4783700000007</v>
      </c>
    </row>
    <row r="107" spans="1:4" ht="15.75" customHeight="1">
      <c r="A107" s="81" t="s">
        <v>5</v>
      </c>
      <c r="B107" s="75" t="s">
        <v>617</v>
      </c>
      <c r="C107" s="50">
        <v>-40.303517303128558</v>
      </c>
      <c r="D107" s="47"/>
    </row>
    <row r="108" spans="1:4" ht="15.75">
      <c r="A108" s="74" t="s">
        <v>6</v>
      </c>
      <c r="B108" s="75" t="s">
        <v>440</v>
      </c>
      <c r="C108" s="142">
        <v>0</v>
      </c>
    </row>
    <row r="109" spans="1:4" ht="15.75">
      <c r="A109" s="77" t="s">
        <v>382</v>
      </c>
      <c r="B109" s="75" t="s">
        <v>450</v>
      </c>
      <c r="C109" s="50">
        <v>-1595.49136</v>
      </c>
    </row>
    <row r="110" spans="1:4" ht="15.75">
      <c r="A110" s="77" t="s">
        <v>384</v>
      </c>
      <c r="B110" s="75" t="s">
        <v>442</v>
      </c>
      <c r="C110" s="50">
        <v>-397.81524999999999</v>
      </c>
    </row>
    <row r="111" spans="1:4" ht="15.75">
      <c r="A111" s="77" t="s">
        <v>386</v>
      </c>
      <c r="B111" s="75" t="s">
        <v>451</v>
      </c>
      <c r="C111" s="50">
        <v>-16.00038</v>
      </c>
    </row>
    <row r="112" spans="1:4" ht="15.75">
      <c r="A112" s="77"/>
      <c r="B112" s="79" t="s">
        <v>437</v>
      </c>
      <c r="C112" s="50">
        <v>-2009.30699</v>
      </c>
      <c r="D112" s="47"/>
    </row>
    <row r="113" spans="1:4" ht="15.75">
      <c r="A113" s="81" t="s">
        <v>7</v>
      </c>
      <c r="B113" s="75" t="s">
        <v>618</v>
      </c>
      <c r="C113" s="50">
        <v>-165.69648269687144</v>
      </c>
      <c r="D113" s="47"/>
    </row>
    <row r="114" spans="1:4" ht="15.75">
      <c r="A114" s="81" t="s">
        <v>8</v>
      </c>
      <c r="B114" s="75" t="s">
        <v>452</v>
      </c>
      <c r="C114" s="50">
        <v>481.97496000000001</v>
      </c>
    </row>
    <row r="115" spans="1:4" ht="15.75">
      <c r="A115" s="81" t="s">
        <v>64</v>
      </c>
      <c r="B115" s="75" t="s">
        <v>453</v>
      </c>
      <c r="C115" s="50">
        <v>-2964.4869399999993</v>
      </c>
    </row>
    <row r="116" spans="1:4" ht="15.75">
      <c r="A116" s="81" t="s">
        <v>62</v>
      </c>
      <c r="B116" s="75" t="s">
        <v>454</v>
      </c>
      <c r="C116" s="50">
        <v>36034.035202488732</v>
      </c>
      <c r="D116" s="47"/>
    </row>
    <row r="117" spans="1:4" ht="15.75">
      <c r="A117" s="81" t="s">
        <v>65</v>
      </c>
      <c r="B117" s="75" t="s">
        <v>455</v>
      </c>
      <c r="C117" s="50">
        <v>23.201810000000002</v>
      </c>
    </row>
    <row r="118" spans="1:4" ht="15.75">
      <c r="A118" s="81" t="s">
        <v>66</v>
      </c>
      <c r="B118" s="75" t="s">
        <v>456</v>
      </c>
      <c r="C118" s="50">
        <v>-0.95528000000000002</v>
      </c>
    </row>
    <row r="119" spans="1:4" ht="15.75">
      <c r="A119" s="81" t="s">
        <v>457</v>
      </c>
      <c r="B119" s="75" t="s">
        <v>458</v>
      </c>
      <c r="C119" s="50">
        <v>22.24653</v>
      </c>
      <c r="D119" s="47"/>
    </row>
    <row r="120" spans="1:4" ht="15.75">
      <c r="A120" s="81" t="s">
        <v>459</v>
      </c>
      <c r="B120" s="75" t="s">
        <v>460</v>
      </c>
      <c r="C120" s="50">
        <v>-2535.0253299999999</v>
      </c>
    </row>
    <row r="121" spans="1:4" ht="15.75">
      <c r="A121" s="81" t="s">
        <v>461</v>
      </c>
      <c r="B121" s="75" t="s">
        <v>462</v>
      </c>
      <c r="C121" s="50">
        <v>145.10120999999998</v>
      </c>
    </row>
    <row r="122" spans="1:4" ht="15.75">
      <c r="A122" s="81" t="s">
        <v>463</v>
      </c>
      <c r="B122" s="75" t="s">
        <v>464</v>
      </c>
      <c r="C122" s="50">
        <v>33666.35761248874</v>
      </c>
      <c r="D122" s="47"/>
    </row>
    <row r="123" spans="1:4">
      <c r="A123" s="167" t="s">
        <v>620</v>
      </c>
      <c r="B123" s="167"/>
      <c r="C123" s="167"/>
    </row>
    <row r="124" spans="1:4">
      <c r="A124" s="118" t="s">
        <v>650</v>
      </c>
    </row>
  </sheetData>
  <mergeCells count="4">
    <mergeCell ref="A1:C1"/>
    <mergeCell ref="A3:B3"/>
    <mergeCell ref="A4:B4"/>
    <mergeCell ref="A123:C123"/>
  </mergeCells>
  <conditionalFormatting sqref="D7">
    <cfRule type="cellIs" dxfId="25" priority="53" operator="notEqual">
      <formula>0</formula>
    </cfRule>
  </conditionalFormatting>
  <conditionalFormatting sqref="D13">
    <cfRule type="cellIs" dxfId="24" priority="52" operator="notEqual">
      <formula>0</formula>
    </cfRule>
  </conditionalFormatting>
  <conditionalFormatting sqref="D20">
    <cfRule type="cellIs" dxfId="23" priority="51" operator="notEqual">
      <formula>0</formula>
    </cfRule>
  </conditionalFormatting>
  <conditionalFormatting sqref="D23">
    <cfRule type="cellIs" dxfId="22" priority="50" operator="notEqual">
      <formula>0</formula>
    </cfRule>
  </conditionalFormatting>
  <conditionalFormatting sqref="D27">
    <cfRule type="cellIs" dxfId="21" priority="49" operator="notEqual">
      <formula>0</formula>
    </cfRule>
  </conditionalFormatting>
  <conditionalFormatting sqref="D34">
    <cfRule type="cellIs" dxfId="20" priority="48" operator="notEqual">
      <formula>0</formula>
    </cfRule>
  </conditionalFormatting>
  <conditionalFormatting sqref="D38">
    <cfRule type="cellIs" dxfId="19" priority="47" operator="notEqual">
      <formula>0</formula>
    </cfRule>
  </conditionalFormatting>
  <conditionalFormatting sqref="D46">
    <cfRule type="cellIs" dxfId="18" priority="46" operator="notEqual">
      <formula>0</formula>
    </cfRule>
  </conditionalFormatting>
  <conditionalFormatting sqref="D54">
    <cfRule type="cellIs" dxfId="17" priority="45" operator="notEqual">
      <formula>0</formula>
    </cfRule>
  </conditionalFormatting>
  <conditionalFormatting sqref="D57">
    <cfRule type="cellIs" dxfId="16" priority="44" operator="notEqual">
      <formula>0</formula>
    </cfRule>
  </conditionalFormatting>
  <conditionalFormatting sqref="D68">
    <cfRule type="cellIs" dxfId="15" priority="43" operator="notEqual">
      <formula>0</formula>
    </cfRule>
  </conditionalFormatting>
  <conditionalFormatting sqref="D67">
    <cfRule type="cellIs" dxfId="14" priority="42" operator="notEqual">
      <formula>0</formula>
    </cfRule>
  </conditionalFormatting>
  <conditionalFormatting sqref="D63">
    <cfRule type="cellIs" dxfId="13" priority="41" operator="notEqual">
      <formula>0</formula>
    </cfRule>
  </conditionalFormatting>
  <conditionalFormatting sqref="D73">
    <cfRule type="cellIs" dxfId="12" priority="40" operator="notEqual">
      <formula>0</formula>
    </cfRule>
  </conditionalFormatting>
  <conditionalFormatting sqref="D75">
    <cfRule type="cellIs" dxfId="11" priority="39" operator="notEqual">
      <formula>0</formula>
    </cfRule>
  </conditionalFormatting>
  <conditionalFormatting sqref="D82">
    <cfRule type="cellIs" dxfId="10" priority="38" operator="notEqual">
      <formula>0</formula>
    </cfRule>
  </conditionalFormatting>
  <conditionalFormatting sqref="D87">
    <cfRule type="cellIs" dxfId="9" priority="37" operator="notEqual">
      <formula>0</formula>
    </cfRule>
  </conditionalFormatting>
  <conditionalFormatting sqref="D92">
    <cfRule type="cellIs" dxfId="8" priority="36" operator="notEqual">
      <formula>0</formula>
    </cfRule>
  </conditionalFormatting>
  <conditionalFormatting sqref="D94:D95">
    <cfRule type="cellIs" dxfId="7" priority="35" operator="notEqual">
      <formula>0</formula>
    </cfRule>
  </conditionalFormatting>
  <conditionalFormatting sqref="D107">
    <cfRule type="cellIs" dxfId="6" priority="34" operator="notEqual">
      <formula>0</formula>
    </cfRule>
  </conditionalFormatting>
  <conditionalFormatting sqref="D112">
    <cfRule type="cellIs" dxfId="5" priority="33" operator="notEqual">
      <formula>0</formula>
    </cfRule>
  </conditionalFormatting>
  <conditionalFormatting sqref="D116">
    <cfRule type="cellIs" dxfId="4" priority="32" operator="notEqual">
      <formula>0</formula>
    </cfRule>
  </conditionalFormatting>
  <conditionalFormatting sqref="D113">
    <cfRule type="cellIs" dxfId="3" priority="31" operator="notEqual">
      <formula>0</formula>
    </cfRule>
  </conditionalFormatting>
  <conditionalFormatting sqref="D14">
    <cfRule type="cellIs" dxfId="2" priority="30" operator="notEqual">
      <formula>0</formula>
    </cfRule>
  </conditionalFormatting>
  <conditionalFormatting sqref="D119">
    <cfRule type="cellIs" dxfId="1" priority="29" operator="notEqual">
      <formula>0</formula>
    </cfRule>
  </conditionalFormatting>
  <conditionalFormatting sqref="D122">
    <cfRule type="cellIs" dxfId="0" priority="28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481</v>
      </c>
      <c r="C12" s="20" t="s">
        <v>482</v>
      </c>
    </row>
    <row r="13" spans="1:3" ht="33">
      <c r="A13" s="14">
        <v>12</v>
      </c>
      <c r="B13" s="18" t="s">
        <v>483</v>
      </c>
      <c r="C13" s="20" t="s">
        <v>484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485</v>
      </c>
    </row>
    <row r="23" spans="1:3" ht="33">
      <c r="A23" s="17">
        <v>22</v>
      </c>
      <c r="B23" s="18" t="s">
        <v>175</v>
      </c>
      <c r="C23" s="20" t="s">
        <v>486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487</v>
      </c>
      <c r="C33" s="20" t="s">
        <v>208</v>
      </c>
    </row>
    <row r="34" spans="1:3" ht="33">
      <c r="A34" s="14">
        <v>33</v>
      </c>
      <c r="B34" s="18" t="s">
        <v>488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489</v>
      </c>
      <c r="C1" s="25" t="s">
        <v>490</v>
      </c>
    </row>
    <row r="2" spans="1:3" ht="17.25" customHeight="1">
      <c r="A2" s="17">
        <v>1</v>
      </c>
      <c r="B2" s="21" t="s">
        <v>491</v>
      </c>
      <c r="C2" s="27" t="s">
        <v>492</v>
      </c>
    </row>
    <row r="3" spans="1:3" ht="17.25" customHeight="1">
      <c r="A3" s="17">
        <v>2</v>
      </c>
      <c r="B3" s="21" t="s">
        <v>493</v>
      </c>
      <c r="C3" s="27" t="s">
        <v>494</v>
      </c>
    </row>
    <row r="4" spans="1:3" ht="17.25" customHeight="1">
      <c r="A4" s="17">
        <v>3</v>
      </c>
      <c r="B4" s="21" t="s">
        <v>495</v>
      </c>
      <c r="C4" s="27" t="s">
        <v>496</v>
      </c>
    </row>
    <row r="5" spans="1:3" ht="17.25" customHeight="1">
      <c r="A5" s="17">
        <v>4</v>
      </c>
      <c r="B5" s="21" t="s">
        <v>497</v>
      </c>
      <c r="C5" s="27" t="s">
        <v>498</v>
      </c>
    </row>
    <row r="6" spans="1:3" ht="17.25" customHeight="1">
      <c r="A6" s="17">
        <v>5</v>
      </c>
      <c r="B6" s="21" t="s">
        <v>499</v>
      </c>
      <c r="C6" s="27" t="s">
        <v>500</v>
      </c>
    </row>
    <row r="7" spans="1:3" ht="17.25" customHeight="1">
      <c r="A7" s="17">
        <v>6</v>
      </c>
      <c r="B7" s="21" t="s">
        <v>501</v>
      </c>
      <c r="C7" s="27" t="s">
        <v>502</v>
      </c>
    </row>
    <row r="8" spans="1:3" ht="17.25" customHeight="1">
      <c r="A8" s="17">
        <v>7</v>
      </c>
      <c r="B8" s="21" t="s">
        <v>503</v>
      </c>
      <c r="C8" s="27" t="s">
        <v>504</v>
      </c>
    </row>
    <row r="9" spans="1:3" ht="17.25" customHeight="1">
      <c r="A9" s="17">
        <v>8</v>
      </c>
      <c r="B9" s="21" t="s">
        <v>505</v>
      </c>
      <c r="C9" s="27" t="s">
        <v>506</v>
      </c>
    </row>
    <row r="10" spans="1:3" ht="17.25" customHeight="1">
      <c r="A10" s="17">
        <v>9</v>
      </c>
      <c r="B10" s="21" t="s">
        <v>507</v>
      </c>
      <c r="C10" s="27" t="s">
        <v>508</v>
      </c>
    </row>
    <row r="11" spans="1:3" ht="17.25" customHeight="1">
      <c r="A11" s="17">
        <v>10</v>
      </c>
      <c r="B11" s="21" t="s">
        <v>509</v>
      </c>
      <c r="C11" s="27" t="s">
        <v>510</v>
      </c>
    </row>
    <row r="12" spans="1:3" ht="17.25" customHeight="1">
      <c r="A12" s="17">
        <v>11</v>
      </c>
      <c r="B12" s="21" t="s">
        <v>511</v>
      </c>
      <c r="C12" s="27" t="s">
        <v>512</v>
      </c>
    </row>
    <row r="13" spans="1:3" ht="17.25" customHeight="1">
      <c r="A13" s="17">
        <v>12</v>
      </c>
      <c r="B13" s="21" t="s">
        <v>513</v>
      </c>
      <c r="C13" s="27" t="s">
        <v>514</v>
      </c>
    </row>
    <row r="14" spans="1:3" ht="17.25" customHeight="1">
      <c r="A14" s="17">
        <v>13</v>
      </c>
      <c r="B14" s="21" t="s">
        <v>515</v>
      </c>
      <c r="C14" s="27" t="s">
        <v>516</v>
      </c>
    </row>
    <row r="15" spans="1:3" ht="17.25" customHeight="1">
      <c r="A15" s="17">
        <v>14</v>
      </c>
      <c r="B15" s="21" t="s">
        <v>517</v>
      </c>
      <c r="C15" s="27" t="s">
        <v>518</v>
      </c>
    </row>
    <row r="16" spans="1:3" ht="17.25" customHeight="1">
      <c r="A16" s="17">
        <v>15</v>
      </c>
      <c r="B16" s="21" t="s">
        <v>519</v>
      </c>
      <c r="C16" s="27" t="s">
        <v>520</v>
      </c>
    </row>
    <row r="17" spans="1:3" ht="17.25" customHeight="1">
      <c r="A17" s="17">
        <v>16</v>
      </c>
      <c r="B17" s="21" t="s">
        <v>521</v>
      </c>
      <c r="C17" s="27" t="s">
        <v>522</v>
      </c>
    </row>
    <row r="18" spans="1:3" ht="17.25" customHeight="1">
      <c r="A18" s="17">
        <v>17</v>
      </c>
      <c r="B18" s="21" t="s">
        <v>523</v>
      </c>
      <c r="C18" s="27" t="s">
        <v>524</v>
      </c>
    </row>
    <row r="19" spans="1:3" ht="17.25" customHeight="1">
      <c r="A19" s="17">
        <v>18</v>
      </c>
      <c r="B19" s="21" t="s">
        <v>525</v>
      </c>
      <c r="C19" s="27" t="s">
        <v>526</v>
      </c>
    </row>
    <row r="20" spans="1:3" ht="17.25" customHeight="1">
      <c r="A20" s="17">
        <v>19</v>
      </c>
      <c r="B20" s="21" t="s">
        <v>527</v>
      </c>
      <c r="C20" s="27" t="s">
        <v>528</v>
      </c>
    </row>
    <row r="21" spans="1:3" ht="17.25" customHeight="1">
      <c r="A21" s="17">
        <v>20</v>
      </c>
      <c r="B21" s="21" t="s">
        <v>529</v>
      </c>
      <c r="C21" s="27" t="s">
        <v>530</v>
      </c>
    </row>
    <row r="22" spans="1:3" ht="17.25" customHeight="1">
      <c r="A22" s="17">
        <v>21</v>
      </c>
      <c r="B22" s="21" t="s">
        <v>531</v>
      </c>
      <c r="C22" s="27" t="s">
        <v>532</v>
      </c>
    </row>
    <row r="23" spans="1:3" ht="17.25" customHeight="1">
      <c r="A23" s="17">
        <v>22</v>
      </c>
      <c r="B23" s="21" t="s">
        <v>533</v>
      </c>
      <c r="C23" s="27" t="s">
        <v>534</v>
      </c>
    </row>
    <row r="24" spans="1:3" ht="17.25" customHeight="1">
      <c r="A24" s="17">
        <v>23</v>
      </c>
      <c r="B24" s="21" t="s">
        <v>535</v>
      </c>
      <c r="C24" s="27" t="s">
        <v>536</v>
      </c>
    </row>
    <row r="25" spans="1:3" ht="17.25" customHeight="1">
      <c r="A25" s="17">
        <v>24</v>
      </c>
      <c r="B25" s="21" t="s">
        <v>537</v>
      </c>
      <c r="C25" s="27" t="s">
        <v>538</v>
      </c>
    </row>
    <row r="26" spans="1:3" ht="17.25" customHeight="1">
      <c r="A26" s="17">
        <v>25</v>
      </c>
      <c r="B26" s="21" t="s">
        <v>539</v>
      </c>
      <c r="C26" s="27" t="s">
        <v>540</v>
      </c>
    </row>
    <row r="27" spans="1:3" ht="17.25" customHeight="1">
      <c r="A27" s="17">
        <v>26</v>
      </c>
      <c r="B27" s="21" t="s">
        <v>541</v>
      </c>
      <c r="C27" s="27" t="s">
        <v>542</v>
      </c>
    </row>
    <row r="28" spans="1:3" ht="17.25" customHeight="1">
      <c r="A28" s="17">
        <v>27</v>
      </c>
      <c r="B28" s="21" t="s">
        <v>543</v>
      </c>
      <c r="C28" s="27" t="s">
        <v>544</v>
      </c>
    </row>
    <row r="29" spans="1:3" ht="17.25" customHeight="1">
      <c r="A29" s="17">
        <v>28</v>
      </c>
      <c r="B29" s="21" t="s">
        <v>545</v>
      </c>
      <c r="C29" s="27" t="s">
        <v>546</v>
      </c>
    </row>
    <row r="30" spans="1:3">
      <c r="A30" s="17">
        <v>29</v>
      </c>
      <c r="B30" s="21" t="s">
        <v>547</v>
      </c>
      <c r="C30" s="27" t="s">
        <v>548</v>
      </c>
    </row>
    <row r="31" spans="1:3">
      <c r="A31" s="17">
        <v>30</v>
      </c>
      <c r="B31" s="21" t="s">
        <v>549</v>
      </c>
      <c r="C31" s="27" t="s">
        <v>550</v>
      </c>
    </row>
    <row r="32" spans="1:3">
      <c r="A32" s="17">
        <v>31</v>
      </c>
      <c r="B32" s="21" t="s">
        <v>551</v>
      </c>
      <c r="C32" s="27" t="s">
        <v>552</v>
      </c>
    </row>
    <row r="33" spans="1:3">
      <c r="A33" s="17">
        <v>32</v>
      </c>
      <c r="B33" s="21" t="s">
        <v>553</v>
      </c>
      <c r="C33" s="27" t="s">
        <v>554</v>
      </c>
    </row>
    <row r="34" spans="1:3">
      <c r="A34" s="17">
        <v>33</v>
      </c>
      <c r="B34" s="21" t="s">
        <v>555</v>
      </c>
      <c r="C34" s="27" t="s">
        <v>556</v>
      </c>
    </row>
    <row r="35" spans="1:3">
      <c r="A35" s="17">
        <v>34</v>
      </c>
      <c r="B35" s="21" t="s">
        <v>557</v>
      </c>
      <c r="C35" s="27" t="s">
        <v>558</v>
      </c>
    </row>
    <row r="36" spans="1:3">
      <c r="A36" s="17">
        <v>35</v>
      </c>
      <c r="B36" s="21" t="s">
        <v>559</v>
      </c>
      <c r="C36" s="27" t="s">
        <v>560</v>
      </c>
    </row>
    <row r="37" spans="1:3">
      <c r="A37" s="28">
        <v>36</v>
      </c>
      <c r="B37" s="21" t="s">
        <v>561</v>
      </c>
      <c r="C37" s="27" t="s">
        <v>562</v>
      </c>
    </row>
    <row r="38" spans="1:3">
      <c r="A38" s="28">
        <v>37</v>
      </c>
      <c r="B38" s="21" t="s">
        <v>563</v>
      </c>
      <c r="C38" s="27" t="s">
        <v>564</v>
      </c>
    </row>
    <row r="39" spans="1:3">
      <c r="A39" s="28">
        <v>38</v>
      </c>
      <c r="B39" s="21" t="s">
        <v>565</v>
      </c>
      <c r="C39" s="27" t="s">
        <v>566</v>
      </c>
    </row>
    <row r="40" spans="1:3">
      <c r="A40" s="28">
        <v>39</v>
      </c>
      <c r="B40" s="21" t="s">
        <v>567</v>
      </c>
      <c r="C40" s="27" t="s">
        <v>568</v>
      </c>
    </row>
    <row r="41" spans="1:3">
      <c r="A41" s="21">
        <v>40</v>
      </c>
      <c r="B41" s="21" t="s">
        <v>569</v>
      </c>
      <c r="C41" s="27" t="s">
        <v>570</v>
      </c>
    </row>
    <row r="42" spans="1:3">
      <c r="A42" s="21">
        <v>41</v>
      </c>
      <c r="B42" s="21" t="s">
        <v>571</v>
      </c>
      <c r="C42" s="27" t="s">
        <v>572</v>
      </c>
    </row>
    <row r="43" spans="1:3">
      <c r="A43" s="21">
        <v>42</v>
      </c>
      <c r="B43" s="21" t="s">
        <v>573</v>
      </c>
      <c r="C43" s="27" t="s">
        <v>574</v>
      </c>
    </row>
    <row r="44" spans="1:3">
      <c r="A44" s="21">
        <v>43</v>
      </c>
      <c r="B44" s="21" t="s">
        <v>575</v>
      </c>
      <c r="C44" s="27" t="s">
        <v>576</v>
      </c>
    </row>
    <row r="45" spans="1:3">
      <c r="A45" s="21">
        <v>44</v>
      </c>
      <c r="B45" s="21" t="s">
        <v>577</v>
      </c>
      <c r="C45" s="27" t="s">
        <v>578</v>
      </c>
    </row>
    <row r="46" spans="1:3">
      <c r="A46" s="21">
        <v>45</v>
      </c>
      <c r="B46" s="21" t="s">
        <v>579</v>
      </c>
      <c r="C46" s="27" t="s">
        <v>580</v>
      </c>
    </row>
    <row r="47" spans="1:3">
      <c r="A47" s="21">
        <v>46</v>
      </c>
      <c r="B47" s="21" t="s">
        <v>581</v>
      </c>
      <c r="C47" s="27" t="s">
        <v>582</v>
      </c>
    </row>
    <row r="48" spans="1:3">
      <c r="A48" s="21">
        <v>47</v>
      </c>
      <c r="B48" s="21" t="s">
        <v>583</v>
      </c>
      <c r="C48" s="27" t="s">
        <v>584</v>
      </c>
    </row>
    <row r="49" spans="1:3">
      <c r="A49" s="21">
        <v>48</v>
      </c>
      <c r="B49" s="21" t="s">
        <v>585</v>
      </c>
      <c r="C49" s="27" t="s">
        <v>586</v>
      </c>
    </row>
    <row r="50" spans="1:3">
      <c r="A50" s="21">
        <v>49</v>
      </c>
      <c r="B50" s="21" t="s">
        <v>587</v>
      </c>
      <c r="C50" s="27" t="s">
        <v>588</v>
      </c>
    </row>
    <row r="51" spans="1:3">
      <c r="A51" s="21">
        <v>50</v>
      </c>
      <c r="B51" s="21" t="s">
        <v>589</v>
      </c>
      <c r="C51" s="27" t="s">
        <v>590</v>
      </c>
    </row>
    <row r="52" spans="1:3">
      <c r="A52" s="21">
        <v>51</v>
      </c>
      <c r="B52" s="21" t="s">
        <v>591</v>
      </c>
      <c r="C52" s="27" t="s">
        <v>592</v>
      </c>
    </row>
    <row r="53" spans="1:3">
      <c r="A53" s="21">
        <v>52</v>
      </c>
      <c r="B53" s="21" t="s">
        <v>593</v>
      </c>
      <c r="C53" s="27" t="s">
        <v>594</v>
      </c>
    </row>
    <row r="54" spans="1:3">
      <c r="A54" s="21">
        <v>53</v>
      </c>
      <c r="B54" s="21" t="s">
        <v>595</v>
      </c>
      <c r="C54" s="27" t="s">
        <v>596</v>
      </c>
    </row>
    <row r="55" spans="1:3">
      <c r="A55" s="21">
        <v>54</v>
      </c>
      <c r="B55" s="21" t="s">
        <v>597</v>
      </c>
      <c r="C55" s="27" t="s">
        <v>598</v>
      </c>
    </row>
    <row r="56" spans="1:3">
      <c r="A56" s="21">
        <v>55</v>
      </c>
      <c r="B56" s="21" t="s">
        <v>599</v>
      </c>
      <c r="C56" s="21" t="s">
        <v>600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601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602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603</v>
      </c>
      <c r="C14" s="34"/>
    </row>
    <row r="15" spans="1:5">
      <c r="A15" s="17">
        <v>13</v>
      </c>
      <c r="B15" s="33" t="s">
        <v>604</v>
      </c>
      <c r="C15" s="34"/>
    </row>
    <row r="16" spans="1:5">
      <c r="A16" s="17">
        <v>14</v>
      </c>
      <c r="B16" s="33" t="s">
        <v>605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606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607</v>
      </c>
      <c r="C24" s="34"/>
      <c r="D24" s="34"/>
      <c r="E24" s="34"/>
    </row>
    <row r="25" spans="1:5">
      <c r="A25" s="17">
        <v>23</v>
      </c>
      <c r="B25" s="33" t="s">
        <v>608</v>
      </c>
      <c r="C25" s="34"/>
      <c r="D25" s="34"/>
      <c r="E25" s="34"/>
    </row>
    <row r="26" spans="1:5">
      <c r="A26" s="17">
        <v>24</v>
      </c>
      <c r="B26" s="33" t="s">
        <v>609</v>
      </c>
      <c r="C26" s="34"/>
      <c r="D26" s="34"/>
      <c r="E26" s="34"/>
    </row>
    <row r="27" spans="1:5">
      <c r="A27" s="17">
        <v>25</v>
      </c>
      <c r="B27" s="33" t="s">
        <v>610</v>
      </c>
      <c r="C27" s="34"/>
      <c r="D27" s="34"/>
      <c r="E27" s="34"/>
    </row>
    <row r="28" spans="1:5">
      <c r="A28" s="17">
        <v>26</v>
      </c>
      <c r="B28" s="33" t="s">
        <v>611</v>
      </c>
      <c r="C28" s="34"/>
    </row>
    <row r="29" spans="1:5">
      <c r="A29" s="17">
        <v>27</v>
      </c>
      <c r="B29" s="33" t="s">
        <v>612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Rumen Kracholov</dc:creator>
  <cp:lastModifiedBy>Mircho Stoyanov</cp:lastModifiedBy>
  <cp:lastPrinted>2020-01-17T12:27:59Z</cp:lastPrinted>
  <dcterms:created xsi:type="dcterms:W3CDTF">2004-10-05T13:09:46Z</dcterms:created>
  <dcterms:modified xsi:type="dcterms:W3CDTF">2020-01-17T12:28:03Z</dcterms:modified>
</cp:coreProperties>
</file>