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PREHVARLIANE\PREHVARLIANE_2019_Q3\"/>
    </mc:Choice>
  </mc:AlternateContent>
  <bookViews>
    <workbookView xWindow="0" yWindow="0" windowWidth="21600" windowHeight="9630" tabRatio="602"/>
  </bookViews>
  <sheets>
    <sheet name="ППФ - III-то тримесечие 2019 г." sheetId="9" r:id="rId1"/>
    <sheet name="ППФ - деветмесечие 2019 г." sheetId="6" r:id="rId2"/>
  </sheets>
  <definedNames>
    <definedName name="_xlnm.Print_Area" localSheetId="0">'ППФ - III-то тримесечие 2019 г.'!$A$1:$Y$39</definedName>
    <definedName name="_xlnm.Print_Area" localSheetId="1">'ППФ - деветмесечие 2019 г.'!$A$1:$Y$39</definedName>
    <definedName name="_xlnm.Print_Titles" localSheetId="0">'ППФ - III-то тримесечие 2019 г.'!$A:$B</definedName>
    <definedName name="_xlnm.Print_Titles" localSheetId="1">'ППФ - деветмесечие 2019 г.'!$A:$B</definedName>
  </definedNames>
  <calcPr calcId="162913"/>
</workbook>
</file>

<file path=xl/calcChain.xml><?xml version="1.0" encoding="utf-8"?>
<calcChain xmlns="http://schemas.openxmlformats.org/spreadsheetml/2006/main">
  <c r="T16" i="6" l="1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V15" i="6"/>
  <c r="X15" i="6" s="1"/>
  <c r="U15" i="6"/>
  <c r="W15" i="6" s="1"/>
  <c r="V14" i="6"/>
  <c r="U14" i="6"/>
  <c r="V13" i="6"/>
  <c r="X13" i="6" s="1"/>
  <c r="U13" i="6"/>
  <c r="W13" i="6" s="1"/>
  <c r="V12" i="6"/>
  <c r="U12" i="6"/>
  <c r="V11" i="6"/>
  <c r="X11" i="6" s="1"/>
  <c r="U11" i="6"/>
  <c r="W11" i="6" s="1"/>
  <c r="V10" i="6"/>
  <c r="U10" i="6"/>
  <c r="V9" i="6"/>
  <c r="X9" i="6" s="1"/>
  <c r="U9" i="6"/>
  <c r="W9" i="6" s="1"/>
  <c r="V8" i="6"/>
  <c r="U8" i="6"/>
  <c r="V7" i="6"/>
  <c r="X7" i="6" s="1"/>
  <c r="U7" i="6"/>
  <c r="W7" i="6" s="1"/>
  <c r="V15" i="9"/>
  <c r="U15" i="9"/>
  <c r="V14" i="9"/>
  <c r="U14" i="9"/>
  <c r="V13" i="9"/>
  <c r="U13" i="9"/>
  <c r="V12" i="9"/>
  <c r="U12" i="9"/>
  <c r="W12" i="9" s="1"/>
  <c r="V11" i="9"/>
  <c r="U11" i="9"/>
  <c r="V10" i="9"/>
  <c r="U10" i="9"/>
  <c r="V9" i="9"/>
  <c r="U9" i="9"/>
  <c r="V8" i="9"/>
  <c r="U8" i="9"/>
  <c r="V7" i="9"/>
  <c r="U7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G16" i="9"/>
  <c r="F16" i="9"/>
  <c r="E16" i="9"/>
  <c r="D16" i="9"/>
  <c r="C16" i="9"/>
  <c r="V16" i="9" l="1"/>
  <c r="X8" i="6"/>
  <c r="X10" i="6"/>
  <c r="X12" i="6"/>
  <c r="W8" i="6"/>
  <c r="W10" i="6"/>
  <c r="W12" i="6"/>
  <c r="W14" i="6"/>
  <c r="X14" i="6"/>
  <c r="U16" i="9"/>
  <c r="W8" i="9"/>
  <c r="W10" i="9"/>
  <c r="W14" i="9"/>
  <c r="X8" i="9"/>
  <c r="X14" i="9"/>
  <c r="W7" i="9"/>
  <c r="W9" i="9"/>
  <c r="W11" i="9"/>
  <c r="W13" i="9"/>
  <c r="W15" i="9"/>
  <c r="X10" i="9"/>
  <c r="X12" i="9"/>
  <c r="X7" i="9"/>
  <c r="X9" i="9"/>
  <c r="X11" i="9"/>
  <c r="X13" i="9"/>
  <c r="X15" i="9"/>
  <c r="U16" i="6"/>
  <c r="V16" i="6"/>
</calcChain>
</file>

<file path=xl/sharedStrings.xml><?xml version="1.0" encoding="utf-8"?>
<sst xmlns="http://schemas.openxmlformats.org/spreadsheetml/2006/main" count="98" uniqueCount="22">
  <si>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</si>
  <si>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</si>
  <si>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</si>
  <si>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</si>
  <si>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</si>
  <si>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</si>
  <si>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</si>
  <si>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</si>
  <si>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</si>
  <si>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</si>
  <si>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</si>
  <si>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</si>
  <si>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</si>
  <si>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</si>
  <si>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</si>
  <si>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</si>
  <si>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</si>
  <si>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>и за размера на прехвърлените средства</t>
  </si>
  <si>
    <t xml:space="preserve">"Ен Ен ППФ"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</si>
  <si>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01.01.2019 г. - 30.09.2019 г. </t>
    </r>
  </si>
  <si>
    <t>и за размера на прехвърлените средства на 15.11.2019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</si>
  <si>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01.07.2019 г. - 30.09.2019 г.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</si>
</sst>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3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4" xfId="0" applyNumberFormat="1" applyFont="1" applyBorder="1" applyAlignment="1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4" xfId="0" applyFont="1" applyBorder="1" applyAlignment="1"/>
    <xf numFmtId="3" fontId="6" fillId="0" borderId="4" xfId="0" applyNumberFormat="1" applyFont="1" applyBorder="1" applyAlignment="1"/>
    <xf numFmtId="3" fontId="6" fillId="0" borderId="4" xfId="0" applyNumberFormat="1" applyFont="1" applyFill="1" applyBorder="1" applyAlignment="1"/>
    <xf numFmtId="3" fontId="1" fillId="0" borderId="2" xfId="0" applyNumberFormat="1" applyFont="1" applyBorder="1" applyAlignment="1"/>
    <xf numFmtId="3" fontId="6" fillId="0" borderId="2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3" fontId="1" fillId="2" borderId="4" xfId="0" applyNumberFormat="1" applyFont="1" applyFill="1" applyBorder="1" applyAlignment="1"/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5074249865108325"/>
          <c:y val="3.00764904386951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66679292944239"/>
          <c:y val="0.13931309284013915"/>
          <c:w val="0.8242752678799663"/>
          <c:h val="0.63728330870755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2019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3.169443194056158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г.'!$X$7</c:f>
              <c:numCache>
                <c:formatCode>#,##0</c:formatCode>
                <c:ptCount val="1"/>
                <c:pt idx="0">
                  <c:v>352922.48000000045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15-42A1-85E7-BA236773ED34}"/>
            </c:ext>
          </c:extLst>
        </c:ser>
        <c:ser>
          <c:idx val="1"/>
          <c:order val="1"/>
          <c:tx>
            <c:strRef>
              <c:f>'ППФ - III-то тримесечие 2019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929822207072157E-3"/>
                  <c:y val="-5.5789598919215094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г.'!$X$8</c:f>
              <c:numCache>
                <c:formatCode>#,##0</c:formatCode>
                <c:ptCount val="1"/>
                <c:pt idx="0">
                  <c:v>-946409.53999999957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15-42A1-85E7-BA236773ED34}"/>
            </c:ext>
          </c:extLst>
        </c:ser>
        <c:ser>
          <c:idx val="2"/>
          <c:order val="2"/>
          <c:tx>
            <c:strRef>
              <c:f>'ППФ - III-то тримесечие 2019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4302595775462046E-3"/>
                  <c:y val="-1.3404384221752232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г.'!$X$9</c:f>
              <c:numCache>
                <c:formatCode>#,##0</c:formatCode>
                <c:ptCount val="1"/>
                <c:pt idx="0">
                  <c:v>2785078.2699999991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15-42A1-85E7-BA236773ED34}"/>
            </c:ext>
          </c:extLst>
        </c:ser>
        <c:ser>
          <c:idx val="3"/>
          <c:order val="3"/>
          <c:tx>
            <c:strRef>
              <c:f>'ППФ - III-то тримесечие 2019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540540118586031E-3"/>
                  <c:y val="3.2063726219195119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г.'!$X$10</c:f>
              <c:numCache>
                <c:formatCode>#,##0</c:formatCode>
                <c:ptCount val="1"/>
                <c:pt idx="0">
                  <c:v>506626.90999999968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15-42A1-85E7-BA236773ED34}"/>
            </c:ext>
          </c:extLst>
        </c:ser>
        <c:ser>
          <c:idx val="4"/>
          <c:order val="4"/>
          <c:tx>
            <c:strRef>
              <c:f>'ППФ - III-то тримесечие 2019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г.'!$X$11</c:f>
              <c:numCache>
                <c:formatCode>#,##0</c:formatCode>
                <c:ptCount val="1"/>
                <c:pt idx="0">
                  <c:v>-302886.85999999987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15-42A1-85E7-BA236773ED34}"/>
            </c:ext>
          </c:extLst>
        </c:ser>
        <c:ser>
          <c:idx val="5"/>
          <c:order val="5"/>
          <c:tx>
            <c:strRef>
              <c:f>'ППФ - III-то тримесечие 2019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183378090946622E-3"/>
                  <c:y val="-1.4549402763146917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г.'!$X$12</c:f>
              <c:numCache>
                <c:formatCode>#,##0</c:formatCode>
                <c:ptCount val="1"/>
                <c:pt idx="0">
                  <c:v>-1019225.2599999999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415-42A1-85E7-BA236773ED34}"/>
            </c:ext>
          </c:extLst>
        </c:ser>
        <c:ser>
          <c:idx val="7"/>
          <c:order val="6"/>
          <c:tx>
            <c:strRef>
              <c:f>'ППФ - III-то тримесечие 2019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III-то тримесечие 2019 г.'!$X$13</c:f>
              <c:numCache>
                <c:formatCode>#,##0</c:formatCode>
                <c:ptCount val="1"/>
                <c:pt idx="0">
                  <c:v>-69242.0799999999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415-42A1-85E7-BA236773ED34}"/>
            </c:ext>
          </c:extLst>
        </c:ser>
        <c:ser>
          <c:idx val="8"/>
          <c:order val="7"/>
          <c:tx>
            <c:strRef>
              <c:f>'ППФ - III-то тримесечие 2019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776319082729094E-3"/>
                  <c:y val="-4.387669493871891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г.'!$X$14</c:f>
              <c:numCache>
                <c:formatCode>#,##0</c:formatCode>
                <c:ptCount val="1"/>
                <c:pt idx="0">
                  <c:v>-547660.71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5-42A1-85E7-BA236773ED34}"/>
            </c:ext>
          </c:extLst>
        </c:ser>
        <c:ser>
          <c:idx val="9"/>
          <c:order val="8"/>
          <c:tx>
            <c:strRef>
              <c:f>'ППФ - III-то тримесечие 2019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III-то тримесечие 2019 г.'!$X$15</c:f>
              <c:numCache>
                <c:formatCode>#,##0</c:formatCode>
                <c:ptCount val="1"/>
                <c:pt idx="0">
                  <c:v>-759203.21000000008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415-42A1-85E7-BA236773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4591"/>
        <c:axId val="1"/>
      </c:barChart>
      <c:catAx>
        <c:axId val="18818545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45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541572547334022"/>
          <c:y val="0.81709736282964618"/>
          <c:w val="0.82259254178593533"/>
          <c:h val="0.159045869266341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7031694670296599"/>
          <c:y val="1.88129549844005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125555527207011E-2"/>
          <c:y val="0.11419634472296468"/>
          <c:w val="0.87607574289806833"/>
          <c:h val="0.622409046496925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III-то тримесечие 2019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4685744187733866E-4"/>
                  <c:y val="4.725399891051354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г.'!$W$7</c:f>
              <c:numCache>
                <c:formatCode>#,##0</c:formatCode>
                <c:ptCount val="1"/>
                <c:pt idx="0">
                  <c:v>-150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D-4DF3-9FD8-2BD9B2A3DB87}"/>
            </c:ext>
          </c:extLst>
        </c:ser>
        <c:ser>
          <c:idx val="1"/>
          <c:order val="1"/>
          <c:tx>
            <c:strRef>
              <c:f>'ППФ - III-то тримесечие 2019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512894146606378E-3"/>
                  <c:y val="6.2893081761006293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г.'!$W$8</c:f>
              <c:numCache>
                <c:formatCode>#,##0</c:formatCode>
                <c:ptCount val="1"/>
                <c:pt idx="0">
                  <c:v>-241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7D-4DF3-9FD8-2BD9B2A3DB87}"/>
            </c:ext>
          </c:extLst>
        </c:ser>
        <c:ser>
          <c:idx val="2"/>
          <c:order val="2"/>
          <c:tx>
            <c:strRef>
              <c:f>'ППФ - III-то тримесечие 2019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5649285050650291E-3"/>
                  <c:y val="3.748328628732714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г.'!$W$9</c:f>
              <c:numCache>
                <c:formatCode>#,##0</c:formatCode>
                <c:ptCount val="1"/>
                <c:pt idx="0">
                  <c:v>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7D-4DF3-9FD8-2BD9B2A3DB87}"/>
            </c:ext>
          </c:extLst>
        </c:ser>
        <c:ser>
          <c:idx val="3"/>
          <c:order val="3"/>
          <c:tx>
            <c:strRef>
              <c:f>'ППФ - III-то тримесечие 2019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174104556984857E-4"/>
                  <c:y val="-1.1445473137597719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г.'!$W$10</c:f>
              <c:numCache>
                <c:formatCode>#,##0</c:formatCode>
                <c:ptCount val="1"/>
                <c:pt idx="0">
                  <c:v>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67D-4DF3-9FD8-2BD9B2A3DB87}"/>
            </c:ext>
          </c:extLst>
        </c:ser>
        <c:ser>
          <c:idx val="4"/>
          <c:order val="4"/>
          <c:tx>
            <c:strRef>
              <c:f>'ППФ - III-то тримесечие 2019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026265230886829E-3"/>
                  <c:y val="-6.28881295498440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г.'!$W$11</c:f>
              <c:numCache>
                <c:formatCode>#,##0</c:formatCode>
                <c:ptCount val="1"/>
                <c:pt idx="0">
                  <c:v>-43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67D-4DF3-9FD8-2BD9B2A3DB87}"/>
            </c:ext>
          </c:extLst>
        </c:ser>
        <c:ser>
          <c:idx val="5"/>
          <c:order val="5"/>
          <c:tx>
            <c:strRef>
              <c:f>'ППФ - III-то тримесечие 2019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89555786658743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67D-4DF3-9FD8-2BD9B2A3DB87}"/>
                </c:ext>
              </c:extLst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г.'!$W$12</c:f>
              <c:numCache>
                <c:formatCode>#,##0</c:formatCode>
                <c:ptCount val="1"/>
                <c:pt idx="0">
                  <c:v>-279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67D-4DF3-9FD8-2BD9B2A3DB87}"/>
            </c:ext>
          </c:extLst>
        </c:ser>
        <c:ser>
          <c:idx val="7"/>
          <c:order val="6"/>
          <c:tx>
            <c:strRef>
              <c:f>'ППФ - III-то тримесечие 2019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4802279201325971E-4"/>
                  <c:y val="3.035514715605862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г.'!$W$13</c:f>
              <c:numCache>
                <c:formatCode>#,##0</c:formatCode>
                <c:ptCount val="1"/>
                <c:pt idx="0">
                  <c:v>-118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7D-4DF3-9FD8-2BD9B2A3DB87}"/>
            </c:ext>
          </c:extLst>
        </c:ser>
        <c:ser>
          <c:idx val="8"/>
          <c:order val="7"/>
          <c:tx>
            <c:strRef>
              <c:f>'ППФ - III-то тримесечие 2019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90546228891199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III-то тримесечие 2019 г.'!$W$14</c:f>
              <c:numCache>
                <c:formatCode>#,##0</c:formatCode>
                <c:ptCount val="1"/>
                <c:pt idx="0">
                  <c:v>-123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67D-4DF3-9FD8-2BD9B2A3DB87}"/>
            </c:ext>
          </c:extLst>
        </c:ser>
        <c:ser>
          <c:idx val="9"/>
          <c:order val="8"/>
          <c:tx>
            <c:strRef>
              <c:f>'ППФ - III-то тримесечие 2019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III-то тримесечие 2019 г.'!$W$15</c:f>
              <c:numCache>
                <c:formatCode>#,##0</c:formatCode>
                <c:ptCount val="1"/>
                <c:pt idx="0">
                  <c:v>-171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67D-4DF3-9FD8-2BD9B2A3D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3759"/>
        <c:axId val="1"/>
      </c:barChart>
      <c:catAx>
        <c:axId val="188185375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700"/>
          <c:min val="-4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375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645094857904115E-2"/>
          <c:y val="0.80754122715792598"/>
          <c:w val="0.87862795963077378"/>
          <c:h val="0.166667161887782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7760641988716927"/>
          <c:y val="3.3333582117401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25625560078778"/>
          <c:y val="0.10809310998287376"/>
          <c:w val="0.86872696057422449"/>
          <c:h val="0.6325852511679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2019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0633733553815812E-3"/>
                  <c:y val="5.38020425171972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г.'!$X$7</c:f>
              <c:numCache>
                <c:formatCode>#,##0</c:formatCode>
                <c:ptCount val="1"/>
                <c:pt idx="0">
                  <c:v>1607265.4700000007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0-4B58-9608-4A8222F8C00E}"/>
            </c:ext>
          </c:extLst>
        </c:ser>
        <c:ser>
          <c:idx val="1"/>
          <c:order val="1"/>
          <c:tx>
            <c:strRef>
              <c:f>'ППФ - деветмесечие 2019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8772061043115995E-3"/>
                  <c:y val="-5.3293536340410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г.'!$X$8</c:f>
              <c:numCache>
                <c:formatCode>#,##0</c:formatCode>
                <c:ptCount val="1"/>
                <c:pt idx="0">
                  <c:v>-3691852.7999999989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A0-4B58-9608-4A8222F8C00E}"/>
            </c:ext>
          </c:extLst>
        </c:ser>
        <c:ser>
          <c:idx val="2"/>
          <c:order val="2"/>
          <c:tx>
            <c:strRef>
              <c:f>'ППФ - деветмесечие 2019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095540464086592E-3"/>
                  <c:y val="2.78016195842818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г.'!$X$9</c:f>
              <c:numCache>
                <c:formatCode>#,##0</c:formatCode>
                <c:ptCount val="1"/>
                <c:pt idx="0">
                  <c:v>5406937.8100000042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A0-4B58-9608-4A8222F8C00E}"/>
            </c:ext>
          </c:extLst>
        </c:ser>
        <c:ser>
          <c:idx val="3"/>
          <c:order val="3"/>
          <c:tx>
            <c:strRef>
              <c:f>'ППФ - деветмесечие 2019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8714285318011319E-5"/>
                  <c:y val="-1.403390926845044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г.'!$X$10</c:f>
              <c:numCache>
                <c:formatCode>#,##0</c:formatCode>
                <c:ptCount val="1"/>
                <c:pt idx="0">
                  <c:v>3901809.0599999987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A0-4B58-9608-4A8222F8C00E}"/>
            </c:ext>
          </c:extLst>
        </c:ser>
        <c:ser>
          <c:idx val="4"/>
          <c:order val="4"/>
          <c:tx>
            <c:strRef>
              <c:f>'ППФ - деветмесечие 2019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г.'!$X$11</c:f>
              <c:numCache>
                <c:formatCode>#,##0</c:formatCode>
                <c:ptCount val="1"/>
                <c:pt idx="0">
                  <c:v>-264383.16000000061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A0-4B58-9608-4A8222F8C00E}"/>
            </c:ext>
          </c:extLst>
        </c:ser>
        <c:ser>
          <c:idx val="5"/>
          <c:order val="5"/>
          <c:tx>
            <c:strRef>
              <c:f>'ППФ - деветмесечие 2019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666208157464763E-3"/>
                  <c:y val="-2.503921075603175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г.'!$X$12</c:f>
              <c:numCache>
                <c:formatCode>#,##0</c:formatCode>
                <c:ptCount val="1"/>
                <c:pt idx="0">
                  <c:v>-2892609.72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A0-4B58-9608-4A8222F8C00E}"/>
            </c:ext>
          </c:extLst>
        </c:ser>
        <c:ser>
          <c:idx val="7"/>
          <c:order val="6"/>
          <c:tx>
            <c:strRef>
              <c:f>'ППФ - деветмесечие 2019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г.'!$X$13</c:f>
              <c:numCache>
                <c:formatCode>#,##0</c:formatCode>
                <c:ptCount val="1"/>
                <c:pt idx="0">
                  <c:v>-117072.79999999981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A0-4B58-9608-4A8222F8C00E}"/>
            </c:ext>
          </c:extLst>
        </c:ser>
        <c:ser>
          <c:idx val="8"/>
          <c:order val="7"/>
          <c:tx>
            <c:strRef>
              <c:f>'ППФ - деветмесечие 2019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7104937809265617E-3"/>
                  <c:y val="-4.5488040879438189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8A0-4B58-9608-4A8222F8C00E}"/>
                </c:ext>
              </c:extLst>
            </c:dLbl>
            <c:spPr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г.'!$X$14</c:f>
              <c:numCache>
                <c:formatCode>#,##0</c:formatCode>
                <c:ptCount val="1"/>
                <c:pt idx="0">
                  <c:v>-1820088.8100000005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A0-4B58-9608-4A8222F8C00E}"/>
            </c:ext>
          </c:extLst>
        </c:ser>
        <c:ser>
          <c:idx val="9"/>
          <c:order val="8"/>
          <c:tx>
            <c:strRef>
              <c:f>'ППФ - деветмесечие 2019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23223921394658E-16"/>
                  <c:y val="-1.2638230647709321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г.'!$X$15</c:f>
              <c:numCache>
                <c:formatCode>#,##0</c:formatCode>
                <c:ptCount val="1"/>
                <c:pt idx="0">
                  <c:v>-2130005.0500000003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A0-4B58-9608-4A8222F8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511"/>
        <c:axId val="1"/>
      </c:barChart>
      <c:catAx>
        <c:axId val="188185251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251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87642923944852"/>
          <c:y val="0.81238372454628005"/>
          <c:w val="0.87391281262256004"/>
          <c:h val="0.172172755656727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380902875085505"/>
          <c:y val="2.9182876963074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154813541125446E-2"/>
          <c:y val="8.9375006285133882E-2"/>
          <c:w val="0.90998902305159168"/>
          <c:h val="0.655374699784148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деветмесечие 2019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1836217026478155E-3"/>
                  <c:y val="-6.531865274325561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г.'!$W$7</c:f>
              <c:numCache>
                <c:formatCode>#,##0</c:formatCode>
                <c:ptCount val="1"/>
                <c:pt idx="0">
                  <c:v>-335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FC-4067-8CCA-4FCA9B848FE7}"/>
            </c:ext>
          </c:extLst>
        </c:ser>
        <c:ser>
          <c:idx val="1"/>
          <c:order val="1"/>
          <c:tx>
            <c:strRef>
              <c:f>'ППФ - деветмесечие 2019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г.'!$W$8</c:f>
              <c:numCache>
                <c:formatCode>#,##0</c:formatCode>
                <c:ptCount val="1"/>
                <c:pt idx="0">
                  <c:v>-841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FC-4067-8CCA-4FCA9B848FE7}"/>
            </c:ext>
          </c:extLst>
        </c:ser>
        <c:ser>
          <c:idx val="2"/>
          <c:order val="2"/>
          <c:tx>
            <c:strRef>
              <c:f>'ППФ - деветмесечие 2019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018094496265981E-3"/>
                  <c:y val="-3.70581336907357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г.'!$W$9</c:f>
              <c:numCache>
                <c:formatCode>#,##0</c:formatCode>
                <c:ptCount val="1"/>
                <c:pt idx="0">
                  <c:v>1881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FC-4067-8CCA-4FCA9B848FE7}"/>
            </c:ext>
          </c:extLst>
        </c:ser>
        <c:ser>
          <c:idx val="3"/>
          <c:order val="3"/>
          <c:tx>
            <c:strRef>
              <c:f>'ППФ - деветмесечие 2019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3213428739660181E-3"/>
                  <c:y val="-1.2385393971020286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г.'!$W$10</c:f>
              <c:numCache>
                <c:formatCode>#,##0</c:formatCode>
                <c:ptCount val="1"/>
                <c:pt idx="0">
                  <c:v>1665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DFC-4067-8CCA-4FCA9B848FE7}"/>
            </c:ext>
          </c:extLst>
        </c:ser>
        <c:ser>
          <c:idx val="4"/>
          <c:order val="4"/>
          <c:tx>
            <c:strRef>
              <c:f>'ППФ - деветмесечие 2019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г.'!$W$11</c:f>
              <c:numCache>
                <c:formatCode>#,##0</c:formatCode>
                <c:ptCount val="1"/>
                <c:pt idx="0">
                  <c:v>-65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FC-4067-8CCA-4FCA9B848FE7}"/>
            </c:ext>
          </c:extLst>
        </c:ser>
        <c:ser>
          <c:idx val="5"/>
          <c:order val="5"/>
          <c:tx>
            <c:strRef>
              <c:f>'ППФ - деветмесечие 2019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г.'!$W$12</c:f>
              <c:numCache>
                <c:formatCode>#,##0</c:formatCode>
                <c:ptCount val="1"/>
                <c:pt idx="0">
                  <c:v>-872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DFC-4067-8CCA-4FCA9B848FE7}"/>
            </c:ext>
          </c:extLst>
        </c:ser>
        <c:ser>
          <c:idx val="7"/>
          <c:order val="6"/>
          <c:tx>
            <c:strRef>
              <c:f>'ППФ - деветмесечие 2019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967646700171789E-3"/>
                  <c:y val="3.71731592650106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г.'!$W$13</c:f>
              <c:numCache>
                <c:formatCode>#,##0</c:formatCode>
                <c:ptCount val="1"/>
                <c:pt idx="0">
                  <c:v>-381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DFC-4067-8CCA-4FCA9B848FE7}"/>
            </c:ext>
          </c:extLst>
        </c:ser>
        <c:ser>
          <c:idx val="8"/>
          <c:order val="7"/>
          <c:tx>
            <c:strRef>
              <c:f>'ППФ - деветмесечие 2019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г.'!$W$14</c:f>
              <c:numCache>
                <c:formatCode>#,##0</c:formatCode>
                <c:ptCount val="1"/>
                <c:pt idx="0">
                  <c:v>-522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FC-4067-8CCA-4FCA9B848FE7}"/>
            </c:ext>
          </c:extLst>
        </c:ser>
        <c:ser>
          <c:idx val="9"/>
          <c:order val="8"/>
          <c:tx>
            <c:strRef>
              <c:f>'ППФ - деветмесечие 2019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деветмесечие 2019 г.'!$W$15</c:f>
              <c:numCache>
                <c:formatCode>#,##0</c:formatCode>
                <c:ptCount val="1"/>
                <c:pt idx="0">
                  <c:v>-530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FC-4067-8CCA-4FCA9B848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927"/>
        <c:axId val="1"/>
      </c:barChart>
      <c:catAx>
        <c:axId val="1881852927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1852927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3862637147394472E-2"/>
          <c:y val="0.79383530959339299"/>
          <c:w val="0.91418353417648279"/>
          <c:h val="0.178928165894156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18</xdr:row>
      <xdr:rowOff>28575</xdr:rowOff>
    </xdr:from>
    <xdr:to>
      <xdr:col>24</xdr:col>
      <xdr:colOff>0</xdr:colOff>
      <xdr:row>37</xdr:row>
      <xdr:rowOff>190500</xdr:rowOff>
    </xdr:to>
    <xdr:graphicFrame macro="">
      <xdr:nvGraphicFramePr>
        <xdr:cNvPr id="963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18</xdr:row>
      <xdr:rowOff>9525</xdr:rowOff>
    </xdr:from>
    <xdr:to>
      <xdr:col>11</xdr:col>
      <xdr:colOff>438150</xdr:colOff>
      <xdr:row>38</xdr:row>
      <xdr:rowOff>0</xdr:rowOff>
    </xdr:to>
    <xdr:graphicFrame macro="">
      <xdr:nvGraphicFramePr>
        <xdr:cNvPr id="9634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18</xdr:row>
      <xdr:rowOff>28575</xdr:rowOff>
    </xdr:from>
    <xdr:to>
      <xdr:col>24</xdr:col>
      <xdr:colOff>0</xdr:colOff>
      <xdr:row>38</xdr:row>
      <xdr:rowOff>0</xdr:rowOff>
    </xdr:to>
    <xdr:graphicFrame macro="">
      <xdr:nvGraphicFramePr>
        <xdr:cNvPr id="1238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447675</xdr:colOff>
      <xdr:row>38</xdr:row>
      <xdr:rowOff>0</xdr:rowOff>
    </xdr:to>
    <xdr:graphicFrame macro="">
      <xdr:nvGraphicFramePr>
        <xdr:cNvPr id="1238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P39"/>
  <sheetViews>
    <sheetView showGridLines="0" tabSelected="1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.5703125" style="2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1.7109375" style="2" bestFit="1" customWidth="1"/>
    <col min="9" max="9" width="7.85546875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1.7109375" style="2" bestFit="1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.42578125" style="2" customWidth="1"/>
    <col min="26" max="16384" width="9.140625" style="2"/>
  </cols>
  <sheetData>
    <row r="1" spans="1:94" ht="18.75" x14ac:dyDescent="0.3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94" ht="18.75" x14ac:dyDescent="0.3">
      <c r="A2" s="43" t="s">
        <v>20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7" t="s">
        <v>8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7"/>
      <c r="B5" s="47"/>
      <c r="C5" s="47" t="s">
        <v>1</v>
      </c>
      <c r="D5" s="47"/>
      <c r="E5" s="47" t="s">
        <v>2</v>
      </c>
      <c r="F5" s="47"/>
      <c r="G5" s="47" t="s">
        <v>3</v>
      </c>
      <c r="H5" s="47"/>
      <c r="I5" s="47" t="s">
        <v>11</v>
      </c>
      <c r="J5" s="47"/>
      <c r="K5" s="47" t="s">
        <v>18</v>
      </c>
      <c r="L5" s="47"/>
      <c r="M5" s="47" t="s">
        <v>4</v>
      </c>
      <c r="N5" s="47"/>
      <c r="O5" s="47" t="s">
        <v>12</v>
      </c>
      <c r="P5" s="47"/>
      <c r="Q5" s="47" t="s">
        <v>13</v>
      </c>
      <c r="R5" s="47"/>
      <c r="S5" s="47" t="s">
        <v>14</v>
      </c>
      <c r="T5" s="47"/>
      <c r="U5" s="46" t="s">
        <v>0</v>
      </c>
      <c r="V5" s="46"/>
      <c r="W5" s="44" t="s">
        <v>10</v>
      </c>
      <c r="X5" s="44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7"/>
      <c r="B6" s="47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9" t="s">
        <v>5</v>
      </c>
      <c r="B7" s="19" t="s">
        <v>1</v>
      </c>
      <c r="C7" s="39"/>
      <c r="D7" s="40"/>
      <c r="E7" s="25">
        <v>47</v>
      </c>
      <c r="F7" s="25">
        <v>327130.59000000003</v>
      </c>
      <c r="G7" s="25">
        <v>285</v>
      </c>
      <c r="H7" s="25">
        <v>1398000.99</v>
      </c>
      <c r="I7" s="25">
        <v>276</v>
      </c>
      <c r="J7" s="25">
        <v>860674.26</v>
      </c>
      <c r="K7" s="25">
        <v>64</v>
      </c>
      <c r="L7" s="25">
        <v>307026.71000000002</v>
      </c>
      <c r="M7" s="25">
        <v>44</v>
      </c>
      <c r="N7" s="25">
        <v>335098.53999999998</v>
      </c>
      <c r="O7" s="25">
        <v>12</v>
      </c>
      <c r="P7" s="25">
        <v>51534.61</v>
      </c>
      <c r="Q7" s="25">
        <v>38</v>
      </c>
      <c r="R7" s="25">
        <v>75265.97</v>
      </c>
      <c r="S7" s="25">
        <v>5</v>
      </c>
      <c r="T7" s="25">
        <v>8716.65</v>
      </c>
      <c r="U7" s="30">
        <f>C7+E7+G7+I7+K7+M7+O7+Q7+S7</f>
        <v>771</v>
      </c>
      <c r="V7" s="30">
        <f>D7+F7+H7+J7+L7+N7+P7+R7+T7</f>
        <v>3363448.32</v>
      </c>
      <c r="W7" s="31">
        <f>C16-U7</f>
        <v>-150</v>
      </c>
      <c r="X7" s="31">
        <f>D16-V7</f>
        <v>352922.48000000045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0"/>
      <c r="B8" s="19" t="s">
        <v>2</v>
      </c>
      <c r="C8" s="25">
        <v>93</v>
      </c>
      <c r="D8" s="25">
        <v>574784</v>
      </c>
      <c r="E8" s="39"/>
      <c r="F8" s="40"/>
      <c r="G8" s="25">
        <v>161</v>
      </c>
      <c r="H8" s="25">
        <v>722404.72</v>
      </c>
      <c r="I8" s="25">
        <v>127</v>
      </c>
      <c r="J8" s="25">
        <v>633909.55000000005</v>
      </c>
      <c r="K8" s="25">
        <v>34</v>
      </c>
      <c r="L8" s="25">
        <v>178036.4</v>
      </c>
      <c r="M8" s="25">
        <v>10</v>
      </c>
      <c r="N8" s="25">
        <v>35220.550000000003</v>
      </c>
      <c r="O8" s="25">
        <v>8</v>
      </c>
      <c r="P8" s="25">
        <v>51118.02</v>
      </c>
      <c r="Q8" s="32">
        <v>9</v>
      </c>
      <c r="R8" s="25">
        <v>8009.19</v>
      </c>
      <c r="S8" s="25">
        <v>1</v>
      </c>
      <c r="T8" s="25">
        <v>6169.26</v>
      </c>
      <c r="U8" s="30">
        <f t="shared" ref="U8:V15" si="0">C8+E8+G8+I8+K8+M8+O8+Q8+S8</f>
        <v>443</v>
      </c>
      <c r="V8" s="30">
        <f t="shared" si="0"/>
        <v>2209651.6899999995</v>
      </c>
      <c r="W8" s="31">
        <f>E16-U8</f>
        <v>-241</v>
      </c>
      <c r="X8" s="30">
        <f>F16-V8</f>
        <v>-946409.53999999957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3</v>
      </c>
      <c r="C9" s="25">
        <v>119</v>
      </c>
      <c r="D9" s="25">
        <v>952368.72</v>
      </c>
      <c r="E9" s="25">
        <v>34</v>
      </c>
      <c r="F9" s="25">
        <v>272514.68</v>
      </c>
      <c r="G9" s="39"/>
      <c r="H9" s="40"/>
      <c r="I9" s="25">
        <v>170</v>
      </c>
      <c r="J9" s="25">
        <v>611555.59</v>
      </c>
      <c r="K9" s="25">
        <v>38</v>
      </c>
      <c r="L9" s="25">
        <v>102586.15</v>
      </c>
      <c r="M9" s="25">
        <v>13</v>
      </c>
      <c r="N9" s="25">
        <v>118402.33</v>
      </c>
      <c r="O9" s="25">
        <v>4</v>
      </c>
      <c r="P9" s="25">
        <v>61235.15</v>
      </c>
      <c r="Q9" s="32">
        <v>8</v>
      </c>
      <c r="R9" s="25">
        <v>22657.87</v>
      </c>
      <c r="S9" s="25">
        <v>4</v>
      </c>
      <c r="T9" s="25">
        <v>10404.290000000001</v>
      </c>
      <c r="U9" s="30">
        <f t="shared" si="0"/>
        <v>390</v>
      </c>
      <c r="V9" s="30">
        <f t="shared" si="0"/>
        <v>2151724.7799999998</v>
      </c>
      <c r="W9" s="31">
        <f>G16-U9</f>
        <v>691</v>
      </c>
      <c r="X9" s="30">
        <f>H16-V9</f>
        <v>2785078.2699999991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20" t="s">
        <v>11</v>
      </c>
      <c r="C10" s="25">
        <v>166</v>
      </c>
      <c r="D10" s="25">
        <v>1077171.06</v>
      </c>
      <c r="E10" s="25">
        <v>50</v>
      </c>
      <c r="F10" s="25">
        <v>314602.40999999997</v>
      </c>
      <c r="G10" s="25">
        <v>200</v>
      </c>
      <c r="H10" s="25">
        <v>1000774.47</v>
      </c>
      <c r="I10" s="39"/>
      <c r="J10" s="39"/>
      <c r="K10" s="25">
        <v>38</v>
      </c>
      <c r="L10" s="25">
        <v>111599.31</v>
      </c>
      <c r="M10" s="25">
        <v>28</v>
      </c>
      <c r="N10" s="25">
        <v>160024.57999999999</v>
      </c>
      <c r="O10" s="25">
        <v>11</v>
      </c>
      <c r="P10" s="25">
        <v>39313.699999999997</v>
      </c>
      <c r="Q10" s="32">
        <v>16</v>
      </c>
      <c r="R10" s="25">
        <v>25879.200000000001</v>
      </c>
      <c r="S10" s="25">
        <v>7</v>
      </c>
      <c r="T10" s="25">
        <v>34072.69</v>
      </c>
      <c r="U10" s="30">
        <f t="shared" si="0"/>
        <v>516</v>
      </c>
      <c r="V10" s="30">
        <f t="shared" si="0"/>
        <v>2763437.4200000004</v>
      </c>
      <c r="W10" s="31">
        <f>I16-U10</f>
        <v>434</v>
      </c>
      <c r="X10" s="30">
        <f>J16-V10</f>
        <v>506626.90999999968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1" t="s">
        <v>18</v>
      </c>
      <c r="C11" s="25">
        <v>56</v>
      </c>
      <c r="D11" s="25">
        <v>277448.84999999998</v>
      </c>
      <c r="E11" s="25">
        <v>18</v>
      </c>
      <c r="F11" s="25">
        <v>69012.23</v>
      </c>
      <c r="G11" s="25">
        <v>89</v>
      </c>
      <c r="H11" s="33">
        <v>486661.52</v>
      </c>
      <c r="I11" s="25">
        <v>98</v>
      </c>
      <c r="J11" s="25">
        <v>351286.67</v>
      </c>
      <c r="K11" s="39"/>
      <c r="L11" s="39"/>
      <c r="M11" s="25">
        <v>10</v>
      </c>
      <c r="N11" s="25">
        <v>32801.85</v>
      </c>
      <c r="O11" s="25">
        <v>2</v>
      </c>
      <c r="P11" s="25">
        <v>8243.2199999999993</v>
      </c>
      <c r="Q11" s="32">
        <v>6</v>
      </c>
      <c r="R11" s="25">
        <v>6250.71</v>
      </c>
      <c r="S11" s="25">
        <v>2</v>
      </c>
      <c r="T11" s="25">
        <v>13220.29</v>
      </c>
      <c r="U11" s="30">
        <f t="shared" si="0"/>
        <v>281</v>
      </c>
      <c r="V11" s="30">
        <f t="shared" si="0"/>
        <v>1244925.3400000001</v>
      </c>
      <c r="W11" s="31">
        <f>K16-U11</f>
        <v>-43</v>
      </c>
      <c r="X11" s="30">
        <f>L16-V11</f>
        <v>-302886.85999999987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19" t="s">
        <v>4</v>
      </c>
      <c r="C12" s="25">
        <v>74</v>
      </c>
      <c r="D12" s="25">
        <v>365594.16</v>
      </c>
      <c r="E12" s="25">
        <v>16</v>
      </c>
      <c r="F12" s="25">
        <v>82153.64</v>
      </c>
      <c r="G12" s="25">
        <v>155</v>
      </c>
      <c r="H12" s="25">
        <v>668894.12</v>
      </c>
      <c r="I12" s="25">
        <v>126</v>
      </c>
      <c r="J12" s="25">
        <v>456645.22</v>
      </c>
      <c r="K12" s="25">
        <v>27</v>
      </c>
      <c r="L12" s="25">
        <v>120936.06</v>
      </c>
      <c r="M12" s="39"/>
      <c r="N12" s="39"/>
      <c r="O12" s="25">
        <v>4</v>
      </c>
      <c r="P12" s="25">
        <v>26305.74</v>
      </c>
      <c r="Q12" s="32">
        <v>4</v>
      </c>
      <c r="R12" s="25">
        <v>12948.66</v>
      </c>
      <c r="S12" s="25">
        <v>4</v>
      </c>
      <c r="T12" s="25">
        <v>55562.44</v>
      </c>
      <c r="U12" s="30">
        <f t="shared" si="0"/>
        <v>410</v>
      </c>
      <c r="V12" s="30">
        <f t="shared" si="0"/>
        <v>1789040.0399999998</v>
      </c>
      <c r="W12" s="31">
        <f>M16-U12</f>
        <v>-279</v>
      </c>
      <c r="X12" s="30">
        <f>N16-V12</f>
        <v>-1019225.2599999999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20" t="s">
        <v>12</v>
      </c>
      <c r="C13" s="25">
        <v>37</v>
      </c>
      <c r="D13" s="25">
        <v>135300.59</v>
      </c>
      <c r="E13" s="25">
        <v>14</v>
      </c>
      <c r="F13" s="25">
        <v>48932.75</v>
      </c>
      <c r="G13" s="25">
        <v>67</v>
      </c>
      <c r="H13" s="25">
        <v>183185.53</v>
      </c>
      <c r="I13" s="25">
        <v>46</v>
      </c>
      <c r="J13" s="25">
        <v>52192.81</v>
      </c>
      <c r="K13" s="25">
        <v>9</v>
      </c>
      <c r="L13" s="25">
        <v>42849.06</v>
      </c>
      <c r="M13" s="25">
        <v>10</v>
      </c>
      <c r="N13" s="25">
        <v>39553.72</v>
      </c>
      <c r="O13" s="39"/>
      <c r="P13" s="40"/>
      <c r="Q13" s="32">
        <v>9</v>
      </c>
      <c r="R13" s="25">
        <v>26268.82</v>
      </c>
      <c r="S13" s="25">
        <v>1</v>
      </c>
      <c r="T13" s="25">
        <v>2518.84</v>
      </c>
      <c r="U13" s="30">
        <f t="shared" si="0"/>
        <v>193</v>
      </c>
      <c r="V13" s="30">
        <f t="shared" si="0"/>
        <v>530802.11999999988</v>
      </c>
      <c r="W13" s="31">
        <f>O16-U13</f>
        <v>-118</v>
      </c>
      <c r="X13" s="30">
        <f>P16-V13</f>
        <v>-69242.0799999999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0"/>
      <c r="B14" s="27" t="s">
        <v>15</v>
      </c>
      <c r="C14" s="32">
        <v>43</v>
      </c>
      <c r="D14" s="25">
        <v>160025.03</v>
      </c>
      <c r="E14" s="32">
        <v>13</v>
      </c>
      <c r="F14" s="25">
        <v>77813.56</v>
      </c>
      <c r="G14" s="32">
        <v>76</v>
      </c>
      <c r="H14" s="25">
        <v>304953.64</v>
      </c>
      <c r="I14" s="32">
        <v>65</v>
      </c>
      <c r="J14" s="25">
        <v>174615.47</v>
      </c>
      <c r="K14" s="25">
        <v>22</v>
      </c>
      <c r="L14" s="25">
        <v>65414.76</v>
      </c>
      <c r="M14" s="25">
        <v>13</v>
      </c>
      <c r="N14" s="25">
        <v>36493.760000000002</v>
      </c>
      <c r="O14" s="32">
        <v>2</v>
      </c>
      <c r="P14" s="25">
        <v>3317.96</v>
      </c>
      <c r="Q14" s="39"/>
      <c r="R14" s="40"/>
      <c r="S14" s="25">
        <v>0</v>
      </c>
      <c r="T14" s="25">
        <v>0</v>
      </c>
      <c r="U14" s="30">
        <f t="shared" si="0"/>
        <v>234</v>
      </c>
      <c r="V14" s="30">
        <f t="shared" si="0"/>
        <v>822634.17999999993</v>
      </c>
      <c r="W14" s="31">
        <f>Q16-U14</f>
        <v>-123</v>
      </c>
      <c r="X14" s="30">
        <f>R16-V14</f>
        <v>-547660.71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1"/>
      <c r="B15" s="28" t="s">
        <v>14</v>
      </c>
      <c r="C15" s="34">
        <v>33</v>
      </c>
      <c r="D15" s="26">
        <v>173678.39</v>
      </c>
      <c r="E15" s="34">
        <v>10</v>
      </c>
      <c r="F15" s="26">
        <v>71082.289999999994</v>
      </c>
      <c r="G15" s="34">
        <v>48</v>
      </c>
      <c r="H15" s="26">
        <v>171928.06</v>
      </c>
      <c r="I15" s="34">
        <v>42</v>
      </c>
      <c r="J15" s="26">
        <v>129184.76</v>
      </c>
      <c r="K15" s="26">
        <v>6</v>
      </c>
      <c r="L15" s="26">
        <v>13590.03</v>
      </c>
      <c r="M15" s="26">
        <v>3</v>
      </c>
      <c r="N15" s="26">
        <v>12219.45</v>
      </c>
      <c r="O15" s="34">
        <v>32</v>
      </c>
      <c r="P15" s="26">
        <v>220491.64</v>
      </c>
      <c r="Q15" s="37">
        <v>21</v>
      </c>
      <c r="R15" s="37">
        <v>97693.05</v>
      </c>
      <c r="S15" s="41"/>
      <c r="T15" s="41"/>
      <c r="U15" s="38">
        <f t="shared" si="0"/>
        <v>195</v>
      </c>
      <c r="V15" s="38">
        <f t="shared" si="0"/>
        <v>889867.67</v>
      </c>
      <c r="W15" s="35">
        <f>S16-U15</f>
        <v>-171</v>
      </c>
      <c r="X15" s="36">
        <f>T16-V15</f>
        <v>-759203.21000000008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f t="shared" ref="C16:V16" si="1">SUM(C7:C15)</f>
        <v>621</v>
      </c>
      <c r="D16" s="12">
        <f t="shared" si="1"/>
        <v>3716370.8000000003</v>
      </c>
      <c r="E16" s="12">
        <f t="shared" si="1"/>
        <v>202</v>
      </c>
      <c r="F16" s="12">
        <f t="shared" si="1"/>
        <v>1263242.1499999999</v>
      </c>
      <c r="G16" s="12">
        <f t="shared" si="1"/>
        <v>1081</v>
      </c>
      <c r="H16" s="12">
        <f t="shared" si="1"/>
        <v>4936803.0499999989</v>
      </c>
      <c r="I16" s="12">
        <f t="shared" si="1"/>
        <v>950</v>
      </c>
      <c r="J16" s="12">
        <f t="shared" si="1"/>
        <v>3270064.33</v>
      </c>
      <c r="K16" s="12">
        <f t="shared" si="1"/>
        <v>238</v>
      </c>
      <c r="L16" s="12">
        <f t="shared" si="1"/>
        <v>942038.48000000021</v>
      </c>
      <c r="M16" s="12">
        <f t="shared" si="1"/>
        <v>131</v>
      </c>
      <c r="N16" s="12">
        <f t="shared" si="1"/>
        <v>769814.77999999991</v>
      </c>
      <c r="O16" s="12">
        <f t="shared" si="1"/>
        <v>75</v>
      </c>
      <c r="P16" s="12">
        <f t="shared" si="1"/>
        <v>461560.04</v>
      </c>
      <c r="Q16" s="12">
        <f t="shared" si="1"/>
        <v>111</v>
      </c>
      <c r="R16" s="12">
        <f t="shared" si="1"/>
        <v>274973.47000000003</v>
      </c>
      <c r="S16" s="12">
        <f t="shared" si="1"/>
        <v>24</v>
      </c>
      <c r="T16" s="12">
        <f t="shared" si="1"/>
        <v>130664.45999999999</v>
      </c>
      <c r="U16" s="12">
        <f t="shared" si="1"/>
        <v>3433</v>
      </c>
      <c r="V16" s="12">
        <f t="shared" si="1"/>
        <v>15765531.559999997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3.5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P39"/>
  <sheetViews>
    <sheetView showGridLines="0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4.5703125" style="2" bestFit="1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2.28515625" style="2" bestFit="1" customWidth="1"/>
    <col min="9" max="9" width="8" style="2" customWidth="1"/>
    <col min="10" max="10" width="14.570312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2.140625" style="2" customWidth="1"/>
    <col min="17" max="17" width="7.28515625" style="2" customWidth="1"/>
    <col min="18" max="18" width="11.7109375" style="2" bestFit="1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" style="2" customWidth="1"/>
    <col min="26" max="16384" width="9.140625" style="2"/>
  </cols>
  <sheetData>
    <row r="1" spans="1:94" ht="18.75" x14ac:dyDescent="0.3">
      <c r="A1" s="43" t="s">
        <v>19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94" ht="18.75" x14ac:dyDescent="0.3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7" t="s">
        <v>8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7"/>
      <c r="B5" s="47"/>
      <c r="C5" s="47" t="s">
        <v>1</v>
      </c>
      <c r="D5" s="47"/>
      <c r="E5" s="47" t="s">
        <v>2</v>
      </c>
      <c r="F5" s="47"/>
      <c r="G5" s="47" t="s">
        <v>3</v>
      </c>
      <c r="H5" s="47"/>
      <c r="I5" s="47" t="s">
        <v>11</v>
      </c>
      <c r="J5" s="47"/>
      <c r="K5" s="47" t="s">
        <v>18</v>
      </c>
      <c r="L5" s="47"/>
      <c r="M5" s="47" t="s">
        <v>4</v>
      </c>
      <c r="N5" s="47"/>
      <c r="O5" s="47" t="s">
        <v>12</v>
      </c>
      <c r="P5" s="47"/>
      <c r="Q5" s="47" t="s">
        <v>13</v>
      </c>
      <c r="R5" s="47"/>
      <c r="S5" s="47" t="s">
        <v>14</v>
      </c>
      <c r="T5" s="47"/>
      <c r="U5" s="46" t="s">
        <v>0</v>
      </c>
      <c r="V5" s="46"/>
      <c r="W5" s="44" t="s">
        <v>10</v>
      </c>
      <c r="X5" s="44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7"/>
      <c r="B6" s="47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9" t="s">
        <v>5</v>
      </c>
      <c r="B7" s="19" t="s">
        <v>1</v>
      </c>
      <c r="C7" s="39"/>
      <c r="D7" s="39"/>
      <c r="E7" s="25">
        <v>150</v>
      </c>
      <c r="F7" s="25">
        <v>878577.04</v>
      </c>
      <c r="G7" s="25">
        <v>793</v>
      </c>
      <c r="H7" s="25">
        <v>3687543.74</v>
      </c>
      <c r="I7" s="25">
        <v>882</v>
      </c>
      <c r="J7" s="25">
        <v>3217001.12</v>
      </c>
      <c r="K7" s="25">
        <v>241</v>
      </c>
      <c r="L7" s="25">
        <v>1064078.1099999999</v>
      </c>
      <c r="M7" s="25">
        <v>127</v>
      </c>
      <c r="N7" s="25">
        <v>1095588.4099999999</v>
      </c>
      <c r="O7" s="25">
        <v>26</v>
      </c>
      <c r="P7" s="25">
        <v>114613.89</v>
      </c>
      <c r="Q7" s="25">
        <v>87</v>
      </c>
      <c r="R7" s="25">
        <v>168462.62000000002</v>
      </c>
      <c r="S7" s="25">
        <v>13</v>
      </c>
      <c r="T7" s="25">
        <v>33120.5</v>
      </c>
      <c r="U7" s="30">
        <f>C7+E7+G7+I7+K7+M7+O7+Q7+S7</f>
        <v>2319</v>
      </c>
      <c r="V7" s="30">
        <f>D7+F7+H7+J7+L7+N7+P7+R7+T7</f>
        <v>10258985.43</v>
      </c>
      <c r="W7" s="31">
        <f>C16-U7</f>
        <v>-335</v>
      </c>
      <c r="X7" s="31">
        <f>D16-V7</f>
        <v>1607265.4700000007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0"/>
      <c r="B8" s="19" t="s">
        <v>2</v>
      </c>
      <c r="C8" s="25">
        <v>285</v>
      </c>
      <c r="D8" s="25">
        <v>1760177.71</v>
      </c>
      <c r="E8" s="39"/>
      <c r="F8" s="39"/>
      <c r="G8" s="25">
        <v>472</v>
      </c>
      <c r="H8" s="25">
        <v>2093150.62</v>
      </c>
      <c r="I8" s="25">
        <v>439</v>
      </c>
      <c r="J8" s="25">
        <v>1758407.76</v>
      </c>
      <c r="K8" s="25">
        <v>115</v>
      </c>
      <c r="L8" s="25">
        <v>694861.22</v>
      </c>
      <c r="M8" s="25">
        <v>42</v>
      </c>
      <c r="N8" s="25">
        <v>263315.15999999997</v>
      </c>
      <c r="O8" s="25">
        <v>14</v>
      </c>
      <c r="P8" s="25">
        <v>95321.89</v>
      </c>
      <c r="Q8" s="25">
        <v>22</v>
      </c>
      <c r="R8" s="25">
        <v>22063.199999999997</v>
      </c>
      <c r="S8" s="25">
        <v>11</v>
      </c>
      <c r="T8" s="25">
        <v>73327.929999999993</v>
      </c>
      <c r="U8" s="30">
        <f t="shared" ref="U8:V15" si="0">C8+E8+G8+I8+K8+M8+O8+Q8+S8</f>
        <v>1400</v>
      </c>
      <c r="V8" s="30">
        <f t="shared" si="0"/>
        <v>6760625.4899999993</v>
      </c>
      <c r="W8" s="31">
        <f>E16-U8</f>
        <v>-841</v>
      </c>
      <c r="X8" s="30">
        <f>F16-V8</f>
        <v>-3691852.7999999989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3</v>
      </c>
      <c r="C9" s="25">
        <v>369</v>
      </c>
      <c r="D9" s="25">
        <v>2950273.25</v>
      </c>
      <c r="E9" s="25">
        <v>92</v>
      </c>
      <c r="F9" s="25">
        <v>605773.08000000007</v>
      </c>
      <c r="G9" s="39"/>
      <c r="H9" s="39"/>
      <c r="I9" s="25">
        <v>567</v>
      </c>
      <c r="J9" s="25">
        <v>2518408.0099999998</v>
      </c>
      <c r="K9" s="25">
        <v>132</v>
      </c>
      <c r="L9" s="25">
        <v>693583.69</v>
      </c>
      <c r="M9" s="25">
        <v>60</v>
      </c>
      <c r="N9" s="25">
        <v>479746.66000000003</v>
      </c>
      <c r="O9" s="25">
        <v>16</v>
      </c>
      <c r="P9" s="25">
        <v>184316.64</v>
      </c>
      <c r="Q9" s="25">
        <v>40</v>
      </c>
      <c r="R9" s="25">
        <v>87708.36</v>
      </c>
      <c r="S9" s="25">
        <v>15</v>
      </c>
      <c r="T9" s="25">
        <v>91818.51</v>
      </c>
      <c r="U9" s="30">
        <f t="shared" si="0"/>
        <v>1291</v>
      </c>
      <c r="V9" s="30">
        <f t="shared" si="0"/>
        <v>7611628.1999999993</v>
      </c>
      <c r="W9" s="31">
        <f>G16-U9</f>
        <v>1881</v>
      </c>
      <c r="X9" s="30">
        <f>H16-V9</f>
        <v>5406937.8100000042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20" t="s">
        <v>11</v>
      </c>
      <c r="C10" s="25">
        <v>484</v>
      </c>
      <c r="D10" s="25">
        <v>3002829.83</v>
      </c>
      <c r="E10" s="25">
        <v>117</v>
      </c>
      <c r="F10" s="25">
        <v>775719.95</v>
      </c>
      <c r="G10" s="25">
        <v>555</v>
      </c>
      <c r="H10" s="25">
        <v>2636147.44</v>
      </c>
      <c r="I10" s="39"/>
      <c r="J10" s="39"/>
      <c r="K10" s="25">
        <v>135</v>
      </c>
      <c r="L10" s="25">
        <v>526755.37</v>
      </c>
      <c r="M10" s="25">
        <v>82</v>
      </c>
      <c r="N10" s="25">
        <v>549273.17999999993</v>
      </c>
      <c r="O10" s="25">
        <v>29</v>
      </c>
      <c r="P10" s="25">
        <v>176282.45</v>
      </c>
      <c r="Q10" s="25">
        <v>54</v>
      </c>
      <c r="R10" s="25">
        <v>172589.03999999998</v>
      </c>
      <c r="S10" s="25">
        <v>16</v>
      </c>
      <c r="T10" s="25">
        <v>65920.86</v>
      </c>
      <c r="U10" s="30">
        <f t="shared" si="0"/>
        <v>1472</v>
      </c>
      <c r="V10" s="30">
        <f t="shared" si="0"/>
        <v>7905518.120000001</v>
      </c>
      <c r="W10" s="31">
        <f>I16-U10</f>
        <v>1665</v>
      </c>
      <c r="X10" s="30">
        <f>J16-V10</f>
        <v>3901809.0599999987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1" t="s">
        <v>18</v>
      </c>
      <c r="C11" s="25">
        <v>188</v>
      </c>
      <c r="D11" s="25">
        <v>1084709.47</v>
      </c>
      <c r="E11" s="25">
        <v>41</v>
      </c>
      <c r="F11" s="25">
        <v>193781.4</v>
      </c>
      <c r="G11" s="25">
        <v>300</v>
      </c>
      <c r="H11" s="25">
        <v>1254267.21</v>
      </c>
      <c r="I11" s="25">
        <v>298</v>
      </c>
      <c r="J11" s="25">
        <v>1074521.28</v>
      </c>
      <c r="K11" s="39"/>
      <c r="L11" s="39"/>
      <c r="M11" s="25">
        <v>41</v>
      </c>
      <c r="N11" s="25">
        <v>248719.33000000002</v>
      </c>
      <c r="O11" s="25">
        <v>8</v>
      </c>
      <c r="P11" s="25">
        <v>35531.14</v>
      </c>
      <c r="Q11" s="25">
        <v>24</v>
      </c>
      <c r="R11" s="25">
        <v>39509.03</v>
      </c>
      <c r="S11" s="25">
        <v>7</v>
      </c>
      <c r="T11" s="25">
        <v>72036.55</v>
      </c>
      <c r="U11" s="30">
        <f t="shared" si="0"/>
        <v>907</v>
      </c>
      <c r="V11" s="30">
        <f t="shared" si="0"/>
        <v>4003075.41</v>
      </c>
      <c r="W11" s="31">
        <f>K16-U11</f>
        <v>-65</v>
      </c>
      <c r="X11" s="30">
        <f>L16-V11</f>
        <v>-264383.16000000061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19" t="s">
        <v>4</v>
      </c>
      <c r="C12" s="25">
        <v>289</v>
      </c>
      <c r="D12" s="25">
        <v>1607215.32</v>
      </c>
      <c r="E12" s="25">
        <v>34</v>
      </c>
      <c r="F12" s="25">
        <v>143899.46</v>
      </c>
      <c r="G12" s="25">
        <v>465</v>
      </c>
      <c r="H12" s="25">
        <v>1721093.9700000002</v>
      </c>
      <c r="I12" s="25">
        <v>384</v>
      </c>
      <c r="J12" s="25">
        <v>1747337.8</v>
      </c>
      <c r="K12" s="25">
        <v>92</v>
      </c>
      <c r="L12" s="25">
        <v>346219.77</v>
      </c>
      <c r="M12" s="39"/>
      <c r="N12" s="39"/>
      <c r="O12" s="25">
        <v>12</v>
      </c>
      <c r="P12" s="25">
        <v>49404.990000000005</v>
      </c>
      <c r="Q12" s="25">
        <v>20</v>
      </c>
      <c r="R12" s="25">
        <v>43144.86</v>
      </c>
      <c r="S12" s="25">
        <v>15</v>
      </c>
      <c r="T12" s="25">
        <v>182695.34999999998</v>
      </c>
      <c r="U12" s="30">
        <f t="shared" si="0"/>
        <v>1311</v>
      </c>
      <c r="V12" s="30">
        <f t="shared" si="0"/>
        <v>5841011.5200000005</v>
      </c>
      <c r="W12" s="31">
        <f>M16-U12</f>
        <v>-872</v>
      </c>
      <c r="X12" s="30">
        <f>N16-V12</f>
        <v>-2892609.72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20" t="s">
        <v>12</v>
      </c>
      <c r="C13" s="25">
        <v>108</v>
      </c>
      <c r="D13" s="25">
        <v>397672.81</v>
      </c>
      <c r="E13" s="25">
        <v>44</v>
      </c>
      <c r="F13" s="25">
        <v>142005.95000000001</v>
      </c>
      <c r="G13" s="25">
        <v>185</v>
      </c>
      <c r="H13" s="25">
        <v>435503.1</v>
      </c>
      <c r="I13" s="25">
        <v>163</v>
      </c>
      <c r="J13" s="25">
        <v>364434.69999999995</v>
      </c>
      <c r="K13" s="25">
        <v>40</v>
      </c>
      <c r="L13" s="25">
        <v>95226.93</v>
      </c>
      <c r="M13" s="25">
        <v>26</v>
      </c>
      <c r="N13" s="25">
        <v>90480.06</v>
      </c>
      <c r="O13" s="39"/>
      <c r="P13" s="39"/>
      <c r="Q13" s="25">
        <v>12</v>
      </c>
      <c r="R13" s="25">
        <v>27200.560000000001</v>
      </c>
      <c r="S13" s="25">
        <v>9</v>
      </c>
      <c r="T13" s="25">
        <v>37505.22</v>
      </c>
      <c r="U13" s="30">
        <f t="shared" si="0"/>
        <v>587</v>
      </c>
      <c r="V13" s="30">
        <f t="shared" si="0"/>
        <v>1590029.33</v>
      </c>
      <c r="W13" s="31">
        <f>O16-U13</f>
        <v>-381</v>
      </c>
      <c r="X13" s="30">
        <f>P16-V13</f>
        <v>-117072.79999999981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0"/>
      <c r="B14" s="27" t="s">
        <v>15</v>
      </c>
      <c r="C14" s="25">
        <v>153</v>
      </c>
      <c r="D14" s="25">
        <v>537592.39</v>
      </c>
      <c r="E14" s="25">
        <v>47</v>
      </c>
      <c r="F14" s="25">
        <v>190114.93000000002</v>
      </c>
      <c r="G14" s="25">
        <v>268</v>
      </c>
      <c r="H14" s="25">
        <v>797769.05</v>
      </c>
      <c r="I14" s="25">
        <v>240</v>
      </c>
      <c r="J14" s="25">
        <v>661353.6</v>
      </c>
      <c r="K14" s="25">
        <v>62</v>
      </c>
      <c r="L14" s="25">
        <v>215471.76</v>
      </c>
      <c r="M14" s="25">
        <v>46</v>
      </c>
      <c r="N14" s="25">
        <v>144146.72</v>
      </c>
      <c r="O14" s="25">
        <v>6</v>
      </c>
      <c r="P14" s="25">
        <v>12544.160000000002</v>
      </c>
      <c r="Q14" s="39"/>
      <c r="R14" s="39"/>
      <c r="S14" s="25">
        <v>3</v>
      </c>
      <c r="T14" s="25">
        <v>17291.59</v>
      </c>
      <c r="U14" s="30">
        <f t="shared" si="0"/>
        <v>825</v>
      </c>
      <c r="V14" s="30">
        <f t="shared" si="0"/>
        <v>2576284.2000000007</v>
      </c>
      <c r="W14" s="31">
        <f>Q16-U14</f>
        <v>-522</v>
      </c>
      <c r="X14" s="30">
        <f>R16-V14</f>
        <v>-1820088.8100000005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1"/>
      <c r="B15" s="28" t="s">
        <v>14</v>
      </c>
      <c r="C15" s="26">
        <v>108</v>
      </c>
      <c r="D15" s="26">
        <v>525780.12</v>
      </c>
      <c r="E15" s="26">
        <v>34</v>
      </c>
      <c r="F15" s="26">
        <v>138900.88</v>
      </c>
      <c r="G15" s="26">
        <v>134</v>
      </c>
      <c r="H15" s="26">
        <v>393090.88</v>
      </c>
      <c r="I15" s="26">
        <v>164</v>
      </c>
      <c r="J15" s="26">
        <v>465862.91</v>
      </c>
      <c r="K15" s="26">
        <v>25</v>
      </c>
      <c r="L15" s="26">
        <v>102495.4</v>
      </c>
      <c r="M15" s="26">
        <v>15</v>
      </c>
      <c r="N15" s="26">
        <v>77132.28</v>
      </c>
      <c r="O15" s="26">
        <v>95</v>
      </c>
      <c r="P15" s="26">
        <v>804941.37</v>
      </c>
      <c r="Q15" s="26">
        <v>44</v>
      </c>
      <c r="R15" s="26">
        <v>195517.72</v>
      </c>
      <c r="S15" s="42"/>
      <c r="T15" s="42"/>
      <c r="U15" s="38">
        <f t="shared" si="0"/>
        <v>619</v>
      </c>
      <c r="V15" s="38">
        <f t="shared" si="0"/>
        <v>2703721.56</v>
      </c>
      <c r="W15" s="35">
        <f>S16-U15</f>
        <v>-530</v>
      </c>
      <c r="X15" s="36">
        <f>T16-V15</f>
        <v>-2130005.0500000003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f t="shared" ref="C16:V16" si="1">SUM(C7:C15)</f>
        <v>1984</v>
      </c>
      <c r="D16" s="12">
        <f t="shared" si="1"/>
        <v>11866250.9</v>
      </c>
      <c r="E16" s="12">
        <f t="shared" si="1"/>
        <v>559</v>
      </c>
      <c r="F16" s="12">
        <f t="shared" si="1"/>
        <v>3068772.6900000004</v>
      </c>
      <c r="G16" s="12">
        <f t="shared" si="1"/>
        <v>3172</v>
      </c>
      <c r="H16" s="12">
        <f t="shared" si="1"/>
        <v>13018566.010000004</v>
      </c>
      <c r="I16" s="12">
        <f t="shared" si="1"/>
        <v>3137</v>
      </c>
      <c r="J16" s="12">
        <f t="shared" si="1"/>
        <v>11807327.18</v>
      </c>
      <c r="K16" s="12">
        <f t="shared" si="1"/>
        <v>842</v>
      </c>
      <c r="L16" s="12">
        <f t="shared" si="1"/>
        <v>3738692.2499999995</v>
      </c>
      <c r="M16" s="12">
        <f t="shared" si="1"/>
        <v>439</v>
      </c>
      <c r="N16" s="12">
        <f t="shared" si="1"/>
        <v>2948401.8000000003</v>
      </c>
      <c r="O16" s="12">
        <f t="shared" si="1"/>
        <v>206</v>
      </c>
      <c r="P16" s="12">
        <f t="shared" si="1"/>
        <v>1472956.5300000003</v>
      </c>
      <c r="Q16" s="12">
        <f t="shared" si="1"/>
        <v>303</v>
      </c>
      <c r="R16" s="12">
        <f t="shared" si="1"/>
        <v>756195.39</v>
      </c>
      <c r="S16" s="12">
        <f t="shared" si="1"/>
        <v>89</v>
      </c>
      <c r="T16" s="12">
        <f t="shared" si="1"/>
        <v>573716.50999999989</v>
      </c>
      <c r="U16" s="12">
        <f t="shared" si="1"/>
        <v>10731</v>
      </c>
      <c r="V16" s="12">
        <f t="shared" si="1"/>
        <v>49250879.260000005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2.7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ППФ - III-то тримесечие 2019 г.</vt:lpstr>
      <vt:lpstr>ППФ - деветмесечие 2019 г.</vt:lpstr>
      <vt:lpstr>'ППФ - III-то тримесечие 2019 г.'!Print_Area</vt:lpstr>
      <vt:lpstr>'ППФ - деветмесечие 2019 г.'!Print_Area</vt:lpstr>
      <vt:lpstr>'ППФ - III-то тримесечие 2019 г.'!Print_Titles</vt:lpstr>
      <vt:lpstr>'ППФ - деветмесечие 2019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2018-11-30T15:24:39Z</cp:lastPrinted>
  <dcterms:created xsi:type="dcterms:W3CDTF">2004-05-22T18:25:26Z</dcterms:created>
  <dcterms:modified xsi:type="dcterms:W3CDTF">2019-12-02T13:22:20Z</dcterms:modified>
</cp:coreProperties>
</file>