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630" tabRatio="898" activeTab="0"/>
  </bookViews>
  <sheets>
    <sheet name="Premiums " sheetId="1" r:id="rId1"/>
    <sheet name="Payments" sheetId="2" r:id="rId2"/>
    <sheet name="Prem-Pay-Total" sheetId="3" r:id="rId3"/>
    <sheet name="TP-1" sheetId="4" r:id="rId4"/>
    <sheet name="TP- 2" sheetId="5" r:id="rId5"/>
    <sheet name="TechnicalResult" sheetId="6" r:id="rId6"/>
    <sheet name="TO.3" sheetId="7" state="hidden" r:id="rId7"/>
    <sheet name="Costs" sheetId="8" r:id="rId8"/>
    <sheet name="Premiums,Claims" sheetId="9" r:id="rId9"/>
    <sheet name="InwardRe" sheetId="10" r:id="rId10"/>
    <sheet name="OutwardRe" sheetId="11" r:id="rId11"/>
    <sheet name="EEA-NL" sheetId="12" r:id="rId12"/>
    <sheet name="BS" sheetId="13" r:id="rId13"/>
    <sheet name="IS" sheetId="14" r:id="rId14"/>
    <sheet name="Списък с банки" sheetId="15" state="veryHidden" r:id="rId15"/>
    <sheet name="Списък с валути" sheetId="16" state="veryHidden" r:id="rId16"/>
    <sheet name="Държави по ЕИП" sheetId="17" state="veryHidden" r:id="rId17"/>
    <sheet name="Имоти" sheetId="18" state="veryHidden" r:id="rId18"/>
    <sheet name="Видове застраховки" sheetId="19" state="veryHidden" r:id="rId19"/>
  </sheets>
  <externalReferences>
    <externalReference r:id="rId22"/>
    <externalReference r:id="rId23"/>
    <externalReference r:id="rId24"/>
  </externalReferences>
  <definedNames>
    <definedName name="_1_?????1" localSheetId="0">#REF!</definedName>
    <definedName name="_1_?????1">#REF!</definedName>
    <definedName name="_2_?????2" localSheetId="0">#REF!</definedName>
    <definedName name="_2_?????2">#REF!</definedName>
    <definedName name="_god95" localSheetId="0">'[1]база'!#REF!</definedName>
    <definedName name="_god95">'[1]база'!#REF!</definedName>
    <definedName name="_СМ661" localSheetId="0">#REF!</definedName>
    <definedName name="_СМ661">#REF!</definedName>
    <definedName name="as" localSheetId="0">#REF!</definedName>
    <definedName name="as">#REF!</definedName>
    <definedName name="asd" localSheetId="0">#REF!</definedName>
    <definedName name="asd">#REF!</definedName>
    <definedName name="banka">'Списък с банки'!$C$2:$C$30</definedName>
    <definedName name="dargava">'Държави по ЕИП'!$C$2:$C$57</definedName>
    <definedName name="dividents" localSheetId="0">#REF!</definedName>
    <definedName name="dividents">#REF!</definedName>
    <definedName name="DS0_S0" localSheetId="0">OFFSET(#REF!,1,-1,MAX(2,COUNTA(OFFSET(#REF!,1,0,16382,1))+1),1)</definedName>
    <definedName name="DS0_S0">OFFSET(#REF!,1,-1,MAX(2,COUNTA(OFFSET(#REF!,1,0,16382,1))+1),1)</definedName>
    <definedName name="DS0_S1" localSheetId="0">OFFSET(#REF!,1,0,MAX(2,COUNTA(OFFSET(#REF!,1,0,16382,1))+1),1)</definedName>
    <definedName name="DS0_S1">OFFSET(#REF!,1,0,MAX(2,COUNTA(OFFSET(#REF!,1,0,16382,1))+1),1)</definedName>
    <definedName name="fghj" localSheetId="0">#REF!</definedName>
    <definedName name="fghj">#REF!</definedName>
    <definedName name="gfhj" localSheetId="0">#REF!</definedName>
    <definedName name="gfhj">#REF!</definedName>
    <definedName name="Increase_in_premium" localSheetId="0">#REF!</definedName>
    <definedName name="Increase_in_premium">#REF!</definedName>
    <definedName name="maxRate" localSheetId="0">#REF!</definedName>
    <definedName name="maxRate">#REF!</definedName>
    <definedName name="minRate" localSheetId="0">#REF!</definedName>
    <definedName name="minRate">#REF!</definedName>
    <definedName name="other" localSheetId="0">#REF!</definedName>
    <definedName name="other">#REF!</definedName>
    <definedName name="other2" localSheetId="0">#REF!</definedName>
    <definedName name="other2">#REF!</definedName>
    <definedName name="P158_2451" localSheetId="14">'Списък с банки'!#REF!</definedName>
    <definedName name="P186_2869" localSheetId="14">'Списък с банки'!#REF!</definedName>
    <definedName name="P309_4668" localSheetId="14">'Списък с банки'!#REF!</definedName>
    <definedName name="PP" localSheetId="0">'[2]Граница-спрямо премиите 2006'!#REF!</definedName>
    <definedName name="PP">'[2]Граница-спрямо премиите 2006'!#REF!</definedName>
    <definedName name="Premium_earned_1999" localSheetId="0">#REF!</definedName>
    <definedName name="Premium_earned_1999">#REF!</definedName>
    <definedName name="Premium_earned_2000" localSheetId="0">#REF!</definedName>
    <definedName name="Premium_earned_2000">#REF!</definedName>
    <definedName name="Premium2000" localSheetId="0">#REF!</definedName>
    <definedName name="Premium2000">#REF!</definedName>
    <definedName name="Premium99" localSheetId="0">#REF!</definedName>
    <definedName name="Premium99">#REF!</definedName>
    <definedName name="PremiumIncrease" localSheetId="0">#REF!</definedName>
    <definedName name="PremiumIncrease">#REF!</definedName>
    <definedName name="_xlnm.Print_Area" localSheetId="12">'BS'!$A$1:$AB$137</definedName>
    <definedName name="_xlnm.Print_Area" localSheetId="7">'Costs'!$B$2:$K$35</definedName>
    <definedName name="_xlnm.Print_Area" localSheetId="11">'EEA-NL'!$B$2:$I$34</definedName>
    <definedName name="_xlnm.Print_Area" localSheetId="9">'InwardRe'!$B$2:$P$35</definedName>
    <definedName name="_xlnm.Print_Area" localSheetId="13">'IS'!$A$1:$AB$124</definedName>
    <definedName name="_xlnm.Print_Area" localSheetId="10">'OutwardRe'!$B$1:$Q$36</definedName>
    <definedName name="_xlnm.Print_Area" localSheetId="1">'Payments'!$A$1:$BB$36</definedName>
    <definedName name="_xlnm.Print_Area" localSheetId="0">'Premiums '!$A$1:$BB$36</definedName>
    <definedName name="_xlnm.Print_Area" localSheetId="8">'Premiums,Claims'!$A$1:$AD$39</definedName>
    <definedName name="_xlnm.Print_Area" localSheetId="2">'Prem-Pay-Total'!$A$1:$H$37</definedName>
    <definedName name="_xlnm.Print_Area" localSheetId="6">'TO.3'!$A$1:$E$38</definedName>
    <definedName name="_xlnm.Print_Area" localSheetId="4">'TP- 2'!$A$1:$AO$39</definedName>
    <definedName name="_xlnm.Print_Area" localSheetId="3">'TP-1'!$B$1:$AC$38</definedName>
    <definedName name="_xlnm.Print_Titles" localSheetId="12">'BS'!$A:$B</definedName>
    <definedName name="_xlnm.Print_Titles" localSheetId="7">'Costs'!$B:$B</definedName>
    <definedName name="_xlnm.Print_Titles" localSheetId="11">'EEA-NL'!$B:$B</definedName>
    <definedName name="_xlnm.Print_Titles" localSheetId="9">'InwardRe'!$B:$B</definedName>
    <definedName name="_xlnm.Print_Titles" localSheetId="13">'IS'!$A:$B</definedName>
    <definedName name="_xlnm.Print_Titles" localSheetId="10">'OutwardRe'!$B:$B</definedName>
    <definedName name="_xlnm.Print_Titles" localSheetId="1">'Payments'!$A:$B</definedName>
    <definedName name="_xlnm.Print_Titles" localSheetId="0">'Premiums '!$A:$B</definedName>
    <definedName name="_xlnm.Print_Titles" localSheetId="8">'Premiums,Claims'!$B:$B</definedName>
    <definedName name="_xlnm.Print_Titles" localSheetId="2">'Prem-Pay-Total'!$A:$B</definedName>
    <definedName name="_xlnm.Print_Titles" localSheetId="5">'TechnicalResult'!$A:$A</definedName>
    <definedName name="_xlnm.Print_Titles" localSheetId="4">'TP- 2'!$B:$B</definedName>
    <definedName name="_xlnm.Print_Titles" localSheetId="3">'TP-1'!$B:$B</definedName>
    <definedName name="profit1" localSheetId="0">#REF!</definedName>
    <definedName name="profit1">#REF!</definedName>
    <definedName name="Profit2" localSheetId="0">#REF!</definedName>
    <definedName name="Profit2">#REF!</definedName>
    <definedName name="Rate31" localSheetId="0">#REF!</definedName>
    <definedName name="Rate31">#REF!</definedName>
    <definedName name="sd" localSheetId="0">#REF!</definedName>
    <definedName name="sd">#REF!</definedName>
    <definedName name="services" localSheetId="0">#REF!</definedName>
    <definedName name="services">#REF!</definedName>
    <definedName name="typeins">#REF!</definedName>
    <definedName name="valuti">'Списък с валути'!$C$2:$C$43</definedName>
    <definedName name="XS014562443">'[3]T-Securities_Trade 2001'!$F$5</definedName>
    <definedName name="АКВИЗ" localSheetId="0">#REF!</definedName>
    <definedName name="АКВИЗ">#REF!</definedName>
    <definedName name="Валути">'Списък с валути'!$C$2:$C$43</definedName>
    <definedName name="гг" localSheetId="0">'[2]Граница-спрямо премиите 2006'!#REF!</definedName>
    <definedName name="гг">'[2]Граница-спрямо премиите 2006'!#REF!</definedName>
    <definedName name="ГФ" localSheetId="0">#REF!</definedName>
    <definedName name="ГФ">#REF!</definedName>
    <definedName name="ДЗН" localSheetId="0">#REF!</definedName>
    <definedName name="ДЗН">#REF!</definedName>
    <definedName name="Държава">'Държави по ЕИП'!$C$2:$C$57</definedName>
    <definedName name="ЕИП">'Държави по ЕИП'!$F$2:$F$33</definedName>
    <definedName name="Застраховки">'Видове застраховки'!$A$2:$A$30</definedName>
    <definedName name="ИЗГ_ДОГ" localSheetId="0">#REF!</definedName>
    <definedName name="ИЗГ_ДОГ">#REF!</definedName>
    <definedName name="ИЗПЛ_АКТ_З" localSheetId="0">#REF!</definedName>
    <definedName name="ИЗПЛ_АКТ_З">#REF!</definedName>
    <definedName name="ИЗПЛ_ДИР_З" localSheetId="0">#REF!</definedName>
    <definedName name="ИЗПЛ_ДИР_З">#REF!</definedName>
    <definedName name="Имоти">'Имоти'!$C$2:$C$56</definedName>
    <definedName name="КОМ" localSheetId="0">#REF!</definedName>
    <definedName name="КОМ">#REF!</definedName>
    <definedName name="КОРП_Д" localSheetId="0">#REF!</definedName>
    <definedName name="КОРП_Д">#REF!</definedName>
    <definedName name="КОРП_ДАН" localSheetId="0">#REF!</definedName>
    <definedName name="КОРП_ДАН">#REF!</definedName>
    <definedName name="НЕТО_П" localSheetId="0">#REF!</definedName>
    <definedName name="НЕТО_П">#REF!</definedName>
    <definedName name="ОБЕЗЩ_ПРЕЗ" localSheetId="0">#REF!</definedName>
    <definedName name="ОБЕЗЩ_ПРЕЗ">#REF!</definedName>
    <definedName name="ОБР_ПРЕДЛ" localSheetId="0">#REF!</definedName>
    <definedName name="ОБР_ПРЕДЛ">#REF!</definedName>
    <definedName name="ОРГ_Р" localSheetId="0">#REF!</definedName>
    <definedName name="ОРГ_Р">#REF!</definedName>
    <definedName name="П1">'[2]Граница-спрямо премиите 2006'!$B$45</definedName>
    <definedName name="П2">'[2]Граница-спрямо премиите 2006'!$B$48</definedName>
    <definedName name="ПП">'[2]Граница-спрямо премиите 2006'!$B$2</definedName>
    <definedName name="ПП_ПР_АКПР" localSheetId="0">#REF!</definedName>
    <definedName name="ПП_ПР_АКПР">#REF!</definedName>
    <definedName name="ППкрай">'[2]Граница-спрямо премиите 2006'!$B$8</definedName>
    <definedName name="ППн" localSheetId="0">'[2]Граница-спрямо премиите 2006'!#REF!</definedName>
    <definedName name="ППн">'[2]Граница-спрямо премиите 2006'!#REF!</definedName>
    <definedName name="ППначало">'[2]Граница-спрямо премиите 2006'!$B$5</definedName>
    <definedName name="ППркрай11">'[2]Граница-спрямо премиите 2006'!$B$19</definedName>
    <definedName name="ППркрай12">'[2]Граница-спрямо премиите 2006'!$B$30</definedName>
    <definedName name="ППркрай13">'[2]Граница-спрямо премиите 2006'!$B$41</definedName>
    <definedName name="ППрначало11">'[2]Граница-спрямо премиите 2006'!$B$16</definedName>
    <definedName name="ППрначало12">'[2]Граница-спрямо премиите 2006'!$B$27</definedName>
    <definedName name="ППрначало13">'[2]Граница-спрямо премиите 2006'!$B$38</definedName>
    <definedName name="ПР_М" localSheetId="0">#REF!</definedName>
    <definedName name="ПР_М">#REF!</definedName>
    <definedName name="Пр11">'[2]Граница-спрямо премиите 2006'!$B$13</definedName>
    <definedName name="Пр12">'[2]Граница-спрямо премиите 2006'!$B$24</definedName>
    <definedName name="Пр13">'[2]Граница-спрямо премиите 2006'!$B$35</definedName>
    <definedName name="ПРЕМ_АКТ_ПР" localSheetId="0">#REF!</definedName>
    <definedName name="ПРЕМ_АКТ_ПР">#REF!</definedName>
    <definedName name="ПРЕМ_ДИР_З" localSheetId="0">#REF!</definedName>
    <definedName name="ПРЕМ_ДИР_З">#REF!</definedName>
    <definedName name="проц_необ" localSheetId="0">#REF!</definedName>
    <definedName name="проц_необ">#REF!</definedName>
    <definedName name="проц_необ_пас" localSheetId="0">#REF!</definedName>
    <definedName name="проц_необ_пас">#REF!</definedName>
    <definedName name="ПРОЦ_РЕГР" localSheetId="0">#REF!</definedName>
    <definedName name="ПРОЦ_РЕГР">#REF!</definedName>
    <definedName name="Р_ЦУ" localSheetId="0">#REF!</definedName>
    <definedName name="Р_ЦУ">#REF!</definedName>
    <definedName name="РЕКЛАМА" localSheetId="0">#REF!</definedName>
    <definedName name="РЕКЛАМА">#REF!</definedName>
    <definedName name="СМ661" localSheetId="0">#REF!</definedName>
    <definedName name="СМ661">#REF!</definedName>
    <definedName name="СМ681" localSheetId="0">#REF!</definedName>
    <definedName name="СМ681">#REF!</definedName>
    <definedName name="Ф_ЗЕМ" localSheetId="0">#REF!</definedName>
    <definedName name="Ф_ЗЕМ">#REF!</definedName>
  </definedNames>
  <calcPr fullCalcOnLoad="1"/>
</workbook>
</file>

<file path=xl/sharedStrings.xml><?xml version="1.0" encoding="utf-8"?>
<sst xmlns="http://schemas.openxmlformats.org/spreadsheetml/2006/main" count="1879" uniqueCount="899">
  <si>
    <t>1. ЗАСТРАХОВКА "ЗЛОПОЛУКА"</t>
  </si>
  <si>
    <t>2. ЗАСТРАХОВКА "ЗАБОЛЯВАНЕ"</t>
  </si>
  <si>
    <t>3. ЗАСТРАХОВКА НА СУХОПЪТНИ ПРЕВОЗНИ СРЕДСТВА, БЕЗ РЕЛСОВИ ПРЕВОЗНИ СРЕДСТВА</t>
  </si>
  <si>
    <t>4. ЗАСТРАХОВКА НА РЕЛСОВИ ПРЕВОЗНИ СРЕДСТВА</t>
  </si>
  <si>
    <t>5. ЗАСТРАХОВКА НА ЛЕТАТЕЛНИ АПАРАТИ</t>
  </si>
  <si>
    <t>6. ЗАСТРАХОВКА НА ПЛАВАТЕЛНИ СЪДОВЕ</t>
  </si>
  <si>
    <t>7. ЗАСТРАХОВКА НА ТОВАРИ ПО ВРЕМЕ НА ПРЕВОЗ</t>
  </si>
  <si>
    <t>8. ЗАСТРАХОВКА "ПОЖАР" И "ПРИРОДНИ БЕДСТВИЯ"</t>
  </si>
  <si>
    <t>9. ЗАСТРАХОВКА НА "ЩЕТИ НА ИМУЩЕСТВО"</t>
  </si>
  <si>
    <t>10. ЗАСТРАХОВКА ГО, СВЪРЗАНА С ПРИТЕЖАВАНЕТО И ИЗПОЛЗВАНЕТО НА МПС</t>
  </si>
  <si>
    <t>11. ЗАСТРАХОВКА ГО, СВЪРЗАНА С ПРИТЕЖАВАНЕТО И ИЗПОЛЗВАНЕТО НА ЛЕТАТЕЛНИ АПАРАТИ</t>
  </si>
  <si>
    <t>12. ЗАСТРАХОВКА ГО, СВЪРЗАНА С ПРИТЕЖАВАНЕТО И ИЗПОЛЗВАНЕТО НА ПЛАВАТЕЛНИ СЪДОВЕ</t>
  </si>
  <si>
    <t>13. ЗАСТРАХОВКА "ОБЩА ГРАЖДАНСКА ОТГОВОРНОСТ"</t>
  </si>
  <si>
    <t>14. ЗАСТРАХОВКА НА КРЕДИТИ</t>
  </si>
  <si>
    <t>15. ЗАСТРАХОВКА НА ГАРАНЦИИ</t>
  </si>
  <si>
    <t>16. ЗАСТРАХОВКА НА РАЗНИ ФИНАНСОВИ ЗАГУБИ</t>
  </si>
  <si>
    <t>17. ЗАСТРАХОВКА НА ПРАВНИ РАЗНОСКИ</t>
  </si>
  <si>
    <t>18. ПОМОЩ ПРИ ПЪТУВАНЕ</t>
  </si>
  <si>
    <t>ОБЩО:</t>
  </si>
  <si>
    <t>Представляващ:</t>
  </si>
  <si>
    <t>Изготвил:</t>
  </si>
  <si>
    <t xml:space="preserve">Дата: </t>
  </si>
  <si>
    <t>А.</t>
  </si>
  <si>
    <t>1.</t>
  </si>
  <si>
    <t>2.</t>
  </si>
  <si>
    <t>3.</t>
  </si>
  <si>
    <t>4.</t>
  </si>
  <si>
    <t>5.</t>
  </si>
  <si>
    <t>6.</t>
  </si>
  <si>
    <t>7.</t>
  </si>
  <si>
    <t>8.</t>
  </si>
  <si>
    <t>9.</t>
  </si>
  <si>
    <t>10.</t>
  </si>
  <si>
    <t>11.</t>
  </si>
  <si>
    <t>№</t>
  </si>
  <si>
    <t>ІІІ</t>
  </si>
  <si>
    <t>ІV.</t>
  </si>
  <si>
    <t>V.</t>
  </si>
  <si>
    <t>VІ.</t>
  </si>
  <si>
    <t>Други</t>
  </si>
  <si>
    <t>други</t>
  </si>
  <si>
    <t xml:space="preserve"> </t>
  </si>
  <si>
    <t>Пореден номер</t>
  </si>
  <si>
    <t>Име на банка</t>
  </si>
  <si>
    <t>Държава</t>
  </si>
  <si>
    <t>1. Банки, лицензирани в Република България</t>
  </si>
  <si>
    <t>УниКредит Булбанк АД</t>
  </si>
  <si>
    <t>Обединена българска банка АД</t>
  </si>
  <si>
    <t>Райфайзенбанк (България) ЕАД</t>
  </si>
  <si>
    <t>Алианц Банк България АД</t>
  </si>
  <si>
    <t>СИБАНК EАД</t>
  </si>
  <si>
    <t>Търговска Банка Д АД</t>
  </si>
  <si>
    <t>Инвестбанк АД</t>
  </si>
  <si>
    <t>Интернешънъл Асет Банк АД</t>
  </si>
  <si>
    <t>Токуда Банк АД</t>
  </si>
  <si>
    <t>Сосиете Женерал Експресбанк АД</t>
  </si>
  <si>
    <t>Банка Пиреос България АД</t>
  </si>
  <si>
    <t>Първа инвестиционна банка АД</t>
  </si>
  <si>
    <t>Централна кооперативна банка АД</t>
  </si>
  <si>
    <t>Българска банка за развитие АД</t>
  </si>
  <si>
    <t>Ти Би Ай Банк EАД</t>
  </si>
  <si>
    <t>Код на валута</t>
  </si>
  <si>
    <t>текст на валута</t>
  </si>
  <si>
    <t>AUD</t>
  </si>
  <si>
    <t>Австралийски долар</t>
  </si>
  <si>
    <t>BGN</t>
  </si>
  <si>
    <t xml:space="preserve">Български лев </t>
  </si>
  <si>
    <t>BRL</t>
  </si>
  <si>
    <t>Бразилски реал</t>
  </si>
  <si>
    <t>CAD</t>
  </si>
  <si>
    <t>Канадски долар</t>
  </si>
  <si>
    <t>CHF</t>
  </si>
  <si>
    <t>Швейцарски франк</t>
  </si>
  <si>
    <t>CNY</t>
  </si>
  <si>
    <t>Китайски ренминби юан</t>
  </si>
  <si>
    <t>CZK</t>
  </si>
  <si>
    <t xml:space="preserve">Чешка крона </t>
  </si>
  <si>
    <t>DKK</t>
  </si>
  <si>
    <t>Датска крона</t>
  </si>
  <si>
    <t>EUR</t>
  </si>
  <si>
    <t>Евро</t>
  </si>
  <si>
    <t>GBP</t>
  </si>
  <si>
    <t xml:space="preserve">Британска лира </t>
  </si>
  <si>
    <t>HUF</t>
  </si>
  <si>
    <t>Унгарски форинт</t>
  </si>
  <si>
    <t>ISK</t>
  </si>
  <si>
    <t>Исландска крона</t>
  </si>
  <si>
    <t>JPY</t>
  </si>
  <si>
    <t>Японска йена</t>
  </si>
  <si>
    <t>KRW</t>
  </si>
  <si>
    <t>Южнокорейски вон</t>
  </si>
  <si>
    <t>MXN</t>
  </si>
  <si>
    <t>Мексиканско песо</t>
  </si>
  <si>
    <t>NOK</t>
  </si>
  <si>
    <t>Норвежка крона</t>
  </si>
  <si>
    <t>PLN</t>
  </si>
  <si>
    <t>Полска злота</t>
  </si>
  <si>
    <t>RON</t>
  </si>
  <si>
    <t>SEK</t>
  </si>
  <si>
    <t>Шведска крона</t>
  </si>
  <si>
    <t>SGD</t>
  </si>
  <si>
    <t>Сингапурски долар</t>
  </si>
  <si>
    <t>TRY</t>
  </si>
  <si>
    <t>USD</t>
  </si>
  <si>
    <t>Щатски долар</t>
  </si>
  <si>
    <t>ZAR</t>
  </si>
  <si>
    <t xml:space="preserve">Южноафрикански ранд </t>
  </si>
  <si>
    <t>RUB</t>
  </si>
  <si>
    <t>Руска рубла</t>
  </si>
  <si>
    <t>HRK</t>
  </si>
  <si>
    <t xml:space="preserve">Хърватска куна </t>
  </si>
  <si>
    <t>CLP</t>
  </si>
  <si>
    <t>Чилийско песо</t>
  </si>
  <si>
    <t>ARS</t>
  </si>
  <si>
    <t>Аржентинско песо</t>
  </si>
  <si>
    <t>MAD</t>
  </si>
  <si>
    <t>Марокански дирхам</t>
  </si>
  <si>
    <t>DZD</t>
  </si>
  <si>
    <t>Алжирски динар</t>
  </si>
  <si>
    <t>NZD</t>
  </si>
  <si>
    <t xml:space="preserve">Новозеландски долар </t>
  </si>
  <si>
    <t>TND</t>
  </si>
  <si>
    <t>Тунизийски динар</t>
  </si>
  <si>
    <t>COP</t>
  </si>
  <si>
    <t>Колумбийско песо</t>
  </si>
  <si>
    <t>VEB</t>
  </si>
  <si>
    <t>Венецуелски боливар</t>
  </si>
  <si>
    <t>IDR</t>
  </si>
  <si>
    <t xml:space="preserve">Индонезийска рупия </t>
  </si>
  <si>
    <t>MYR</t>
  </si>
  <si>
    <t>Малайзийски рингит</t>
  </si>
  <si>
    <t>SKK</t>
  </si>
  <si>
    <t xml:space="preserve">Словашка крона </t>
  </si>
  <si>
    <t>THB</t>
  </si>
  <si>
    <t>Тайландски бат</t>
  </si>
  <si>
    <t xml:space="preserve"> PHP</t>
  </si>
  <si>
    <t>Филипинско песо</t>
  </si>
  <si>
    <t xml:space="preserve"> HKD</t>
  </si>
  <si>
    <t>Хонконгски долар</t>
  </si>
  <si>
    <t>OTH</t>
  </si>
  <si>
    <t>Код на държава</t>
  </si>
  <si>
    <t>Име на държава</t>
  </si>
  <si>
    <t>AU</t>
  </si>
  <si>
    <t> Австралия</t>
  </si>
  <si>
    <t>AT</t>
  </si>
  <si>
    <t> Австрия</t>
  </si>
  <si>
    <t>AL</t>
  </si>
  <si>
    <t> Албания</t>
  </si>
  <si>
    <t>AD</t>
  </si>
  <si>
    <t> Андора</t>
  </si>
  <si>
    <t>BY</t>
  </si>
  <si>
    <t> Беларус</t>
  </si>
  <si>
    <t>BE</t>
  </si>
  <si>
    <t> Белгия</t>
  </si>
  <si>
    <t>BA</t>
  </si>
  <si>
    <t> Босна и Херцеговина</t>
  </si>
  <si>
    <t>BR</t>
  </si>
  <si>
    <t> Бразилия</t>
  </si>
  <si>
    <t>BG</t>
  </si>
  <si>
    <t> България</t>
  </si>
  <si>
    <t>GB</t>
  </si>
  <si>
    <t> Великобритания</t>
  </si>
  <si>
    <t>DE</t>
  </si>
  <si>
    <t> Германия</t>
  </si>
  <si>
    <t>GR</t>
  </si>
  <si>
    <t> Гърция</t>
  </si>
  <si>
    <t>DK</t>
  </si>
  <si>
    <t> Дания</t>
  </si>
  <si>
    <t>EU</t>
  </si>
  <si>
    <t> Европейски съюз</t>
  </si>
  <si>
    <t>EE</t>
  </si>
  <si>
    <t> Естония</t>
  </si>
  <si>
    <t>IL</t>
  </si>
  <si>
    <t> Израел</t>
  </si>
  <si>
    <t>IN</t>
  </si>
  <si>
    <t> Индия</t>
  </si>
  <si>
    <t>IE</t>
  </si>
  <si>
    <t> Ирландия</t>
  </si>
  <si>
    <t>IS</t>
  </si>
  <si>
    <t> Исландия</t>
  </si>
  <si>
    <t>ES</t>
  </si>
  <si>
    <t> Испания</t>
  </si>
  <si>
    <t>IT</t>
  </si>
  <si>
    <t> Италия</t>
  </si>
  <si>
    <t>CA</t>
  </si>
  <si>
    <t> Канада</t>
  </si>
  <si>
    <t>CY</t>
  </si>
  <si>
    <t> Кипър</t>
  </si>
  <si>
    <t>CN</t>
  </si>
  <si>
    <t> Китай</t>
  </si>
  <si>
    <t>LV</t>
  </si>
  <si>
    <t> Латвия</t>
  </si>
  <si>
    <t>LB</t>
  </si>
  <si>
    <t> Ливан</t>
  </si>
  <si>
    <t>LT</t>
  </si>
  <si>
    <t> Литва</t>
  </si>
  <si>
    <t>LI</t>
  </si>
  <si>
    <t> Лихтенщайн</t>
  </si>
  <si>
    <t>LU</t>
  </si>
  <si>
    <t> Люксембург</t>
  </si>
  <si>
    <t>MT</t>
  </si>
  <si>
    <t> Малта</t>
  </si>
  <si>
    <t>MD</t>
  </si>
  <si>
    <t> Молдова</t>
  </si>
  <si>
    <t>MC</t>
  </si>
  <si>
    <t> Монако</t>
  </si>
  <si>
    <t>NL</t>
  </si>
  <si>
    <t> Нидерландия</t>
  </si>
  <si>
    <t>NO</t>
  </si>
  <si>
    <t> Норвегия</t>
  </si>
  <si>
    <t>PL</t>
  </si>
  <si>
    <t> Полша</t>
  </si>
  <si>
    <t>PT</t>
  </si>
  <si>
    <t> Португалия</t>
  </si>
  <si>
    <t>MK</t>
  </si>
  <si>
    <t> Република Македония</t>
  </si>
  <si>
    <t>RO</t>
  </si>
  <si>
    <t> Румъния</t>
  </si>
  <si>
    <t>RU</t>
  </si>
  <si>
    <t> Русия</t>
  </si>
  <si>
    <t>SM</t>
  </si>
  <si>
    <t> Сан Марино</t>
  </si>
  <si>
    <t>US</t>
  </si>
  <si>
    <t> САЩ</t>
  </si>
  <si>
    <t>SK</t>
  </si>
  <si>
    <t> Словакия</t>
  </si>
  <si>
    <t>SI</t>
  </si>
  <si>
    <t> Словения</t>
  </si>
  <si>
    <t>RS</t>
  </si>
  <si>
    <t> Сърбия</t>
  </si>
  <si>
    <t>TR</t>
  </si>
  <si>
    <t> Турция</t>
  </si>
  <si>
    <t>UA</t>
  </si>
  <si>
    <t> Украйна</t>
  </si>
  <si>
    <t>HU</t>
  </si>
  <si>
    <t> Унгария</t>
  </si>
  <si>
    <t>FI</t>
  </si>
  <si>
    <t> Финландия</t>
  </si>
  <si>
    <t>FR</t>
  </si>
  <si>
    <t> Франция</t>
  </si>
  <si>
    <t>HR</t>
  </si>
  <si>
    <t> Хърватия</t>
  </si>
  <si>
    <t>ME</t>
  </si>
  <si>
    <t> Черна гора</t>
  </si>
  <si>
    <t>CZ</t>
  </si>
  <si>
    <t> Чехия</t>
  </si>
  <si>
    <t>CH</t>
  </si>
  <si>
    <t> Швейцария</t>
  </si>
  <si>
    <t>SE</t>
  </si>
  <si>
    <t> Швеция</t>
  </si>
  <si>
    <t>JP</t>
  </si>
  <si>
    <t> Япония</t>
  </si>
  <si>
    <t>DR</t>
  </si>
  <si>
    <t xml:space="preserve"> -</t>
  </si>
  <si>
    <t>І.</t>
  </si>
  <si>
    <t>ІІ.</t>
  </si>
  <si>
    <t>ІІІ.</t>
  </si>
  <si>
    <t>VІІ.</t>
  </si>
  <si>
    <t>(а)</t>
  </si>
  <si>
    <t>I.</t>
  </si>
  <si>
    <t>(аа)</t>
  </si>
  <si>
    <t>ІII.</t>
  </si>
  <si>
    <t>12.</t>
  </si>
  <si>
    <t>13.</t>
  </si>
  <si>
    <t>14.</t>
  </si>
  <si>
    <t>15.</t>
  </si>
  <si>
    <t xml:space="preserve">    В т.ч. ПО ГО НА АВТОМОБИЛИСТИТЕ</t>
  </si>
  <si>
    <t xml:space="preserve">    В т.ч. ПО "ЗЕЛЕНА КАРТА"</t>
  </si>
  <si>
    <t xml:space="preserve">    В т.ч. ГРАНИЧНА "ГРАЖДАНСКА ОТГОВОРНОСТ"</t>
  </si>
  <si>
    <t xml:space="preserve">    В т.ч. ПО ГО НА ПРЕВОЗВАЧА</t>
  </si>
  <si>
    <t xml:space="preserve">    В т.ч. ПО ЗАДЪЛЖИТЕЛНА ЗАСТРАХОВКА "ЗЛОПОЛУКА" НА ПЪТНИЦИТЕ В СРЕДСТВАТА ЗА ОБЩEСТВЕН ТРАНСПОРТ</t>
  </si>
  <si>
    <t>В Т.Ч ИНДУСТРИАЛЕН ПОЖАР</t>
  </si>
  <si>
    <t>В Т.Ч ПОЖАР И ДРУГИ ОПАСНОСТИ</t>
  </si>
  <si>
    <t>В Т.Ч ТЕХНИЧЕСКИ ЗАСТРАХОВКИ</t>
  </si>
  <si>
    <t>В Т.Ч. ЗЕМЕДЕЛСКИ ЗАСТРАХОВКИ</t>
  </si>
  <si>
    <t>В Т.Ч. ЗАСТРАХОВКА КРАЖБА, ГРАБЕЖ, ВАНДАЛИЗЪМ</t>
  </si>
  <si>
    <t>В Т.Ч . ЗАСТРАХОВКИ НА ЖИВОТНИ</t>
  </si>
  <si>
    <t>КЛАСОВЕ ЗАСТРАХОВКИ</t>
  </si>
  <si>
    <t>застраховател:</t>
  </si>
  <si>
    <t>РЕЗЕРВ ЗА ПРЕДЯВЕНИ, НО НЕИЗПЛАТЕНИ ПРЕТЕНЦИИ КЪМ КРАЯ НА ПРЕДХОДНАТА ГОДИНА</t>
  </si>
  <si>
    <t xml:space="preserve"> ИЗПЛАТЕНИ ОБЕЗЩЕТЕНИЯ ПРЕЗ ПЕРИОДА  ПО ПРЕДЯВЕНИ ОТ ПРЕДХОДНИ ГОДИНИ ПРЕТЕНЦИИ</t>
  </si>
  <si>
    <t>РЕЗЕРВ ЗА ПРЕДЯВЕНИ, НО НЕИЗПЛАТЕНИ ПРЕТЕНЦИИ КЪМ КРАЯ НА ТЕКУЩОТО ТРИМЕСЕЧИЕ ПО  ПРЕДЯВЕНИ ОТ ПРЕДХОДНИ ГОДИНИ ПРЕТЕНЦИИ</t>
  </si>
  <si>
    <t>ДОСТАТЪЧНОСТ НА РЕЗЕРВА ЗА ПРЕДЯВЕНИ, НО НЕИЗПЛАТЕНИ ПРЕТЕНЦИИ</t>
  </si>
  <si>
    <t>СПРАВКА № TO.3: ДОСТАТЪЧНОСТ НА РЕЗЕРВА ЗА ПРЕДЯВЕНИ, НО НЕИЗПЛАТЕНИ ПРЕТЕНЦИИ КЪМ КРАЯ НА ……………………ТРИМЕСЕЧИЕ НА....................ГОДИНА</t>
  </si>
  <si>
    <t>10а.</t>
  </si>
  <si>
    <t>Банка ДСК EАД</t>
  </si>
  <si>
    <t>Юробанк България АД</t>
  </si>
  <si>
    <t>Търговска банка Виктория ЕАД</t>
  </si>
  <si>
    <t>Българо - американска кредитна банка АД</t>
  </si>
  <si>
    <t>ПроКредит Банк (България) EАД</t>
  </si>
  <si>
    <t>Общинска банка АД</t>
  </si>
  <si>
    <t>Тексим Банк АД</t>
  </si>
  <si>
    <t>ИНГ Банк Н.В. – клон София</t>
  </si>
  <si>
    <t>Ситибанк Европа АД - клон България</t>
  </si>
  <si>
    <t>БНП Париба С.А. – клон София</t>
  </si>
  <si>
    <t>Ишбанк АГ – клон София</t>
  </si>
  <si>
    <t>Те–Дже ЗИРААТ БАНКАСЪ – Клон София</t>
  </si>
  <si>
    <t>Държави страни по ЕИП</t>
  </si>
  <si>
    <t>ILS</t>
  </si>
  <si>
    <t>Израелски шекел</t>
  </si>
  <si>
    <t>INR</t>
  </si>
  <si>
    <t>Индийска рупия</t>
  </si>
  <si>
    <t>Нова румънска лея</t>
  </si>
  <si>
    <t>Нова турска лира</t>
  </si>
  <si>
    <t>Kod mestopol-imot</t>
  </si>
  <si>
    <t>Местоположение</t>
  </si>
  <si>
    <t>БЛГ</t>
  </si>
  <si>
    <t>Благоевград</t>
  </si>
  <si>
    <t>БЛО</t>
  </si>
  <si>
    <t>Благоевград - област</t>
  </si>
  <si>
    <t>БУГ</t>
  </si>
  <si>
    <t>Бургас</t>
  </si>
  <si>
    <t>БУО</t>
  </si>
  <si>
    <t>област Бургас</t>
  </si>
  <si>
    <t>ВАГ</t>
  </si>
  <si>
    <t>Варна</t>
  </si>
  <si>
    <t>ВАО</t>
  </si>
  <si>
    <t>област Варна</t>
  </si>
  <si>
    <t>ВТГ</t>
  </si>
  <si>
    <t>Велико Търново</t>
  </si>
  <si>
    <t>ВТО</t>
  </si>
  <si>
    <t>област  Велико Търново</t>
  </si>
  <si>
    <t>ВИГ</t>
  </si>
  <si>
    <t>Видин</t>
  </si>
  <si>
    <t>ВИО</t>
  </si>
  <si>
    <t>област Видин</t>
  </si>
  <si>
    <t>ВРГ</t>
  </si>
  <si>
    <t xml:space="preserve">Враца </t>
  </si>
  <si>
    <t>ВРО</t>
  </si>
  <si>
    <t>област Враца</t>
  </si>
  <si>
    <t>ГАГ</t>
  </si>
  <si>
    <t>Габрово</t>
  </si>
  <si>
    <t>ГАО</t>
  </si>
  <si>
    <t>област Габрово</t>
  </si>
  <si>
    <t>ДОГ</t>
  </si>
  <si>
    <t>Добрич</t>
  </si>
  <si>
    <t>ДОО</t>
  </si>
  <si>
    <t>област Добрич</t>
  </si>
  <si>
    <t>КЪГ</t>
  </si>
  <si>
    <t>Кърджали</t>
  </si>
  <si>
    <t>КЪО</t>
  </si>
  <si>
    <t>област Кърджали</t>
  </si>
  <si>
    <t>КЮГ</t>
  </si>
  <si>
    <t>Кюстендил</t>
  </si>
  <si>
    <t>КЮО</t>
  </si>
  <si>
    <t>област Кюстендил</t>
  </si>
  <si>
    <t>ЛОГ</t>
  </si>
  <si>
    <t>Ловеч</t>
  </si>
  <si>
    <t>ЛОО</t>
  </si>
  <si>
    <t>област Ловеч</t>
  </si>
  <si>
    <t>МОГ</t>
  </si>
  <si>
    <t>Монтана</t>
  </si>
  <si>
    <t>МОО</t>
  </si>
  <si>
    <t>област Монтана</t>
  </si>
  <si>
    <t>ПАГ</t>
  </si>
  <si>
    <t>Пазарджик</t>
  </si>
  <si>
    <t>ПАО</t>
  </si>
  <si>
    <t>област Пазарджик</t>
  </si>
  <si>
    <t>ПЛГ</t>
  </si>
  <si>
    <t>Плевен</t>
  </si>
  <si>
    <t>ПЛО</t>
  </si>
  <si>
    <t>област Плевен</t>
  </si>
  <si>
    <t>ПЕГ</t>
  </si>
  <si>
    <t>Перник</t>
  </si>
  <si>
    <t>ПЕО</t>
  </si>
  <si>
    <t>област Перник</t>
  </si>
  <si>
    <t>ПВГ</t>
  </si>
  <si>
    <t>Пловдив</t>
  </si>
  <si>
    <t>ПВО</t>
  </si>
  <si>
    <t>област Пловдив</t>
  </si>
  <si>
    <t>РАГ</t>
  </si>
  <si>
    <t>Разград</t>
  </si>
  <si>
    <t>РАО</t>
  </si>
  <si>
    <t>област Разград</t>
  </si>
  <si>
    <t>РУГ</t>
  </si>
  <si>
    <t>Русе</t>
  </si>
  <si>
    <t>РУО</t>
  </si>
  <si>
    <t>област Русе</t>
  </si>
  <si>
    <t>СИГ</t>
  </si>
  <si>
    <t>Силистра</t>
  </si>
  <si>
    <t>СИО</t>
  </si>
  <si>
    <t>област Силистра</t>
  </si>
  <si>
    <t>СЛГ</t>
  </si>
  <si>
    <t>Сливен</t>
  </si>
  <si>
    <t>СЛО</t>
  </si>
  <si>
    <t>област Сливен</t>
  </si>
  <si>
    <t>СМГ</t>
  </si>
  <si>
    <t xml:space="preserve"> Смолян</t>
  </si>
  <si>
    <t>СМО</t>
  </si>
  <si>
    <t>област Смолян</t>
  </si>
  <si>
    <t>СОГ</t>
  </si>
  <si>
    <t>София - град</t>
  </si>
  <si>
    <t>СОО</t>
  </si>
  <si>
    <t>област София</t>
  </si>
  <si>
    <t>СТГ</t>
  </si>
  <si>
    <t>Стара Загора</t>
  </si>
  <si>
    <t>СТО</t>
  </si>
  <si>
    <t>област  Стара Загора</t>
  </si>
  <si>
    <t>ТЪГ</t>
  </si>
  <si>
    <t>Търговище</t>
  </si>
  <si>
    <t>ТЪО</t>
  </si>
  <si>
    <t>област Търговище</t>
  </si>
  <si>
    <t>ХАГ</t>
  </si>
  <si>
    <t>Хасково</t>
  </si>
  <si>
    <t>ХАО</t>
  </si>
  <si>
    <t>област Хасково</t>
  </si>
  <si>
    <t>ШУГ</t>
  </si>
  <si>
    <t>Шумен</t>
  </si>
  <si>
    <t>ШУО</t>
  </si>
  <si>
    <t>област Шумен</t>
  </si>
  <si>
    <t>ЯМГ</t>
  </si>
  <si>
    <t>Ямбол</t>
  </si>
  <si>
    <t>ЯМО</t>
  </si>
  <si>
    <t>област Ямбол</t>
  </si>
  <si>
    <t>ИРБ</t>
  </si>
  <si>
    <t>Извън Р. България</t>
  </si>
  <si>
    <t>Видове застраховки</t>
  </si>
  <si>
    <t>1.1</t>
  </si>
  <si>
    <t>10.1</t>
  </si>
  <si>
    <t>10.2</t>
  </si>
  <si>
    <t>10.3</t>
  </si>
  <si>
    <t>10.4</t>
  </si>
  <si>
    <t>Злополука и заболяване</t>
  </si>
  <si>
    <t>МПС</t>
  </si>
  <si>
    <t>Релсови превозни средства</t>
  </si>
  <si>
    <t>Летателни апарати</t>
  </si>
  <si>
    <t>Плаванелни съдове</t>
  </si>
  <si>
    <t>Товари по време на превоз</t>
  </si>
  <si>
    <t>Пожар и природни бедствия и други щети на имущество</t>
  </si>
  <si>
    <t>Обща гражданска отговорност</t>
  </si>
  <si>
    <t>Кредити, гаранции, разни финансови загуби и правни разноски</t>
  </si>
  <si>
    <t>Помощ при пътуване</t>
  </si>
  <si>
    <t>8.1</t>
  </si>
  <si>
    <t>8.2</t>
  </si>
  <si>
    <t>8.3</t>
  </si>
  <si>
    <t>8.4</t>
  </si>
  <si>
    <t>9.1</t>
  </si>
  <si>
    <t>9.2</t>
  </si>
  <si>
    <t>CLASSES OF INSURANCE</t>
  </si>
  <si>
    <t>1. Accident</t>
  </si>
  <si>
    <t xml:space="preserve">   incl. Motor third party liability</t>
  </si>
  <si>
    <t xml:space="preserve">   incl. Green card insurance</t>
  </si>
  <si>
    <t xml:space="preserve">   incl. Frontier insurance</t>
  </si>
  <si>
    <t xml:space="preserve">   incl. Carrier's liability insurance</t>
  </si>
  <si>
    <t>Total:</t>
  </si>
  <si>
    <t>MARKET SHARE BASED ON GROSS PREMIUMS:</t>
  </si>
  <si>
    <r>
      <t xml:space="preserve"> 1 </t>
    </r>
    <r>
      <rPr>
        <i/>
        <sz val="10"/>
        <rFont val="Times New Roman"/>
        <family val="1"/>
      </rPr>
      <t>As per data submitted by insurers to the Financial Supervision Commission according to Ordinance No. 53 dd 23.12.2016</t>
    </r>
  </si>
  <si>
    <t>total</t>
  </si>
  <si>
    <t>TOTAL</t>
  </si>
  <si>
    <t>DallBogg: Zhivot I zdrave</t>
  </si>
  <si>
    <t>Asset Insurance</t>
  </si>
  <si>
    <t>OZOF DOVERIE</t>
  </si>
  <si>
    <t>Medico - 21</t>
  </si>
  <si>
    <t>Nova Ins</t>
  </si>
  <si>
    <t>FI Health Insurance</t>
  </si>
  <si>
    <t>EIG Re</t>
  </si>
  <si>
    <t>Saglasie</t>
  </si>
  <si>
    <t>OZOK INS</t>
  </si>
  <si>
    <t xml:space="preserve">Euroamerican             </t>
  </si>
  <si>
    <t>BULSTRAD Vienna Insurance Group</t>
  </si>
  <si>
    <t>LEV INS</t>
  </si>
  <si>
    <t>DZI - General insurance</t>
  </si>
  <si>
    <t xml:space="preserve">ARMEEC </t>
  </si>
  <si>
    <t xml:space="preserve">Allianz Bulgaria </t>
  </si>
  <si>
    <t>Euroins</t>
  </si>
  <si>
    <t xml:space="preserve">Generali Insurance </t>
  </si>
  <si>
    <t>BUL INS</t>
  </si>
  <si>
    <t>OZK Insurance</t>
  </si>
  <si>
    <t>Energia</t>
  </si>
  <si>
    <t xml:space="preserve">UNIQA Insurance </t>
  </si>
  <si>
    <t>Groupama Insurance</t>
  </si>
  <si>
    <t>Bulgarian Export Insurance Agency</t>
  </si>
  <si>
    <t>Accident and sickness</t>
  </si>
  <si>
    <t>Motor Insurance</t>
  </si>
  <si>
    <t xml:space="preserve">Railway rolling stock </t>
  </si>
  <si>
    <t>Aircraft insurance</t>
  </si>
  <si>
    <t>Marine Insurance</t>
  </si>
  <si>
    <t xml:space="preserve">Goods in transit </t>
  </si>
  <si>
    <t>Fire and natural forces and property</t>
  </si>
  <si>
    <t>General liability</t>
  </si>
  <si>
    <t>Credit, suretyship, miscellaneous financial loss and legal expenses</t>
  </si>
  <si>
    <t>Travel assistance</t>
  </si>
  <si>
    <t>Sickness</t>
  </si>
  <si>
    <t>Land vehicles (other than railway rolling stock)</t>
  </si>
  <si>
    <t xml:space="preserve">Aircraft </t>
  </si>
  <si>
    <t xml:space="preserve">Ships </t>
  </si>
  <si>
    <t>Fire and natural forces</t>
  </si>
  <si>
    <t xml:space="preserve">Other damage to property </t>
  </si>
  <si>
    <t xml:space="preserve">Motor vehicle liability </t>
  </si>
  <si>
    <t xml:space="preserve">Aircraft liability </t>
  </si>
  <si>
    <t xml:space="preserve">Liability for ships </t>
  </si>
  <si>
    <t xml:space="preserve">Credit </t>
  </si>
  <si>
    <t>Suretyship</t>
  </si>
  <si>
    <t>Miscellaneous financial loss</t>
  </si>
  <si>
    <t>Legal expenses</t>
  </si>
  <si>
    <t>ZAD Bulgaria</t>
  </si>
  <si>
    <t>Relative share :</t>
  </si>
  <si>
    <t>inward reinsurance</t>
  </si>
  <si>
    <r>
      <rPr>
        <b/>
        <vertAlign val="superscript"/>
        <sz val="10"/>
        <rFont val="Times New Roman"/>
        <family val="1"/>
      </rPr>
      <t xml:space="preserve">1 </t>
    </r>
    <r>
      <rPr>
        <b/>
        <sz val="10"/>
        <rFont val="Times New Roman"/>
        <family val="1"/>
      </rPr>
      <t>As per data submitted by insurers to the Financial Supervision Commission according to Ordinance No. 53 dd 23.12.2016</t>
    </r>
  </si>
  <si>
    <t>* Insurers with mixed activity carried out life, accident and sickness insurance activities.</t>
  </si>
  <si>
    <t>Accident</t>
  </si>
  <si>
    <t>GROSS WRITTEN PREMIUMS OF NON LIFE INSURERS</t>
  </si>
  <si>
    <t>GROSS WRITTEN PREMIUMS OF MIXED ACTIVITY INSURERS *</t>
  </si>
  <si>
    <t>GROSS WRITTEN PREMIUMS - TOTAL</t>
  </si>
  <si>
    <t>GROSS CLAIMS PAID BY NON LIFE INSURERS</t>
  </si>
  <si>
    <t>GROSS CLAIMS PAID BY MIXED ACTIVITY INSURERS*</t>
  </si>
  <si>
    <t>GROSS CLAIMS PAID</t>
  </si>
  <si>
    <r>
      <t xml:space="preserve">   incl. C</t>
    </r>
    <r>
      <rPr>
        <sz val="11"/>
        <rFont val="Times New Roman"/>
        <family val="1"/>
      </rPr>
      <t>ompulsory accident insurance of passengers in public transport vehicles</t>
    </r>
  </si>
  <si>
    <t xml:space="preserve">   incl. Industrial fire</t>
  </si>
  <si>
    <t xml:space="preserve">   incl. Fire and other hazards</t>
  </si>
  <si>
    <t xml:space="preserve">   incl. Technical insurances</t>
  </si>
  <si>
    <t xml:space="preserve">   incl. Agricultural insurances</t>
  </si>
  <si>
    <t xml:space="preserve">   incl. Theft, robbery, vandalism insurance </t>
  </si>
  <si>
    <t xml:space="preserve">   incl. Animal insurances</t>
  </si>
  <si>
    <t xml:space="preserve">   incl. Compulsory accident insurance of passengers in public transport vehicles</t>
  </si>
  <si>
    <t>2. Sickness</t>
  </si>
  <si>
    <t>3. Land vehicles (other than railway rolling stock)</t>
  </si>
  <si>
    <t xml:space="preserve">4. Railway rolling stock </t>
  </si>
  <si>
    <t xml:space="preserve">5. Aircraft </t>
  </si>
  <si>
    <t xml:space="preserve">6. Ships </t>
  </si>
  <si>
    <t xml:space="preserve">7. Goods in transit </t>
  </si>
  <si>
    <t>8. Fire and natural forces</t>
  </si>
  <si>
    <t xml:space="preserve">9. Other damage to property </t>
  </si>
  <si>
    <t xml:space="preserve">10. Motor vehicle liability </t>
  </si>
  <si>
    <t xml:space="preserve">11. Aircraft liability </t>
  </si>
  <si>
    <t xml:space="preserve">12. Liability for ships </t>
  </si>
  <si>
    <t>13. General liability</t>
  </si>
  <si>
    <t xml:space="preserve">14. Credit </t>
  </si>
  <si>
    <t>15. Suretyship</t>
  </si>
  <si>
    <t>16. Miscellaneous financial loss</t>
  </si>
  <si>
    <t>17. Legal expenses</t>
  </si>
  <si>
    <t>18. Travel assistance</t>
  </si>
  <si>
    <t>TOTAL:</t>
  </si>
  <si>
    <t>UNEARNED PREMIUM PROVISION</t>
  </si>
  <si>
    <t>GROSS AMOUNT</t>
  </si>
  <si>
    <t xml:space="preserve">
Including 
REINSURERS’ SHARE
</t>
  </si>
  <si>
    <t>AMOUNT OF THE DEFERRED ACQUISITION COSTS WHERE THESE COSTS ARE REPORTED IN ACCORDANCE WITH ARTICLE 81, PARAGRAPH 1, SUB-PARAGRAPH 2</t>
  </si>
  <si>
    <t>REINSURERS’ SHARE IN DEFERRED ACQUISITION COSTS</t>
  </si>
  <si>
    <t>AMOUNT OF THE ACQUISITION COSTS DEDUCTED IN THE CALCULATION OF THE UNEARNED PREMIUM PROVISION WHERE THESE COSTS ARE REPORTED IN ACCORDANCE WITH ARTICLE 81,  PARAGRAPH 1, SUB-PARAGRAPH 1</t>
  </si>
  <si>
    <t>UNEXPIRED RISKS PROVISION</t>
  </si>
  <si>
    <t>OUTSTANDING CLAIMS PROVISION</t>
  </si>
  <si>
    <t xml:space="preserve">
GROSS AMOUNT
</t>
  </si>
  <si>
    <t xml:space="preserve">
Including REINSURER’S SHARE
</t>
  </si>
  <si>
    <t>Including AMOUNT OF THE PROVISION (INCL.  IBNR) FOR EVENTS FROM PREVIOUS YEARS</t>
  </si>
  <si>
    <t>Reserve fund</t>
  </si>
  <si>
    <t>BONUSES AND REBATES PROVISION</t>
  </si>
  <si>
    <t xml:space="preserve">
OTHER PROVISIONS APPROVED BY THE FSC
</t>
  </si>
  <si>
    <t xml:space="preserve">
GROSS AMOUNT</t>
  </si>
  <si>
    <t>Including REINSURER’S SHARE</t>
  </si>
  <si>
    <t>Including PROVISION FOR ……..............</t>
  </si>
  <si>
    <t>TOTAL AMOUNT</t>
  </si>
  <si>
    <t xml:space="preserve">
TOTAL PROVISIONS
</t>
  </si>
  <si>
    <t xml:space="preserve">IMPAIRMENT OF OVERDUE RECEIVABLES UNDER INSURANCE CONTRACTS </t>
  </si>
  <si>
    <t>Including OVERDUE RECEIVABLES DELAYED FOR A PERIOD FROM 90 TO 180 DAYS</t>
  </si>
  <si>
    <t>Including OVERDUE RECEIVABLES DELAYED FOR A PERIOD FROM 181 TO 360 DAYS</t>
  </si>
  <si>
    <t>Including OVERDUE RECEIVABLES DELAYED FOR MORE THAN 360 DAYS</t>
  </si>
  <si>
    <t>Including OVERDUE RECEIVABLES UNDER CONTRACTS WHICH HAVE EXPIRED</t>
  </si>
  <si>
    <t xml:space="preserve">IMPAIRMENT OF OVERDUE RECEIVABLES  FROM INTERMEDIARIES </t>
  </si>
  <si>
    <t>Including OVERDUE RECEIVABLES DELAYED FOR A PERIOD FROM  31 TO 60 DAYS</t>
  </si>
  <si>
    <t xml:space="preserve">Including OVERDUE RECEIVABLES DELAYED FOR A PERIOD FROM 61 TO 90 DAYS </t>
  </si>
  <si>
    <t>Including OVERDUE RECEIVABLES DELAYED FOR MORE THAN 90 DAYS</t>
  </si>
  <si>
    <r>
      <t xml:space="preserve">1 </t>
    </r>
    <r>
      <rPr>
        <b/>
        <i/>
        <sz val="12"/>
        <rFont val="Times New Roman"/>
        <family val="1"/>
      </rPr>
      <t>As per data submitted by insurers to the Financial Supervision Commission according to Ordinance No. 53 dd 23.12.2016</t>
    </r>
  </si>
  <si>
    <t>TOTAL AMOUNT OF THE PROVISION</t>
  </si>
  <si>
    <t>REPORTED BUT NOT SETTLED CLAIMS PROVISION</t>
  </si>
  <si>
    <t>YEAR N (THE CURRENT YEAR)</t>
  </si>
  <si>
    <t>AMOUNT  (BGN)</t>
  </si>
  <si>
    <t>NUMBER OF CLAIMS</t>
  </si>
  <si>
    <t>YEAR N-1</t>
  </si>
  <si>
    <t>YEAR N-2</t>
  </si>
  <si>
    <t>YEAR N-3</t>
  </si>
  <si>
    <t>YEAR N-4</t>
  </si>
  <si>
    <t>YEAR N-5</t>
  </si>
  <si>
    <t>YEAR N-6</t>
  </si>
  <si>
    <t>YEAR N-I (I&gt;6)</t>
  </si>
  <si>
    <t>BY EVENTS DURING:</t>
  </si>
  <si>
    <t>YEAR N-I (I&gt;3)</t>
  </si>
  <si>
    <t>YEAR N-I (I&gt;5)</t>
  </si>
  <si>
    <t>UNDER CLAIMS REPORTED DURING:</t>
  </si>
  <si>
    <t>INCURRED BUT NOT REPORTED CLAIMS PROVISION IN CONNECTION WITH EVENTS DURING:</t>
  </si>
  <si>
    <t>PROVISION FOR COVERING THE COSTS RELATED TO THE SETTLEMENT OF CLAIMS</t>
  </si>
  <si>
    <t>REINSURERS’ SHARE IN THE OUTSTANDING CLAIMS PROVISION</t>
  </si>
  <si>
    <t>PREMIUMS</t>
  </si>
  <si>
    <t>incl. Reinsurers' share</t>
  </si>
  <si>
    <t>Gross technical result</t>
  </si>
  <si>
    <t>Net technical result</t>
  </si>
  <si>
    <t>UNEXPIRED RISKS PROVISION end</t>
  </si>
  <si>
    <t>Claims paid</t>
  </si>
  <si>
    <t>OUTSTANDING CLAIMS PROVISION end</t>
  </si>
  <si>
    <t xml:space="preserve">TOTAL COSTS, WITHOUT COSTS RELATED TO THE SETTLEMENT OF CLAIMS
</t>
  </si>
  <si>
    <t>BONUSES AND REBATES PROVISION beginning</t>
  </si>
  <si>
    <t>UNEXPIRED RISKS PROVISION beginning</t>
  </si>
  <si>
    <t>OUTSTANDING CLAIMS PROVISION beginning</t>
  </si>
  <si>
    <t>BONUSES AND REBATES PROVISION end</t>
  </si>
  <si>
    <t>OTHER PROVISIONS - total, beginning</t>
  </si>
  <si>
    <t>OTHER PROVISIONS - total, end</t>
  </si>
  <si>
    <t xml:space="preserve">INCOME FROM COMMISSIONS UNDER CONTRACTS PLACED WITH THE REINSURER </t>
  </si>
  <si>
    <t>INCOME FROM PARTICIPATION IN THE REINSURANCE RESULT</t>
  </si>
  <si>
    <t xml:space="preserve">
COSTS RELATED TO THE SETTLEMENT OF CLAIMS
</t>
  </si>
  <si>
    <t>DIRECT ACQUISITION COSTS</t>
  </si>
  <si>
    <t>INDIRECT ACQUISITION COSTS</t>
  </si>
  <si>
    <t>ACQUISITION COMMISSIONS</t>
  </si>
  <si>
    <t xml:space="preserve">OTHER DIRECT ACQUISITION
COSTS
</t>
  </si>
  <si>
    <t>FOR ADVERTISING</t>
  </si>
  <si>
    <t>OTHER INDIRECT ACQUISITION COSTS</t>
  </si>
  <si>
    <t>COMMISSIONS IN CASH</t>
  </si>
  <si>
    <t>OTHER ADMINISTRATIVE EXPENSES</t>
  </si>
  <si>
    <t xml:space="preserve"> COSTS ON FEES, CHARGES FOR FUNDS, ETC.</t>
  </si>
  <si>
    <t>TOTAL COSTS</t>
  </si>
  <si>
    <t>ADMINISTRATIVE EXPENSES RELATED TO INSURANCE OPERATIONS</t>
  </si>
  <si>
    <t>NUMBER OF INSURANCE CONTRACTS</t>
  </si>
  <si>
    <t>CONTRACTS EFFECTIVE AS AT  31 DECEMBER OF THE REPORTING YEAR</t>
  </si>
  <si>
    <t xml:space="preserve"> Including EXECUTED FROM 1 JANUARY UNTIL THE END OF THE QUARTER</t>
  </si>
  <si>
    <t>EXECUTED FROM 1 JANUARY  UNTIL THE END OF THE QUARTER</t>
  </si>
  <si>
    <t xml:space="preserve">
NUMBER OF INSURED INDIVIDUALS AND VEHICLES
</t>
  </si>
  <si>
    <t>UNDER CONTRACTS EFFECTIVE AS AT THE END OF THE QUARTER</t>
  </si>
  <si>
    <t>Including EXECUTED FROM 1 JANUARY UNTIL THE END OF THE QUARTER</t>
  </si>
  <si>
    <t xml:space="preserve">
EXECUTED FROM 1 JANUARY  UNTIL THE END OF THE QUARTER
</t>
  </si>
  <si>
    <t>GROSS PREMIUM INCOME</t>
  </si>
  <si>
    <t xml:space="preserve">
UNDER CONTRACTS WITH TERMS OF OVER ONE YEAR
</t>
  </si>
  <si>
    <t>AMOUNT OF THE CANCELLED PREMIUMS IN THE GROSS PREMIUM INCOME</t>
  </si>
  <si>
    <t xml:space="preserve">TOTAL
(according to item І.1,"а" of the Income statement) </t>
  </si>
  <si>
    <t>CONCLUDED IN PREVIOUS REPORTING PERIODS (according to item І.8 of the Income statement)</t>
  </si>
  <si>
    <t>CONCLUDED IN THE CURRENT PERIOD (deducted from the premium income)</t>
  </si>
  <si>
    <t>PREMIUMS RECEIVED</t>
  </si>
  <si>
    <t>Accrued tax under the Tax on Insurance Premiums Act</t>
  </si>
  <si>
    <t>CLAIMS REPORTED DURING THE PERIOD</t>
  </si>
  <si>
    <t>NUMBER</t>
  </si>
  <si>
    <t>AMOUNT CLAIMED</t>
  </si>
  <si>
    <t>TOTAL NUMBER</t>
  </si>
  <si>
    <t>IN CONNECTION WITH EVENTS FROM PREVIOUS YEARS</t>
  </si>
  <si>
    <t xml:space="preserve"> IN CONNECTION WITH EVENTS FROM PREVIOUS YEARS</t>
  </si>
  <si>
    <r>
      <t xml:space="preserve">CLAIMS PAID DURING THE PERIOD
</t>
    </r>
    <r>
      <rPr>
        <b/>
        <i/>
        <u val="single"/>
        <sz val="12"/>
        <rFont val="Times New Roman"/>
        <family val="1"/>
      </rPr>
      <t>(WITHOUT COSTS RELATED TO THE SETTLEMENT OF CLAIMS</t>
    </r>
    <r>
      <rPr>
        <b/>
        <sz val="12"/>
        <rFont val="Times New Roman"/>
        <family val="1"/>
      </rPr>
      <t>)</t>
    </r>
  </si>
  <si>
    <t>AMOUNT</t>
  </si>
  <si>
    <t xml:space="preserve">
IN CONNECTION WITH EVENTS FROM PREVIOUS YEAR
</t>
  </si>
  <si>
    <t>UNDER CLAIMS REPORTED IN PREVIOUS YEARS</t>
  </si>
  <si>
    <t>AMOUNTS RECEIVED AND RECEIVABLES ACCRUED IN CONNECTION WITH COUNTER CLAIMS AND CLAIMS ABANDONED /DEDUCTED FROM THE CLAIMS PAID/</t>
  </si>
  <si>
    <t>REFUSED CLAIMS</t>
  </si>
  <si>
    <t>AMIUNT</t>
  </si>
  <si>
    <t xml:space="preserve">BONUSES PAID, DISCOUNTS AND PARTICIPATION IN POSITIVE FINANCIAL RESULT, incl. premium reduction or partial reimbursement of premiums </t>
  </si>
  <si>
    <t xml:space="preserve">Including UNDER NEWLY-SIGNED CONTRACTS  
</t>
  </si>
  <si>
    <t>NUMBER OF NEWLY-SIGNED CONTRACTS</t>
  </si>
  <si>
    <t>OTHER PROVISIONS</t>
  </si>
  <si>
    <t xml:space="preserve">PREMIUMS CEDED UNDER CONTRACTS PLACED WITH THE REINSURER </t>
  </si>
  <si>
    <t>CANCELLED PREMIUMS IN THE PREMIUM INCOME CEDED</t>
  </si>
  <si>
    <t>REINSURER’S SHARE IN THE UNEARNED PREMIUM PROVISION</t>
  </si>
  <si>
    <t>DEPOSITS RETAINED IN CONNECTION WITH THE UNEARNED PREMIUM PROVISION</t>
  </si>
  <si>
    <t>REINSURER’S SHARE IN CLAIMS PAID</t>
  </si>
  <si>
    <t>REINSURER’S SHARE IN OUTSTANDING CLAIMS PROVISION</t>
  </si>
  <si>
    <t>DEPOSITS RETAINED IN CONNECTION WITH THE OUTSTANDING CLAIMS PROVISION</t>
  </si>
  <si>
    <t>DEPOSITS RETAINED IN CONNECTION WITH OTHER PROVISIONS</t>
  </si>
  <si>
    <t>INCL. IN BONUSES AND REBATES PROVISION</t>
  </si>
  <si>
    <t>OTHER  REINSURANCE RECEIVABLES (DIFFERENT FROM SHARES IN THE TECHNICAL PROVISIONS)</t>
  </si>
  <si>
    <t>OTHER PAYABLES TO THE REINSURER (DIFFERENT FROM DEPOSITS RETAINED)</t>
  </si>
  <si>
    <t>REINSURER’S SHARE IN OTHER TECHNICAL PROVISIONS</t>
  </si>
  <si>
    <t>OTHER PROVISIONS RELATED TO OUTWARD REINSURANCE</t>
  </si>
  <si>
    <t>OTHER RECEIVABLES FROM THE CEDENT</t>
  </si>
  <si>
    <t>OTHER PAYABLES TO THE CEDENT</t>
  </si>
  <si>
    <t xml:space="preserve">
DEPOSITS RETAINED BY THE CEDENT IN CONNECTION WITH OTHER PROVISIONS
</t>
  </si>
  <si>
    <t>DEPOSITS RETAINED BY THE CEDENT IN CONNECTION WITH THE OUTSTANDING CLAIMS PROVISION</t>
  </si>
  <si>
    <t>DEPOSITS RETAINED BY THE CEDENT IN CONNECTION WITH THE UNEARNED PREMIUM PROVISION</t>
  </si>
  <si>
    <t>PAID AMOUNTS AND INDEMNITIES OF THE CEDENT</t>
  </si>
  <si>
    <t>NUMBER OF CLAIMS BY THE CEDENT</t>
  </si>
  <si>
    <t xml:space="preserve">
COSTS ON PARTICIPATION IN THE REINSURANCE RESULT
</t>
  </si>
  <si>
    <t>COMMISSIONS PAID TO THE CEDENT</t>
  </si>
  <si>
    <t xml:space="preserve">GROSS AMOUNT OF THE INSURANCE PREMIUMS RECEIVED BY THE CEDENT </t>
  </si>
  <si>
    <t>INSURANCE AMOUNT ACCEPTED BY THE CEDENTS</t>
  </si>
  <si>
    <t>NUMBER OF INSURANCE CONTRACTS ACCEPTED BY THE  CEDENTS</t>
  </si>
  <si>
    <t>THOUSAND BGN</t>
  </si>
  <si>
    <t>Technical account - non-life insurance</t>
  </si>
  <si>
    <t>Earned premiums, net of reinsurance</t>
  </si>
  <si>
    <t xml:space="preserve">gross premiums written </t>
  </si>
  <si>
    <t>incl. return premiums and written-off receivables on early terminated contracts concluded during the reporting period (deducted from the gross premiums written)</t>
  </si>
  <si>
    <t>ceded premiums to reinsurers</t>
  </si>
  <si>
    <t>change in the gross amount of unearned premium reserve (+/-)</t>
  </si>
  <si>
    <t>incl. additional amount for unexpired risks</t>
  </si>
  <si>
    <t>change in the reinsurers`share in unearned premium reserve  (+/-)</t>
  </si>
  <si>
    <t>(b)</t>
  </si>
  <si>
    <t>(c)</t>
  </si>
  <si>
    <t>(d)</t>
  </si>
  <si>
    <t>Total for 1</t>
  </si>
  <si>
    <r>
      <t xml:space="preserve">Allocated investment return transferred from the non-technical account (item </t>
    </r>
    <r>
      <rPr>
        <b/>
        <sz val="12"/>
        <rFont val="Times New Roman"/>
        <family val="1"/>
      </rPr>
      <t>ІІІ 6</t>
    </r>
    <r>
      <rPr>
        <sz val="12"/>
        <rFont val="Times New Roman"/>
        <family val="1"/>
      </rPr>
      <t>)</t>
    </r>
  </si>
  <si>
    <t>Other technical income, net of reinsurance</t>
  </si>
  <si>
    <t>Claims incurred, net of reinsurance</t>
  </si>
  <si>
    <t>paid claims, net of reinsurance</t>
  </si>
  <si>
    <t>gross amount</t>
  </si>
  <si>
    <t>reinsurers` share</t>
  </si>
  <si>
    <t>(аb)</t>
  </si>
  <si>
    <t>Total for "а"</t>
  </si>
  <si>
    <t>change in the gross amount of outstanding loss reserve</t>
  </si>
  <si>
    <t>change in the reinsurers` share in outstanding loss reserve</t>
  </si>
  <si>
    <t xml:space="preserve">Total for 4 </t>
  </si>
  <si>
    <t>Change in other insurance reserves, net of reinsurance, not shown under other headings(+/-)</t>
  </si>
  <si>
    <t>change in the gross amount of other insurance reserves (+/-)</t>
  </si>
  <si>
    <t>change in the reinsurers`share in other insurance reserves (+/-)</t>
  </si>
  <si>
    <t xml:space="preserve">Total for 5 </t>
  </si>
  <si>
    <t xml:space="preserve">Total for 7 </t>
  </si>
  <si>
    <t xml:space="preserve">Total for 1 </t>
  </si>
  <si>
    <t xml:space="preserve">Total for 2 </t>
  </si>
  <si>
    <t xml:space="preserve">Total for "а" </t>
  </si>
  <si>
    <t>Total for "b"</t>
  </si>
  <si>
    <t>Total for 5</t>
  </si>
  <si>
    <t>Total for 8</t>
  </si>
  <si>
    <t xml:space="preserve">Total for "b" </t>
  </si>
  <si>
    <t xml:space="preserve">Total for 3 </t>
  </si>
  <si>
    <t>Bonuses and rebates, net of reinsurance</t>
  </si>
  <si>
    <t>Net operating expenses</t>
  </si>
  <si>
    <t>acquisition costs</t>
  </si>
  <si>
    <t>change in deferred acquisition expenses (+/-)</t>
  </si>
  <si>
    <t>administrative expenses</t>
  </si>
  <si>
    <t>reinsurance commissions and profit commissions</t>
  </si>
  <si>
    <t>Other technical expenses, net of reinsurance</t>
  </si>
  <si>
    <t>incl. return premiums and written-off receivables on early terminated contracts concluded in previous reporting periods</t>
  </si>
  <si>
    <t>Change in equalization reserve (+/-)</t>
  </si>
  <si>
    <t>Sub-total sum - balance of the technical account for non-life insurance</t>
  </si>
  <si>
    <t>NON-TECHNICAL ACCOUNT</t>
  </si>
  <si>
    <r>
      <t xml:space="preserve">Balance on the technical account - non-life insurance (item </t>
    </r>
    <r>
      <rPr>
        <b/>
        <sz val="12"/>
        <rFont val="Times New Roman"/>
        <family val="1"/>
      </rPr>
      <t>І 10</t>
    </r>
    <r>
      <rPr>
        <sz val="12"/>
        <rFont val="Times New Roman"/>
        <family val="1"/>
      </rPr>
      <t>)</t>
    </r>
  </si>
  <si>
    <r>
      <t>Balance on the technical account -life insurance (item</t>
    </r>
    <r>
      <rPr>
        <b/>
        <sz val="12"/>
        <rFont val="Times New Roman"/>
        <family val="1"/>
      </rPr>
      <t xml:space="preserve"> ІІ 11</t>
    </r>
    <r>
      <rPr>
        <sz val="12"/>
        <rFont val="Times New Roman"/>
        <family val="1"/>
      </rPr>
      <t>)</t>
    </r>
  </si>
  <si>
    <t>Investment income</t>
  </si>
  <si>
    <t>income from participating interests</t>
  </si>
  <si>
    <t>incl. income, received by affiliated undertakings</t>
  </si>
  <si>
    <t>income from other investments,</t>
  </si>
  <si>
    <t>(bа)</t>
  </si>
  <si>
    <t>income from land and buildings</t>
  </si>
  <si>
    <t>(bb)</t>
  </si>
  <si>
    <t>income from other investments</t>
  </si>
  <si>
    <t>value re-adjustments on investments</t>
  </si>
  <si>
    <t>gains on the realization of investments</t>
  </si>
  <si>
    <r>
      <t>Allocated investments return transferred from life insurance technical account (item</t>
    </r>
    <r>
      <rPr>
        <b/>
        <sz val="12"/>
        <rFont val="Times New Roman"/>
        <family val="1"/>
      </rPr>
      <t xml:space="preserve"> ІІ 10</t>
    </r>
    <r>
      <rPr>
        <sz val="12"/>
        <rFont val="Times New Roman"/>
        <family val="1"/>
      </rPr>
      <t>)</t>
    </r>
  </si>
  <si>
    <t>Investment charges</t>
  </si>
  <si>
    <t>investment management charges, including interest</t>
  </si>
  <si>
    <t>value adjustments on investments</t>
  </si>
  <si>
    <t>losses on the realization of investments</t>
  </si>
  <si>
    <r>
      <t>Allocated investment return transferred to the non-life technical account  (item</t>
    </r>
    <r>
      <rPr>
        <b/>
        <sz val="12"/>
        <rFont val="Times New Roman"/>
        <family val="1"/>
      </rPr>
      <t xml:space="preserve"> І 2</t>
    </r>
    <r>
      <rPr>
        <sz val="12"/>
        <rFont val="Times New Roman"/>
        <family val="1"/>
      </rPr>
      <t>)</t>
    </r>
  </si>
  <si>
    <t>Other income</t>
  </si>
  <si>
    <t>Other charges including value adjustments</t>
  </si>
  <si>
    <t>Profit ot loss on ordinary activities</t>
  </si>
  <si>
    <t>Extraordinary incomes</t>
  </si>
  <si>
    <t>Extraordinary charges</t>
  </si>
  <si>
    <t>Extraordinary profit or loss</t>
  </si>
  <si>
    <t>Corporate tax</t>
  </si>
  <si>
    <t>Other taxes</t>
  </si>
  <si>
    <t>Profit or loss for the period</t>
  </si>
  <si>
    <t>Technical account - life insurance</t>
  </si>
  <si>
    <t>change in the amount of unearned premium reserve, net of reinsurance (+/-)</t>
  </si>
  <si>
    <t>Investments income</t>
  </si>
  <si>
    <t>claims paid, net of reinsurance</t>
  </si>
  <si>
    <t>change in the amount of outstanding loss reserve</t>
  </si>
  <si>
    <t>Change in other insurance reserves, net of reinsurance, not shown under other headings</t>
  </si>
  <si>
    <t>mathematical reserve, net of reinsurance</t>
  </si>
  <si>
    <t>other insurance reserves, net of reinsurance</t>
  </si>
  <si>
    <t>acquisition expenses</t>
  </si>
  <si>
    <t>reinsurace commissions and profit commissions</t>
  </si>
  <si>
    <t>Investments charges</t>
  </si>
  <si>
    <t>investments management charges, including interest</t>
  </si>
  <si>
    <t>Other technical charges, net of reinsurance</t>
  </si>
  <si>
    <r>
      <t>Allocated investment return transferred to the non-technical acount (item</t>
    </r>
    <r>
      <rPr>
        <b/>
        <sz val="12"/>
        <rFont val="Times New Roman"/>
        <family val="1"/>
      </rPr>
      <t xml:space="preserve"> ІІІ 4</t>
    </r>
    <r>
      <rPr>
        <sz val="12"/>
        <rFont val="Times New Roman"/>
        <family val="1"/>
      </rPr>
      <t>)</t>
    </r>
  </si>
  <si>
    <t>Transfer to or from the Fund for future distribution</t>
  </si>
  <si>
    <t>Sub-total sum - balance on the technical acount for life insurance</t>
  </si>
  <si>
    <t>ASSETS</t>
  </si>
  <si>
    <t>INTANGIBLE ASSETS</t>
  </si>
  <si>
    <t>Software</t>
  </si>
  <si>
    <t>Goodwill</t>
  </si>
  <si>
    <t>Other</t>
  </si>
  <si>
    <t>Land and buildings</t>
  </si>
  <si>
    <t>B.</t>
  </si>
  <si>
    <t>INVESTMENTS</t>
  </si>
  <si>
    <t>incl. Land and buildings used for the needs of the entity</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</si>
  <si>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</si>
  <si>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</si>
  <si>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</si>
  <si>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</si>
  <si>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</si>
  <si>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</si>
  <si>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</si>
  <si>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</si>
  <si>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</si>
  <si>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</si>
  <si>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</si>
  <si>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</si>
  <si>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</si>
  <si>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ceding undertakings</t>
  </si>
  <si>
    <t>Total Section B</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</si>
  <si>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</si>
  <si>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</si>
  <si>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</si>
  <si>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</si>
  <si>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</si>
  <si>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</si>
  <si>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</si>
  <si>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</si>
  <si>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C.</t>
  </si>
  <si>
    <t>INVESTMENTS IN FAVOUR OF UNIT-LINKED LIFE INSURANCE</t>
  </si>
  <si>
    <t>Receivables under reinsurance operations, including:</t>
  </si>
  <si>
    <t>Other receivables, including:</t>
  </si>
  <si>
    <t>D.а</t>
  </si>
  <si>
    <t>REINSURERS' SHARE IN TECHNICAL PROVISIONS</t>
  </si>
  <si>
    <t>Reinsurers' share in unexpired risks provision</t>
  </si>
  <si>
    <t>Reinsurers' share in unearned premium provision</t>
  </si>
  <si>
    <t>Reinsurers' share in mathematical provision</t>
  </si>
  <si>
    <t>Reinsurers' share in capitalised value of pensions</t>
  </si>
  <si>
    <t>Reinsurers' share in bonuses and rebates provision</t>
  </si>
  <si>
    <t>Reinsurers' share in outstanding claims provision:</t>
  </si>
  <si>
    <t>Reinsurers' share in technical provisions for life insurance where the investment risk is borne by policyholders</t>
  </si>
  <si>
    <t>Reinsurers' share in other technical provisions</t>
  </si>
  <si>
    <t>Total Section D.a</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</si>
  <si>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</si>
  <si>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</si>
  <si>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</si>
  <si>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</si>
  <si>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</si>
  <si>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</si>
  <si>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</si>
  <si>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</si>
  <si>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</si>
  <si>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</si>
  <si>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</si>
  <si>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</si>
  <si>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</si>
  <si>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</si>
  <si>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</si>
  <si>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</si>
  <si>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</si>
  <si>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</si>
  <si>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</si>
  <si>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</si>
  <si>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</si>
  <si>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</si>
  <si>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</si>
  <si>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</si>
  <si>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</si>
  <si>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</si>
  <si>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</si>
  <si>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</si>
  <si>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</si>
  <si>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</si>
  <si>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</si>
  <si>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</si>
  <si>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</si>
  <si>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B.а.</t>
  </si>
  <si>
    <t>FUND FOR FUTURE DISTRIBUTION</t>
  </si>
  <si>
    <t>TECHNICAL PROVISIONS</t>
  </si>
  <si>
    <t>Total Section C</t>
  </si>
  <si>
    <t>UNIT-LINKED LIFE INSURANCE PROVISION</t>
  </si>
  <si>
    <t>Unexpired risks provision</t>
  </si>
  <si>
    <t>Capitalised value of pensions</t>
  </si>
  <si>
    <t>Provision for future participation in income</t>
  </si>
  <si>
    <t>Bonuses and rebates provision</t>
  </si>
  <si>
    <t>Other technical provisions</t>
  </si>
  <si>
    <t>Unearned premium provision</t>
  </si>
  <si>
    <t>Mathematical provision</t>
  </si>
  <si>
    <t>Outstanding claims provision</t>
  </si>
  <si>
    <t>D1.</t>
  </si>
  <si>
    <t>Provisions for pensions and similar liabilities</t>
  </si>
  <si>
    <t>Provisions for taxes</t>
  </si>
  <si>
    <t>Other provisions</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</si>
  <si>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</si>
  <si>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</si>
  <si>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</si>
  <si>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</si>
  <si>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</si>
  <si>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</si>
  <si>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</si>
  <si>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</si>
  <si>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</si>
  <si>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</si>
  <si>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</si>
  <si>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</si>
  <si>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</si>
  <si>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</si>
  <si>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</si>
  <si>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Reinsurers' share in deferred acquisition expenses</t>
  </si>
  <si>
    <t>Other accruals and deferred income</t>
  </si>
  <si>
    <t>Total Section G</t>
  </si>
  <si>
    <t>TOTAL LIABILITIES</t>
  </si>
  <si>
    <t>H.</t>
  </si>
  <si>
    <t>PROVISIONAL LIABILITIES</t>
  </si>
  <si>
    <t>Including IBNR</t>
  </si>
  <si>
    <t>Including PROVISION FOR COSTS RELATED TO THE SETTLEMENT OF CLAIMS</t>
  </si>
  <si>
    <t>ZAD European Insurance Company</t>
  </si>
  <si>
    <t>PREMIUM INCOME in BGN</t>
  </si>
  <si>
    <t>CLAIMS PAID in BGN</t>
  </si>
  <si>
    <t>COMMISSIONS PAID in BGN</t>
  </si>
  <si>
    <t>OUTSTANDING CLAIMS PROVISION in BGN</t>
  </si>
  <si>
    <t>UNEARNED PREMIUM PROVISION in BGN</t>
  </si>
  <si>
    <t>OTHER PROVISIONS in BGN</t>
  </si>
  <si>
    <t>ZAD BULGARIA  INSURANCE</t>
  </si>
  <si>
    <r>
      <t xml:space="preserve">GROSS WRITTEN PREMIUMS AS AT 30.09.2019 NON-LIFE INSURANCE </t>
    </r>
    <r>
      <rPr>
        <b/>
        <vertAlign val="superscript"/>
        <sz val="14"/>
        <rFont val="Times New Roman"/>
        <family val="1"/>
      </rPr>
      <t>1</t>
    </r>
    <r>
      <rPr>
        <b/>
        <sz val="14"/>
        <rFont val="Times New Roman"/>
        <family val="1"/>
      </rPr>
      <t xml:space="preserve"> </t>
    </r>
  </si>
  <si>
    <r>
      <t xml:space="preserve">GROSS CLAIMS PAID AS AT 30.09.2019 </t>
    </r>
    <r>
      <rPr>
        <b/>
        <vertAlign val="superscript"/>
        <sz val="12"/>
        <rFont val="Times New Roman"/>
        <family val="1"/>
      </rPr>
      <t>1</t>
    </r>
    <r>
      <rPr>
        <b/>
        <sz val="12"/>
        <rFont val="Times New Roman"/>
        <family val="1"/>
      </rPr>
      <t xml:space="preserve"> </t>
    </r>
  </si>
  <si>
    <r>
      <t xml:space="preserve">GROSS WRITTEN PREMIUMS AND GROSS CLAIMS PAID AS AT 30.09.2019 - NON-LIFE INSURANCE </t>
    </r>
    <r>
      <rPr>
        <b/>
        <vertAlign val="superscript"/>
        <sz val="12"/>
        <rFont val="Times New Roman"/>
        <family val="1"/>
      </rPr>
      <t>1</t>
    </r>
    <r>
      <rPr>
        <b/>
        <sz val="12"/>
        <rFont val="Times New Roman"/>
        <family val="1"/>
      </rPr>
      <t xml:space="preserve"> </t>
    </r>
  </si>
  <si>
    <r>
      <t xml:space="preserve">TECHNICAL PROVISIONS AS AT 30.09.2019 </t>
    </r>
    <r>
      <rPr>
        <b/>
        <vertAlign val="superscript"/>
        <sz val="14"/>
        <rFont val="Times New Roman"/>
        <family val="1"/>
      </rPr>
      <t>1</t>
    </r>
  </si>
  <si>
    <r>
      <t xml:space="preserve">OUTSTANDING CLAIMS PROVISION AS AT 30.09.2019 </t>
    </r>
    <r>
      <rPr>
        <b/>
        <vertAlign val="superscript"/>
        <sz val="12"/>
        <rFont val="Times New Roman"/>
        <family val="1"/>
      </rPr>
      <t>1</t>
    </r>
  </si>
  <si>
    <r>
      <t xml:space="preserve">TECHNICAL RESULT BY CLASSES OF INSURANCES AS AT 30.09.2019 </t>
    </r>
    <r>
      <rPr>
        <b/>
        <vertAlign val="superscript"/>
        <sz val="12"/>
        <rFont val="Times New Roman"/>
        <family val="1"/>
      </rPr>
      <t>1</t>
    </r>
  </si>
  <si>
    <r>
      <t xml:space="preserve">EXPENSES RELATED TO INSURANCE OPERATIONS AS AT 30.09.2019 </t>
    </r>
    <r>
      <rPr>
        <b/>
        <vertAlign val="superscript"/>
        <sz val="12"/>
        <rFont val="Times New Roman"/>
        <family val="1"/>
      </rPr>
      <t>1</t>
    </r>
  </si>
  <si>
    <r>
      <t xml:space="preserve">GENERAL INFORMATION ABOUT THE INSURANCE PORTFOLIO  AS AT 30.09.2019 </t>
    </r>
    <r>
      <rPr>
        <b/>
        <vertAlign val="superscript"/>
        <sz val="16"/>
        <rFont val="Times New Roman"/>
        <family val="1"/>
      </rPr>
      <t>1</t>
    </r>
  </si>
  <si>
    <r>
      <t xml:space="preserve">INWARD REINSURANCE AS AT 30.09.2019 </t>
    </r>
    <r>
      <rPr>
        <b/>
        <vertAlign val="superscript"/>
        <sz val="14"/>
        <rFont val="Times New Roman"/>
        <family val="1"/>
      </rPr>
      <t>1</t>
    </r>
    <r>
      <rPr>
        <b/>
        <sz val="14"/>
        <rFont val="Times New Roman"/>
        <family val="1"/>
      </rPr>
      <t xml:space="preserve"> </t>
    </r>
  </si>
  <si>
    <r>
      <t xml:space="preserve">OUTWARD REINSURANCE AS AT 30.09.2019 </t>
    </r>
    <r>
      <rPr>
        <b/>
        <vertAlign val="superscript"/>
        <sz val="14"/>
        <rFont val="Times New Roman"/>
        <family val="1"/>
      </rPr>
      <t>1</t>
    </r>
  </si>
  <si>
    <r>
      <t xml:space="preserve">Transactions concluded under the right of establishment or the freedom to provide services within the EEA as at 30.09.2019 </t>
    </r>
    <r>
      <rPr>
        <b/>
        <vertAlign val="superscript"/>
        <sz val="14"/>
        <rFont val="Times New Roman"/>
        <family val="1"/>
      </rPr>
      <t>1</t>
    </r>
  </si>
  <si>
    <r>
      <t xml:space="preserve">STATEMENT OF FINANCIAL POSITION AS AT 30.09.2019 </t>
    </r>
    <r>
      <rPr>
        <b/>
        <vertAlign val="superscript"/>
        <sz val="12"/>
        <rFont val="Times New Roman"/>
        <family val="1"/>
      </rPr>
      <t>1</t>
    </r>
  </si>
  <si>
    <r>
      <t xml:space="preserve">STATEMENTS OF PROFIT OR LOSS AND OTHER COMPREHENSIVE INCOME AS AT 30.09.2019 </t>
    </r>
    <r>
      <rPr>
        <b/>
        <vertAlign val="superscript"/>
        <sz val="12"/>
        <rFont val="Times New Roman"/>
        <family val="1"/>
      </rPr>
      <t>1</t>
    </r>
  </si>
</sst>
</file>

<file path=xl/styles.xml><?xml version="1.0" encoding="utf-8"?>
<styleSheet xmlns="http://schemas.openxmlformats.org/spreadsheetml/2006/main">
  <numFmts count="4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
    <numFmt numFmtId="173" formatCode="#,##0.000"/>
    <numFmt numFmtId="174" formatCode="_-* #,##0\ _л_в_-;\-* #,##0\ _л_в_-;_-* &quot;-&quot;??\ _л_в_-;_-@_-"/>
    <numFmt numFmtId="175" formatCode="0000000"/>
    <numFmt numFmtId="176" formatCode="_-* #,##0.00&quot;лв&quot;_-;\-* #,##0.00&quot;лв&quot;_-;_-* &quot;-&quot;??&quot;лв&quot;_-;_-@_-"/>
    <numFmt numFmtId="177" formatCode="_-* #,##0.00\ [$€-1]_-;\-* #,##0.00\ [$€-1]_-;_-* &quot;-&quot;??\ [$€-1]_-"/>
    <numFmt numFmtId="178" formatCode="0.000000"/>
    <numFmt numFmtId="179" formatCode="0.0;\(0.0\)"/>
    <numFmt numFmtId="180" formatCode="_-* #,##0\ _L_e_i_-;\-* #,##0\ _L_e_i_-;_-* &quot;-&quot;\ _L_e_i_-;_-@_-"/>
    <numFmt numFmtId="181" formatCode="_-* #,##0.00\ _L_e_i_-;\-* #,##0.00\ _L_e_i_-;_-* &quot;-&quot;??\ _L_e_i_-;_-@_-"/>
    <numFmt numFmtId="182" formatCode="_-* #,##0\ &quot;Lei&quot;_-;\-* #,##0\ &quot;Lei&quot;_-;_-* &quot;-&quot;\ &quot;Lei&quot;_-;_-@_-"/>
    <numFmt numFmtId="183" formatCode="_-* #,##0.00\ &quot;Lei&quot;_-;\-* #,##0.00\ &quot;Lei&quot;_-;_-* &quot;-&quot;??\ &quot;Lei&quot;_-;_-@_-"/>
    <numFmt numFmtId="184" formatCode="#,##0;\(#,##0\)"/>
    <numFmt numFmtId="185" formatCode="[$-F800]dddd\,\ mmmm\ dd\,\ yyyy"/>
    <numFmt numFmtId="186" formatCode="[$-402]dd\ mmmm\ yyyy\ &quot;г.&quot;"/>
    <numFmt numFmtId="187" formatCode="0.0"/>
    <numFmt numFmtId="188" formatCode="0.0%"/>
    <numFmt numFmtId="189" formatCode="#,##0_ ;\-#,##0\ "/>
    <numFmt numFmtId="190" formatCode="0.0000"/>
    <numFmt numFmtId="191" formatCode="0.000"/>
    <numFmt numFmtId="192" formatCode="_-* #,##0.000\ _л_в_-;\-* #,##0.000\ _л_в_-;_-* &quot;-&quot;??\ _л_в_-;_-@_-"/>
    <numFmt numFmtId="193" formatCode="_-* #,##0.0000\ _л_в_-;\-* #,##0.0000\ _л_в_-;_-* &quot;-&quot;??\ _л_в_-;_-@_-"/>
    <numFmt numFmtId="194" formatCode="_-* #,##0.0\ _л_в_-;\-* #,##0.0\ _л_в_-;_-* &quot;-&quot;??\ _л_в_-;_-@_-"/>
    <numFmt numFmtId="195" formatCode="&quot;Yes&quot;;&quot;Yes&quot;;&quot;No&quot;"/>
    <numFmt numFmtId="196" formatCode="&quot;True&quot;;&quot;True&quot;;&quot;False&quot;"/>
    <numFmt numFmtId="197" formatCode="&quot;On&quot;;&quot;On&quot;;&quot;Off&quot;"/>
    <numFmt numFmtId="198" formatCode="[$€-2]\ #,##0.00_);[Red]\([$€-2]\ #,##0.00\)"/>
  </numFmts>
  <fonts count="87">
    <font>
      <sz val="10"/>
      <name val="Arial"/>
      <family val="0"/>
    </font>
    <font>
      <sz val="11"/>
      <color indexed="8"/>
      <name val="Calibri"/>
      <family val="2"/>
    </font>
    <font>
      <sz val="10"/>
      <name val="Arial Cyr"/>
      <family val="0"/>
    </font>
    <font>
      <u val="single"/>
      <sz val="10"/>
      <color indexed="12"/>
      <name val="Arial"/>
      <family val="2"/>
    </font>
    <font>
      <b/>
      <sz val="10"/>
      <name val="Arial Narrow"/>
      <family val="2"/>
    </font>
    <font>
      <b/>
      <sz val="12"/>
      <name val="Times New Roman"/>
      <family val="1"/>
    </font>
    <font>
      <sz val="12"/>
      <name val="Times New Roman"/>
      <family val="1"/>
    </font>
    <font>
      <sz val="10"/>
      <name val="Times New Roman"/>
      <family val="1"/>
    </font>
    <font>
      <b/>
      <sz val="10"/>
      <name val="Times New Roman"/>
      <family val="1"/>
    </font>
    <font>
      <sz val="8"/>
      <name val="Times New Roman"/>
      <family val="1"/>
    </font>
    <font>
      <sz val="12"/>
      <name val="Arial"/>
      <family val="2"/>
    </font>
    <font>
      <sz val="11"/>
      <name val="Times New Roman"/>
      <family val="1"/>
    </font>
    <font>
      <sz val="8"/>
      <name val="Arial"/>
      <family val="2"/>
    </font>
    <font>
      <b/>
      <sz val="8"/>
      <name val="Times New Roman"/>
      <family val="1"/>
    </font>
    <font>
      <b/>
      <sz val="10"/>
      <name val="Arial"/>
      <family val="2"/>
    </font>
    <font>
      <sz val="11"/>
      <color indexed="9"/>
      <name val="Calibri"/>
      <family val="2"/>
    </font>
    <font>
      <sz val="11"/>
      <color indexed="20"/>
      <name val="Calibri"/>
      <family val="2"/>
    </font>
    <font>
      <sz val="10"/>
      <name val="HebarDbCond"/>
      <family val="2"/>
    </font>
    <font>
      <sz val="10"/>
      <name val="SP_Optimal"/>
      <family val="2"/>
    </font>
    <font>
      <b/>
      <sz val="11"/>
      <color indexed="52"/>
      <name val="Calibri"/>
      <family val="2"/>
    </font>
    <font>
      <b/>
      <sz val="11"/>
      <color indexed="9"/>
      <name val="Calibri"/>
      <family val="2"/>
    </font>
    <font>
      <sz val="10"/>
      <name val="Book Antiqua"/>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name val="Hebar"/>
      <family val="5"/>
    </font>
    <font>
      <b/>
      <sz val="10"/>
      <name val="Hebar"/>
      <family val="5"/>
    </font>
    <font>
      <sz val="14"/>
      <name val="HebarExtraBlack"/>
      <family val="2"/>
    </font>
    <font>
      <b/>
      <i/>
      <sz val="10"/>
      <name val="HebarCond"/>
      <family val="5"/>
    </font>
    <font>
      <sz val="11"/>
      <color indexed="62"/>
      <name val="Calibri"/>
      <family val="2"/>
    </font>
    <font>
      <sz val="11"/>
      <color indexed="52"/>
      <name val="Calibri"/>
      <family val="2"/>
    </font>
    <font>
      <sz val="12"/>
      <name val="HebarDbCond"/>
      <family val="2"/>
    </font>
    <font>
      <sz val="11"/>
      <color indexed="60"/>
      <name val="Calibri"/>
      <family val="2"/>
    </font>
    <font>
      <sz val="8"/>
      <name val="Arial Cyr"/>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
      <sz val="12"/>
      <color indexed="8"/>
      <name val="Times New Roman"/>
      <family val="1"/>
    </font>
    <font>
      <sz val="14"/>
      <name val="Times New Roman"/>
      <family val="1"/>
    </font>
    <font>
      <b/>
      <sz val="16"/>
      <name val="Times New Roman"/>
      <family val="1"/>
    </font>
    <font>
      <b/>
      <i/>
      <u val="single"/>
      <sz val="12"/>
      <name val="Times New Roman"/>
      <family val="1"/>
    </font>
    <font>
      <b/>
      <sz val="12"/>
      <name val="Arial"/>
      <family val="2"/>
    </font>
    <font>
      <sz val="16"/>
      <name val="Times New Roman"/>
      <family val="1"/>
    </font>
    <font>
      <sz val="16"/>
      <name val="Arial"/>
      <family val="2"/>
    </font>
    <font>
      <sz val="26"/>
      <name val="Times New Roman"/>
      <family val="1"/>
    </font>
    <font>
      <b/>
      <sz val="20"/>
      <name val="Times New Roman"/>
      <family val="1"/>
    </font>
    <font>
      <b/>
      <sz val="12"/>
      <name val="Times New Roman Cyr"/>
      <family val="1"/>
    </font>
    <font>
      <i/>
      <vertAlign val="superscript"/>
      <sz val="10"/>
      <name val="Times New Roman"/>
      <family val="1"/>
    </font>
    <font>
      <i/>
      <sz val="10"/>
      <name val="Times New Roman"/>
      <family val="1"/>
    </font>
    <font>
      <b/>
      <vertAlign val="superscript"/>
      <sz val="12"/>
      <name val="Times New Roman"/>
      <family val="1"/>
    </font>
    <font>
      <b/>
      <vertAlign val="superscript"/>
      <sz val="10"/>
      <name val="Times New Roman"/>
      <family val="1"/>
    </font>
    <font>
      <b/>
      <i/>
      <sz val="12"/>
      <name val="Times New Roman"/>
      <family val="1"/>
    </font>
    <font>
      <b/>
      <sz val="11"/>
      <name val="Times New Roman"/>
      <family val="1"/>
    </font>
    <font>
      <b/>
      <i/>
      <vertAlign val="superscript"/>
      <sz val="12"/>
      <name val="Times New Roman"/>
      <family val="1"/>
    </font>
    <font>
      <b/>
      <sz val="14"/>
      <name val="Times New Roman"/>
      <family val="1"/>
    </font>
    <font>
      <b/>
      <vertAlign val="superscript"/>
      <sz val="14"/>
      <name val="Times New Roman"/>
      <family val="1"/>
    </font>
    <font>
      <vertAlign val="superscript"/>
      <sz val="14"/>
      <name val="Times New Roman"/>
      <family val="1"/>
    </font>
    <font>
      <b/>
      <vertAlign val="superscript"/>
      <sz val="16"/>
      <name val="Times New Roman"/>
      <family val="1"/>
    </font>
    <font>
      <sz val="11.5"/>
      <name val="Times New Roman"/>
      <family val="1"/>
    </font>
    <font>
      <sz val="11.5"/>
      <name val="Times New Roman CYR"/>
      <family val="1"/>
    </font>
    <font>
      <b/>
      <sz val="9"/>
      <name val="Times New Roman"/>
      <family val="1"/>
    </font>
    <font>
      <u val="single"/>
      <sz val="10"/>
      <color indexed="20"/>
      <name val="Arial"/>
      <family val="2"/>
    </font>
    <font>
      <b/>
      <sz val="12"/>
      <color indexed="8"/>
      <name val="Times New Roman"/>
      <family val="1"/>
    </font>
    <font>
      <sz val="8"/>
      <color indexed="10"/>
      <name val="Times New Roman"/>
      <family val="1"/>
    </font>
    <font>
      <sz val="12"/>
      <color indexed="10"/>
      <name val="Times New Roman"/>
      <family val="1"/>
    </font>
    <font>
      <sz val="12"/>
      <color indexed="9"/>
      <name val="Times New Roman"/>
      <family val="1"/>
    </font>
    <font>
      <sz val="10"/>
      <color indexed="9"/>
      <name val="Arial"/>
      <family val="2"/>
    </font>
    <font>
      <sz val="10"/>
      <color indexed="55"/>
      <name val="Arial"/>
      <family val="2"/>
    </font>
    <font>
      <sz val="10"/>
      <color indexed="55"/>
      <name val="Times New Roman"/>
      <family val="1"/>
    </font>
    <font>
      <sz val="12"/>
      <color indexed="55"/>
      <name val="Times New Roman"/>
      <family val="1"/>
    </font>
    <font>
      <sz val="11"/>
      <color indexed="8"/>
      <name val="Times New Roman"/>
      <family val="0"/>
    </font>
    <font>
      <sz val="10"/>
      <color indexed="8"/>
      <name val="Times New Roman"/>
      <family val="0"/>
    </font>
    <font>
      <b/>
      <sz val="11"/>
      <color indexed="8"/>
      <name val="Times New Roman"/>
      <family val="0"/>
    </font>
    <font>
      <u val="single"/>
      <sz val="10"/>
      <color theme="11"/>
      <name val="Arial"/>
      <family val="2"/>
    </font>
    <font>
      <sz val="11"/>
      <color theme="1"/>
      <name val="Calibri"/>
      <family val="2"/>
    </font>
    <font>
      <b/>
      <sz val="12"/>
      <color theme="1"/>
      <name val="Times New Roman"/>
      <family val="1"/>
    </font>
    <font>
      <sz val="8"/>
      <color rgb="FFFF0000"/>
      <name val="Times New Roman"/>
      <family val="1"/>
    </font>
    <font>
      <sz val="12"/>
      <color rgb="FFFF0000"/>
      <name val="Times New Roman"/>
      <family val="1"/>
    </font>
    <font>
      <sz val="12"/>
      <color theme="0"/>
      <name val="Times New Roman"/>
      <family val="1"/>
    </font>
    <font>
      <sz val="10"/>
      <color theme="0"/>
      <name val="Arial"/>
      <family val="2"/>
    </font>
    <font>
      <sz val="10"/>
      <color theme="0" tint="-0.3499799966812134"/>
      <name val="Arial"/>
      <family val="2"/>
    </font>
    <font>
      <sz val="10"/>
      <color theme="0" tint="-0.3499799966812134"/>
      <name val="Times New Roman"/>
      <family val="1"/>
    </font>
    <font>
      <sz val="12"/>
      <color theme="0" tint="-0.3499799966812134"/>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4" tint="0.5999900102615356"/>
        <bgColor indexed="64"/>
      </patternFill>
    </fill>
    <fill>
      <patternFill patternType="solid">
        <fgColor indexed="65"/>
        <bgColor indexed="64"/>
      </patternFill>
    </fill>
    <fill>
      <patternFill patternType="solid">
        <fgColor theme="0" tint="-0.1499900072813034"/>
        <bgColor indexed="64"/>
      </patternFill>
    </fill>
    <fill>
      <patternFill patternType="solid">
        <fgColor theme="0" tint="-0.04997999966144562"/>
        <bgColor indexed="64"/>
      </patternFill>
    </fill>
  </fills>
  <borders count="44">
    <border>
      <left/>
      <right/>
      <top/>
      <bottom/>
      <diagonal/>
    </border>
    <border>
      <left/>
      <right/>
      <top/>
      <bottom style="medium"/>
    </border>
    <border>
      <left style="medium"/>
      <right style="medium"/>
      <top/>
      <bottom style="thin"/>
    </border>
    <border>
      <left style="medium"/>
      <right style="medium"/>
      <top/>
      <bottom/>
    </border>
    <border>
      <left/>
      <right/>
      <top style="medium"/>
      <bottom/>
    </border>
    <border>
      <left/>
      <right style="thin"/>
      <top style="thin"/>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style="thin"/>
      <right style="thin"/>
      <top style="thin"/>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medium"/>
      <right/>
      <top/>
      <bottom style="medium"/>
    </border>
    <border>
      <left/>
      <right/>
      <top/>
      <bottom style="double">
        <color indexed="52"/>
      </bottom>
    </border>
    <border>
      <left style="medium"/>
      <right style="medium"/>
      <top/>
      <bottom style="medium"/>
    </border>
    <border>
      <left style="medium"/>
      <right style="medium"/>
      <top style="thin"/>
      <bottom style="thin"/>
    </border>
    <border>
      <left style="medium"/>
      <right/>
      <top style="medium"/>
      <bottom/>
    </border>
    <border>
      <left style="medium"/>
      <right style="medium"/>
      <top style="medium"/>
      <bottom/>
    </border>
    <border>
      <left style="medium">
        <color indexed="10"/>
      </left>
      <right style="medium">
        <color indexed="10"/>
      </right>
      <top style="medium">
        <color indexed="10"/>
      </top>
      <bottom style="medium">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medium"/>
      <top/>
      <bottom style="medium"/>
    </border>
    <border>
      <left/>
      <right style="medium"/>
      <top style="medium"/>
      <bottom/>
    </border>
    <border>
      <left style="medium"/>
      <right style="thin"/>
      <top style="thin"/>
      <bottom style="thin"/>
    </border>
    <border>
      <left style="thin"/>
      <right/>
      <top style="thin"/>
      <bottom style="thin"/>
    </border>
    <border>
      <left style="thin"/>
      <right style="thin"/>
      <top style="thin"/>
      <bottom style="thin">
        <color indexed="8"/>
      </bottom>
    </border>
    <border>
      <left style="medium"/>
      <right/>
      <top style="medium"/>
      <bottom style="medium"/>
    </border>
    <border>
      <left/>
      <right style="medium"/>
      <top style="medium"/>
      <bottom style="medium"/>
    </border>
    <border>
      <left/>
      <right/>
      <top style="thin">
        <color indexed="62"/>
      </top>
      <bottom style="double">
        <color indexed="62"/>
      </bottom>
    </border>
    <border>
      <left/>
      <right/>
      <top style="medium"/>
      <bottom style="medium"/>
    </border>
    <border>
      <left style="medium"/>
      <right style="thin"/>
      <top/>
      <bottom/>
    </border>
    <border>
      <left>
        <color indexed="63"/>
      </left>
      <right>
        <color indexed="63"/>
      </right>
      <top style="thin"/>
      <bottom>
        <color indexed="63"/>
      </bottom>
    </border>
    <border>
      <left/>
      <right style="thin"/>
      <top style="thin"/>
      <bottom style="thin"/>
    </border>
    <border>
      <left/>
      <right/>
      <top/>
      <bottom style="thin"/>
    </border>
    <border>
      <left style="thin"/>
      <right style="thin"/>
      <top/>
      <bottom style="thin"/>
    </border>
    <border>
      <left/>
      <right/>
      <top style="thin"/>
      <bottom style="thin"/>
    </border>
    <border>
      <left style="thin"/>
      <right style="thin"/>
      <top/>
      <bottom/>
    </border>
    <border>
      <left style="thin"/>
      <right/>
      <top/>
      <bottom style="thin"/>
    </border>
    <border>
      <left/>
      <right style="thin"/>
      <top/>
      <bottom style="thin"/>
    </border>
    <border>
      <left>
        <color indexed="63"/>
      </left>
      <right style="thin"/>
      <top>
        <color indexed="63"/>
      </top>
      <bottom>
        <color indexed="63"/>
      </bottom>
    </border>
    <border>
      <left style="thin"/>
      <right/>
      <top style="thin"/>
      <bottom/>
    </border>
    <border>
      <left style="thin"/>
      <right>
        <color indexed="63"/>
      </right>
      <top>
        <color indexed="63"/>
      </top>
      <bottom>
        <color indexed="63"/>
      </bottom>
    </border>
  </borders>
  <cellStyleXfs count="2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2" fillId="0" borderId="1">
      <alignment horizontal="center"/>
      <protection/>
    </xf>
    <xf numFmtId="0" fontId="12" fillId="0" borderId="1">
      <alignment horizontal="center"/>
      <protection/>
    </xf>
    <xf numFmtId="175" fontId="12" fillId="0" borderId="2">
      <alignment horizontal="right"/>
      <protection/>
    </xf>
    <xf numFmtId="175" fontId="12" fillId="0" borderId="2">
      <alignment horizontal="right"/>
      <protection/>
    </xf>
    <xf numFmtId="40" fontId="17" fillId="0" borderId="0" applyNumberFormat="0" applyFont="0" applyFill="0" applyAlignment="0" applyProtection="0"/>
    <xf numFmtId="0" fontId="2" fillId="0" borderId="3" applyAlignment="0">
      <protection/>
    </xf>
    <xf numFmtId="3" fontId="10" fillId="0" borderId="0" applyFill="0" applyBorder="0" applyProtection="0">
      <alignment horizontal="center" vertical="center"/>
    </xf>
    <xf numFmtId="3" fontId="10" fillId="0" borderId="0" applyFill="0" applyProtection="0">
      <alignment horizontal="right" vertical="center"/>
    </xf>
    <xf numFmtId="3" fontId="10" fillId="0" borderId="0" applyFill="0" applyProtection="0">
      <alignment horizontal="right" vertical="center"/>
    </xf>
    <xf numFmtId="3" fontId="18" fillId="0" borderId="4" applyNumberFormat="0" applyFill="0" applyBorder="0" applyProtection="0">
      <alignment horizontal="center" vertical="center" wrapText="1"/>
    </xf>
    <xf numFmtId="21" fontId="17" fillId="0" borderId="0" applyFont="0" applyFill="0" applyBorder="0" applyProtection="0">
      <alignment horizontal="right"/>
    </xf>
    <xf numFmtId="0" fontId="12" fillId="0" borderId="4">
      <alignment/>
      <protection/>
    </xf>
    <xf numFmtId="0" fontId="12" fillId="0" borderId="4">
      <alignment/>
      <protection/>
    </xf>
    <xf numFmtId="40" fontId="17" fillId="0" borderId="5" applyNumberFormat="0" applyFont="0" applyFill="0" applyAlignment="0" applyProtection="0"/>
    <xf numFmtId="0" fontId="19" fillId="20" borderId="6" applyNumberFormat="0" applyAlignment="0" applyProtection="0"/>
    <xf numFmtId="0" fontId="12" fillId="0" borderId="2">
      <alignment horizontal="center"/>
      <protection/>
    </xf>
    <xf numFmtId="0" fontId="12" fillId="0" borderId="2">
      <alignment horizontal="center"/>
      <protection/>
    </xf>
    <xf numFmtId="0" fontId="12" fillId="0" borderId="0">
      <alignment horizontal="centerContinuous"/>
      <protection/>
    </xf>
    <xf numFmtId="0" fontId="12" fillId="0" borderId="0">
      <alignment horizontal="centerContinuous"/>
      <protection/>
    </xf>
    <xf numFmtId="0" fontId="12" fillId="0" borderId="0">
      <alignment horizontal="center"/>
      <protection/>
    </xf>
    <xf numFmtId="0" fontId="12" fillId="0" borderId="0">
      <alignment horizontal="center"/>
      <protection/>
    </xf>
    <xf numFmtId="0" fontId="20" fillId="21" borderId="7" applyNumberFormat="0" applyAlignment="0" applyProtection="0"/>
    <xf numFmtId="0" fontId="17" fillId="20" borderId="0" applyNumberFormat="0" applyFont="0" applyBorder="0" applyAlignment="0" applyProtection="0"/>
    <xf numFmtId="0" fontId="12" fillId="0" borderId="8">
      <alignment horizontal="center" vertical="center" wrapText="1"/>
      <protection/>
    </xf>
    <xf numFmtId="0" fontId="12" fillId="0" borderId="8">
      <alignment horizontal="center" vertical="center" wrapText="1"/>
      <protection/>
    </xf>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2" fillId="0" borderId="0" applyFont="0" applyFill="0" applyBorder="0" applyAlignment="0" applyProtection="0"/>
    <xf numFmtId="2" fontId="17" fillId="0" borderId="0" applyFont="0" applyFill="0" applyBorder="0" applyProtection="0">
      <alignment horizontal="right" vertical="top"/>
    </xf>
    <xf numFmtId="170" fontId="0" fillId="0" borderId="0" applyFont="0" applyFill="0" applyBorder="0" applyAlignment="0" applyProtection="0"/>
    <xf numFmtId="168" fontId="0" fillId="0" borderId="0" applyFont="0" applyFill="0" applyBorder="0" applyAlignment="0" applyProtection="0"/>
    <xf numFmtId="176" fontId="10" fillId="0" borderId="0">
      <alignment horizontal="right" vertical="center"/>
      <protection/>
    </xf>
    <xf numFmtId="14" fontId="12" fillId="0" borderId="0" applyFill="0" applyBorder="0" applyProtection="0">
      <alignment horizontal="center" vertical="center"/>
    </xf>
    <xf numFmtId="14" fontId="12" fillId="0" borderId="0" applyFill="0" applyBorder="0" applyProtection="0">
      <alignment horizontal="center" vertical="center"/>
    </xf>
    <xf numFmtId="14" fontId="12" fillId="0" borderId="0">
      <alignment horizontal="left"/>
      <protection/>
    </xf>
    <xf numFmtId="14" fontId="12" fillId="0" borderId="0">
      <alignment horizontal="left"/>
      <protection/>
    </xf>
    <xf numFmtId="4" fontId="12" fillId="0" borderId="0" applyFill="0" applyBorder="0" applyProtection="0">
      <alignment horizontal="right" vertical="center"/>
    </xf>
    <xf numFmtId="0" fontId="12" fillId="0" borderId="1">
      <alignment/>
      <protection/>
    </xf>
    <xf numFmtId="0" fontId="12" fillId="0" borderId="1">
      <alignment/>
      <protection/>
    </xf>
    <xf numFmtId="177" fontId="21" fillId="0" borderId="0" applyFont="0" applyFill="0" applyBorder="0" applyAlignment="0" applyProtection="0"/>
    <xf numFmtId="178" fontId="7" fillId="0" borderId="9" applyFill="0" applyBorder="0">
      <alignment horizontal="center" vertical="center"/>
      <protection/>
    </xf>
    <xf numFmtId="0" fontId="22" fillId="0" borderId="0" applyNumberFormat="0" applyFill="0" applyBorder="0" applyAlignment="0" applyProtection="0"/>
    <xf numFmtId="0" fontId="77" fillId="0" borderId="0" applyNumberFormat="0" applyFill="0" applyBorder="0" applyAlignment="0" applyProtection="0"/>
    <xf numFmtId="0" fontId="23" fillId="4" borderId="0" applyNumberFormat="0" applyBorder="0" applyAlignment="0" applyProtection="0"/>
    <xf numFmtId="0" fontId="0" fillId="20" borderId="0">
      <alignment/>
      <protection/>
    </xf>
    <xf numFmtId="0" fontId="0" fillId="20" borderId="0">
      <alignment/>
      <protection/>
    </xf>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17" fillId="22" borderId="13" applyProtection="0">
      <alignment horizontal="center" vertical="center" wrapText="1"/>
    </xf>
    <xf numFmtId="1" fontId="27" fillId="0" borderId="0" applyNumberFormat="0" applyFill="0" applyBorder="0" applyAlignment="0" applyProtection="0"/>
    <xf numFmtId="0" fontId="17" fillId="0" borderId="0" applyNumberFormat="0" applyFill="0" applyBorder="0" applyProtection="0">
      <alignment horizontal="left" vertical="top" wrapText="1"/>
    </xf>
    <xf numFmtId="1" fontId="28" fillId="0" borderId="0" applyNumberFormat="0" applyFill="0" applyBorder="0" applyAlignment="0" applyProtection="0"/>
    <xf numFmtId="1" fontId="29" fillId="20" borderId="0" applyNumberFormat="0" applyFont="0" applyBorder="0" applyAlignment="0" applyProtection="0"/>
    <xf numFmtId="1" fontId="30" fillId="0" borderId="0" applyNumberFormat="0" applyFill="0" applyBorder="0" applyAlignment="0" applyProtection="0"/>
    <xf numFmtId="0" fontId="3" fillId="0" borderId="0" applyNumberForma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14" fontId="12" fillId="0" borderId="2">
      <alignment horizontal="center"/>
      <protection/>
    </xf>
    <xf numFmtId="14" fontId="12" fillId="0" borderId="2">
      <alignment horizontal="center"/>
      <protection/>
    </xf>
    <xf numFmtId="179" fontId="11" fillId="0" borderId="0" applyFill="0" applyBorder="0">
      <alignment horizontal="center" vertical="center"/>
      <protection/>
    </xf>
    <xf numFmtId="0" fontId="31" fillId="7" borderId="6" applyNumberFormat="0" applyAlignment="0" applyProtection="0"/>
    <xf numFmtId="1" fontId="17" fillId="0" borderId="0" applyFont="0" applyFill="0" applyBorder="0" applyProtection="0">
      <alignment horizontal="left" wrapText="1"/>
    </xf>
    <xf numFmtId="0" fontId="12" fillId="0" borderId="14">
      <alignment/>
      <protection/>
    </xf>
    <xf numFmtId="0" fontId="12" fillId="0" borderId="14">
      <alignment/>
      <protection/>
    </xf>
    <xf numFmtId="0" fontId="32" fillId="0" borderId="15" applyNumberFormat="0" applyFill="0" applyAlignment="0" applyProtection="0"/>
    <xf numFmtId="0" fontId="12" fillId="0" borderId="3">
      <alignment/>
      <protection/>
    </xf>
    <xf numFmtId="0" fontId="12" fillId="0" borderId="3">
      <alignment/>
      <protection/>
    </xf>
    <xf numFmtId="0" fontId="12" fillId="0" borderId="16">
      <alignment horizontal="center"/>
      <protection/>
    </xf>
    <xf numFmtId="0" fontId="12" fillId="0" borderId="16">
      <alignment horizontal="center"/>
      <protection/>
    </xf>
    <xf numFmtId="0" fontId="12" fillId="0" borderId="8">
      <alignment horizontal="center" wrapText="1"/>
      <protection/>
    </xf>
    <xf numFmtId="0" fontId="12" fillId="0" borderId="8">
      <alignment horizontal="center" wrapText="1"/>
      <protection/>
    </xf>
    <xf numFmtId="0" fontId="2" fillId="0" borderId="17">
      <alignment horizontal="left" vertical="top" wrapText="1"/>
      <protection/>
    </xf>
    <xf numFmtId="0" fontId="12" fillId="0" borderId="18">
      <alignment horizontal="center"/>
      <protection/>
    </xf>
    <xf numFmtId="0" fontId="12" fillId="0" borderId="18">
      <alignment horizontal="center"/>
      <protection/>
    </xf>
    <xf numFmtId="0" fontId="12" fillId="0" borderId="19">
      <alignment horizontal="center"/>
      <protection/>
    </xf>
    <xf numFmtId="0" fontId="12" fillId="0" borderId="19">
      <alignment horizontal="center"/>
      <protection/>
    </xf>
    <xf numFmtId="180"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33" fillId="2" borderId="20" applyNumberFormat="0">
      <alignment horizontal="right" vertical="center"/>
      <protection locked="0"/>
    </xf>
    <xf numFmtId="0" fontId="34" fillId="23" borderId="0" applyNumberFormat="0" applyBorder="0" applyAlignment="0" applyProtection="0"/>
    <xf numFmtId="0" fontId="2" fillId="0" borderId="19">
      <alignment horizontal="left" wrapText="1"/>
      <protection/>
    </xf>
    <xf numFmtId="0" fontId="0" fillId="0" borderId="16">
      <alignment horizontal="left" vertical="center"/>
      <protection/>
    </xf>
    <xf numFmtId="0" fontId="0" fillId="0" borderId="16">
      <alignment horizontal="left" vertical="center"/>
      <protection/>
    </xf>
    <xf numFmtId="0" fontId="35" fillId="0" borderId="4" applyNumberFormat="0" applyFont="0">
      <alignment horizontal="left" vertical="top" wrapText="1"/>
      <protection/>
    </xf>
    <xf numFmtId="0" fontId="0" fillId="0" borderId="0">
      <alignment/>
      <protection/>
    </xf>
    <xf numFmtId="3" fontId="2" fillId="0" borderId="0">
      <alignment horizontal="righ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2" fillId="0" borderId="0">
      <alignment/>
      <protection/>
    </xf>
    <xf numFmtId="3" fontId="2" fillId="0" borderId="0">
      <alignment horizontal="right" vertical="center"/>
      <protection/>
    </xf>
    <xf numFmtId="3" fontId="2" fillId="0" borderId="0">
      <alignment horizontal="right" vertical="center"/>
      <protection/>
    </xf>
    <xf numFmtId="0" fontId="2" fillId="0" borderId="0">
      <alignment horizontal="center" vertical="center" wrapText="1"/>
      <protection/>
    </xf>
    <xf numFmtId="0" fontId="2" fillId="0" borderId="0">
      <alignment horizontal="center" vertical="center" wrapText="1"/>
      <protection/>
    </xf>
    <xf numFmtId="0" fontId="2" fillId="0" borderId="0" applyFill="0">
      <alignment horizontal="center" vertical="center" wrapText="1"/>
      <protection/>
    </xf>
    <xf numFmtId="0" fontId="0" fillId="0" borderId="0">
      <alignment/>
      <protection/>
    </xf>
    <xf numFmtId="0" fontId="0" fillId="24" borderId="21" applyNumberFormat="0" applyFont="0" applyAlignment="0" applyProtection="0"/>
    <xf numFmtId="4" fontId="12" fillId="0" borderId="2">
      <alignment horizontal="right"/>
      <protection/>
    </xf>
    <xf numFmtId="4" fontId="12" fillId="0" borderId="2">
      <alignment horizontal="right"/>
      <protection/>
    </xf>
    <xf numFmtId="4" fontId="12" fillId="0" borderId="0">
      <alignment horizontal="right"/>
      <protection/>
    </xf>
    <xf numFmtId="4" fontId="12" fillId="0" borderId="0">
      <alignment horizontal="right"/>
      <protection/>
    </xf>
    <xf numFmtId="0" fontId="36" fillId="20" borderId="2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78" fillId="0" borderId="0" applyFont="0" applyFill="0" applyBorder="0" applyAlignment="0" applyProtection="0"/>
    <xf numFmtId="10" fontId="10" fillId="0" borderId="0" applyFill="0" applyBorder="0" applyProtection="0">
      <alignment horizontal="right" vertical="center"/>
    </xf>
    <xf numFmtId="172" fontId="10" fillId="0" borderId="0" applyFont="0" applyFill="0" applyBorder="0" applyProtection="0">
      <alignment horizontal="center" vertical="center"/>
    </xf>
    <xf numFmtId="172" fontId="10" fillId="0" borderId="0" applyFont="0" applyFill="0" applyBorder="0" applyProtection="0">
      <alignment horizontal="center" vertical="center"/>
    </xf>
    <xf numFmtId="4" fontId="10" fillId="0" borderId="0" applyFill="0" applyBorder="0" applyProtection="0">
      <alignment horizontal="center" vertical="center"/>
    </xf>
    <xf numFmtId="4" fontId="10" fillId="0" borderId="0">
      <alignment horizontal="right" vertical="center"/>
      <protection/>
    </xf>
    <xf numFmtId="173" fontId="10" fillId="0" borderId="0" applyFill="0" applyBorder="0" applyProtection="0">
      <alignment horizontal="center" vertical="center"/>
    </xf>
    <xf numFmtId="173" fontId="10" fillId="0" borderId="0">
      <alignment horizontal="right" vertical="center"/>
      <protection/>
    </xf>
    <xf numFmtId="178" fontId="17" fillId="0" borderId="0" applyFont="0" applyFill="0" applyBorder="0" applyProtection="0">
      <alignment horizontal="right" vertical="top" wrapText="1"/>
    </xf>
    <xf numFmtId="1" fontId="27" fillId="0" borderId="0" applyFont="0" applyFill="0" applyBorder="0" applyProtection="0">
      <alignment horizontal="right" wrapText="1"/>
    </xf>
    <xf numFmtId="0" fontId="12" fillId="0" borderId="23">
      <alignment/>
      <protection/>
    </xf>
    <xf numFmtId="0" fontId="12" fillId="0" borderId="23">
      <alignment/>
      <protection/>
    </xf>
    <xf numFmtId="1" fontId="17" fillId="0" borderId="0" applyFont="0" applyFill="0" applyBorder="0" applyProtection="0">
      <alignment horizontal="right" vertical="center"/>
    </xf>
    <xf numFmtId="0" fontId="12" fillId="0" borderId="24">
      <alignment/>
      <protection/>
    </xf>
    <xf numFmtId="0" fontId="12" fillId="0" borderId="24">
      <alignment/>
      <protection/>
    </xf>
    <xf numFmtId="1" fontId="12" fillId="0" borderId="0" applyFill="0" applyBorder="0" applyProtection="0">
      <alignment horizontal="center" vertical="center"/>
    </xf>
    <xf numFmtId="1" fontId="4" fillId="0" borderId="25">
      <alignment horizontal="right"/>
      <protection/>
    </xf>
    <xf numFmtId="0" fontId="0" fillId="0" borderId="26">
      <alignment vertical="center"/>
      <protection/>
    </xf>
    <xf numFmtId="0" fontId="0" fillId="0" borderId="26">
      <alignment vertical="center"/>
      <protection/>
    </xf>
    <xf numFmtId="184" fontId="10" fillId="0" borderId="0" applyFill="0" applyBorder="0">
      <alignment horizontal="right"/>
      <protection/>
    </xf>
    <xf numFmtId="0" fontId="17" fillId="0" borderId="27" applyNumberFormat="0" applyFont="0" applyFill="0" applyAlignment="0" applyProtection="0"/>
    <xf numFmtId="0" fontId="12" fillId="0" borderId="28">
      <alignment/>
      <protection/>
    </xf>
    <xf numFmtId="0" fontId="12" fillId="0" borderId="28">
      <alignment/>
      <protection/>
    </xf>
    <xf numFmtId="4" fontId="12" fillId="0" borderId="29">
      <alignment/>
      <protection/>
    </xf>
    <xf numFmtId="4" fontId="12" fillId="0" borderId="29">
      <alignment/>
      <protection/>
    </xf>
    <xf numFmtId="49" fontId="12" fillId="0" borderId="0" applyFill="0" applyBorder="0" applyProtection="0">
      <alignment/>
    </xf>
    <xf numFmtId="49" fontId="12" fillId="0" borderId="0" applyFill="0" applyBorder="0" applyProtection="0">
      <alignment/>
    </xf>
    <xf numFmtId="0" fontId="12" fillId="0" borderId="2">
      <alignment horizontal="right"/>
      <protection/>
    </xf>
    <xf numFmtId="0" fontId="12" fillId="0" borderId="2">
      <alignment horizontal="right"/>
      <protection/>
    </xf>
    <xf numFmtId="0" fontId="37" fillId="0" borderId="0" applyNumberFormat="0" applyFill="0" applyBorder="0" applyAlignment="0" applyProtection="0"/>
    <xf numFmtId="0" fontId="38" fillId="0" borderId="30" applyNumberFormat="0" applyFill="0" applyAlignment="0" applyProtection="0"/>
    <xf numFmtId="4" fontId="12" fillId="0" borderId="31">
      <alignment/>
      <protection/>
    </xf>
    <xf numFmtId="4" fontId="12" fillId="0" borderId="31">
      <alignment/>
      <protection/>
    </xf>
    <xf numFmtId="0" fontId="12" fillId="0" borderId="0">
      <alignment horizontal="left" vertical="center" wrapText="1"/>
      <protection/>
    </xf>
    <xf numFmtId="0" fontId="12" fillId="0" borderId="0">
      <alignment horizontal="left" vertical="center" wrapText="1"/>
      <protection/>
    </xf>
    <xf numFmtId="40" fontId="17" fillId="0" borderId="0" applyFont="0" applyFill="0" applyBorder="0" applyProtection="0">
      <alignment horizontal="right" vertical="center"/>
    </xf>
    <xf numFmtId="16" fontId="17" fillId="0" borderId="0" applyFont="0" applyFill="0" applyBorder="0" applyProtection="0">
      <alignment horizontal="right" vertical="center"/>
    </xf>
    <xf numFmtId="0" fontId="10" fillId="0" borderId="32" applyFill="0" applyBorder="0" applyProtection="0">
      <alignment horizontal="center" vertical="distributed" textRotation="90" wrapText="1"/>
    </xf>
    <xf numFmtId="1" fontId="17" fillId="0" borderId="0" applyNumberFormat="0" applyFont="0" applyFill="0" applyBorder="0" applyProtection="0">
      <alignment vertical="center"/>
    </xf>
    <xf numFmtId="1" fontId="27" fillId="0" borderId="0" applyFont="0" applyFill="0" applyBorder="0" applyProtection="0">
      <alignment horizontal="right" vertical="center"/>
    </xf>
    <xf numFmtId="0" fontId="39" fillId="0" borderId="0" applyNumberFormat="0" applyFill="0" applyBorder="0" applyAlignment="0" applyProtection="0"/>
    <xf numFmtId="0" fontId="0" fillId="0" borderId="0">
      <alignment wrapText="1"/>
      <protection/>
    </xf>
    <xf numFmtId="0" fontId="0" fillId="0" borderId="0">
      <alignment wrapText="1"/>
      <protection/>
    </xf>
    <xf numFmtId="49" fontId="14" fillId="0" borderId="0">
      <alignment horizontal="centerContinuous"/>
      <protection/>
    </xf>
    <xf numFmtId="0" fontId="2" fillId="0" borderId="8">
      <alignment horizontal="left" vertical="center" wrapText="1"/>
      <protection/>
    </xf>
  </cellStyleXfs>
  <cellXfs count="400">
    <xf numFmtId="0" fontId="0" fillId="0" borderId="0" xfId="0" applyAlignment="1">
      <alignment/>
    </xf>
    <xf numFmtId="0" fontId="6" fillId="0" borderId="0" xfId="157" applyFont="1" applyFill="1" applyBorder="1" applyAlignment="1" applyProtection="1">
      <alignment/>
      <protection/>
    </xf>
    <xf numFmtId="0" fontId="6" fillId="0" borderId="0" xfId="157" applyFont="1" applyFill="1" applyBorder="1" applyAlignment="1" applyProtection="1">
      <alignment wrapText="1"/>
      <protection/>
    </xf>
    <xf numFmtId="0" fontId="7" fillId="0" borderId="0" xfId="157" applyFont="1" applyFill="1" applyBorder="1" applyAlignment="1" applyProtection="1">
      <alignment/>
      <protection/>
    </xf>
    <xf numFmtId="0" fontId="5" fillId="0" borderId="0" xfId="157" applyFont="1" applyFill="1" applyBorder="1" applyAlignment="1" applyProtection="1">
      <alignment horizontal="center" vertical="center" wrapText="1"/>
      <protection/>
    </xf>
    <xf numFmtId="0" fontId="8" fillId="0" borderId="0" xfId="157" applyFont="1" applyFill="1" applyBorder="1" applyAlignment="1" applyProtection="1">
      <alignment horizontal="center" vertical="center" wrapText="1"/>
      <protection/>
    </xf>
    <xf numFmtId="0" fontId="8" fillId="0" borderId="0" xfId="157" applyFont="1" applyFill="1" applyBorder="1" applyAlignment="1" applyProtection="1">
      <alignment/>
      <protection/>
    </xf>
    <xf numFmtId="0" fontId="5" fillId="0" borderId="0" xfId="151" applyFont="1" applyFill="1" applyBorder="1" applyProtection="1">
      <alignment/>
      <protection/>
    </xf>
    <xf numFmtId="0" fontId="5" fillId="0" borderId="0" xfId="151" applyFont="1" applyFill="1" applyBorder="1" applyAlignment="1" applyProtection="1">
      <alignment vertical="top"/>
      <protection/>
    </xf>
    <xf numFmtId="0" fontId="5" fillId="0" borderId="0" xfId="155" applyFont="1" applyBorder="1" applyAlignment="1" applyProtection="1">
      <alignment horizontal="center" vertical="center" wrapText="1"/>
      <protection/>
    </xf>
    <xf numFmtId="0" fontId="6" fillId="0" borderId="0" xfId="155" applyFont="1" applyBorder="1" applyProtection="1">
      <alignment horizontal="center" vertical="center" wrapText="1"/>
      <protection/>
    </xf>
    <xf numFmtId="0" fontId="5" fillId="0" borderId="0" xfId="155" applyFont="1" applyBorder="1" applyProtection="1">
      <alignment horizontal="center" vertical="center" wrapText="1"/>
      <protection/>
    </xf>
    <xf numFmtId="0" fontId="6" fillId="0" borderId="0" xfId="152" applyFont="1" applyBorder="1" applyProtection="1">
      <alignment/>
      <protection/>
    </xf>
    <xf numFmtId="0" fontId="5" fillId="0" borderId="0" xfId="151" applyFont="1" applyFill="1" applyBorder="1" applyProtection="1">
      <alignment/>
      <protection locked="0"/>
    </xf>
    <xf numFmtId="3" fontId="9" fillId="0" borderId="0" xfId="156" applyNumberFormat="1" applyFont="1" applyFill="1" applyProtection="1">
      <alignment horizontal="center" vertical="center" wrapText="1"/>
      <protection/>
    </xf>
    <xf numFmtId="3" fontId="9" fillId="0" borderId="0" xfId="156" applyNumberFormat="1" applyFont="1" applyProtection="1">
      <alignment horizontal="center" vertical="center" wrapText="1"/>
      <protection/>
    </xf>
    <xf numFmtId="3" fontId="13" fillId="0" borderId="0" xfId="156" applyNumberFormat="1" applyFont="1" applyProtection="1">
      <alignment horizontal="center" vertical="center" wrapText="1"/>
      <protection/>
    </xf>
    <xf numFmtId="3" fontId="13" fillId="0" borderId="0" xfId="156" applyNumberFormat="1" applyFont="1" applyFill="1" applyProtection="1">
      <alignment horizontal="center" vertical="center" wrapText="1"/>
      <protection/>
    </xf>
    <xf numFmtId="3" fontId="9" fillId="0" borderId="0" xfId="156" applyNumberFormat="1" applyFont="1" applyBorder="1" applyProtection="1">
      <alignment horizontal="center" vertical="center" wrapText="1"/>
      <protection/>
    </xf>
    <xf numFmtId="0" fontId="9" fillId="0" borderId="0" xfId="156" applyNumberFormat="1" applyFont="1" applyFill="1" applyProtection="1">
      <alignment horizontal="center" vertical="center" wrapText="1"/>
      <protection/>
    </xf>
    <xf numFmtId="3" fontId="7" fillId="0" borderId="0" xfId="157" applyNumberFormat="1" applyFont="1" applyFill="1" applyBorder="1" applyAlignment="1" applyProtection="1">
      <alignment horizontal="right" vertical="center" wrapText="1"/>
      <protection locked="0"/>
    </xf>
    <xf numFmtId="3" fontId="7" fillId="0" borderId="0" xfId="157" applyNumberFormat="1" applyFont="1" applyFill="1" applyBorder="1" applyAlignment="1" applyProtection="1">
      <alignment horizontal="right" vertical="center" wrapText="1"/>
      <protection/>
    </xf>
    <xf numFmtId="0" fontId="6" fillId="0" borderId="0" xfId="157" applyFont="1" applyFill="1" applyBorder="1" applyAlignment="1" applyProtection="1">
      <alignment/>
      <protection locked="0"/>
    </xf>
    <xf numFmtId="0" fontId="6" fillId="0" borderId="0" xfId="157" applyFont="1" applyFill="1" applyBorder="1" applyAlignment="1" applyProtection="1">
      <alignment wrapText="1"/>
      <protection locked="0"/>
    </xf>
    <xf numFmtId="0" fontId="7" fillId="0" borderId="0" xfId="157" applyFont="1" applyFill="1" applyBorder="1" applyAlignment="1" applyProtection="1">
      <alignment/>
      <protection locked="0"/>
    </xf>
    <xf numFmtId="0" fontId="5" fillId="0" borderId="0" xfId="152" applyFont="1" applyFill="1" applyBorder="1" applyAlignment="1" applyProtection="1">
      <alignment horizontal="left" vertical="center"/>
      <protection locked="0"/>
    </xf>
    <xf numFmtId="0" fontId="5" fillId="0" borderId="0" xfId="155" applyFont="1" applyBorder="1" applyAlignment="1" applyProtection="1">
      <alignment horizontal="center" vertical="center" wrapText="1"/>
      <protection locked="0"/>
    </xf>
    <xf numFmtId="0" fontId="5" fillId="0" borderId="0" xfId="155" applyFont="1" applyBorder="1" applyAlignment="1" applyProtection="1">
      <alignment horizontal="center" vertical="center"/>
      <protection locked="0"/>
    </xf>
    <xf numFmtId="0" fontId="5" fillId="0" borderId="0" xfId="155" applyFont="1" applyBorder="1" applyAlignment="1" applyProtection="1">
      <alignment horizontal="right" vertical="center"/>
      <protection locked="0"/>
    </xf>
    <xf numFmtId="0" fontId="5" fillId="0" borderId="0" xfId="151" applyFont="1" applyFill="1" applyBorder="1" applyAlignment="1" applyProtection="1">
      <alignment vertical="top"/>
      <protection locked="0"/>
    </xf>
    <xf numFmtId="0" fontId="0" fillId="0" borderId="13" xfId="0" applyBorder="1" applyAlignment="1">
      <alignment/>
    </xf>
    <xf numFmtId="0" fontId="6" fillId="0" borderId="13" xfId="0" applyFont="1" applyBorder="1" applyAlignment="1">
      <alignment horizontal="left" vertical="center" wrapText="1"/>
    </xf>
    <xf numFmtId="0" fontId="5" fillId="0" borderId="13" xfId="0" applyFont="1" applyBorder="1" applyAlignment="1">
      <alignment horizontal="left" vertical="center" wrapText="1"/>
    </xf>
    <xf numFmtId="0" fontId="6" fillId="0" borderId="13" xfId="0" applyFont="1" applyBorder="1" applyAlignment="1">
      <alignment/>
    </xf>
    <xf numFmtId="0" fontId="0" fillId="25" borderId="13" xfId="0" applyFill="1" applyBorder="1" applyAlignment="1">
      <alignment/>
    </xf>
    <xf numFmtId="0" fontId="6" fillId="25" borderId="13" xfId="0" applyFont="1" applyFill="1" applyBorder="1" applyAlignment="1">
      <alignment/>
    </xf>
    <xf numFmtId="3" fontId="8" fillId="0" borderId="0" xfId="157" applyNumberFormat="1" applyFont="1" applyFill="1" applyBorder="1" applyAlignment="1" applyProtection="1">
      <alignment/>
      <protection/>
    </xf>
    <xf numFmtId="0" fontId="7" fillId="0" borderId="0" xfId="157" applyFont="1" applyFill="1" applyBorder="1" applyAlignment="1" applyProtection="1">
      <alignment/>
      <protection hidden="1"/>
    </xf>
    <xf numFmtId="0" fontId="0" fillId="0" borderId="0" xfId="0" applyFont="1" applyAlignment="1">
      <alignment/>
    </xf>
    <xf numFmtId="0" fontId="5" fillId="0" borderId="13" xfId="157" applyFont="1" applyFill="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0" xfId="157" applyFont="1" applyFill="1" applyBorder="1" applyAlignment="1" applyProtection="1">
      <alignment vertical="center"/>
      <protection locked="0"/>
    </xf>
    <xf numFmtId="0" fontId="6" fillId="0" borderId="13" xfId="157" applyFont="1" applyFill="1" applyBorder="1" applyAlignment="1" applyProtection="1">
      <alignment vertical="center" wrapText="1"/>
      <protection/>
    </xf>
    <xf numFmtId="3" fontId="6" fillId="0" borderId="13" xfId="157" applyNumberFormat="1" applyFont="1" applyFill="1" applyBorder="1" applyAlignment="1" applyProtection="1">
      <alignment horizontal="right" vertical="center" wrapText="1"/>
      <protection/>
    </xf>
    <xf numFmtId="0" fontId="6" fillId="0" borderId="0" xfId="143" applyFont="1">
      <alignment/>
      <protection/>
    </xf>
    <xf numFmtId="0" fontId="10" fillId="0" borderId="0" xfId="0" applyFont="1" applyAlignment="1">
      <alignment/>
    </xf>
    <xf numFmtId="0" fontId="6" fillId="0" borderId="13" xfId="143" applyFont="1" applyBorder="1" applyAlignment="1">
      <alignment vertical="center" wrapText="1"/>
      <protection/>
    </xf>
    <xf numFmtId="0" fontId="6" fillId="0" borderId="13" xfId="143" applyFont="1" applyFill="1" applyBorder="1" applyAlignment="1">
      <alignment vertical="center" wrapText="1"/>
      <protection/>
    </xf>
    <xf numFmtId="0" fontId="6" fillId="0" borderId="0" xfId="143" applyFont="1" applyFill="1">
      <alignment/>
      <protection/>
    </xf>
    <xf numFmtId="3" fontId="6" fillId="0" borderId="0" xfId="143" applyNumberFormat="1" applyFont="1">
      <alignment/>
      <protection/>
    </xf>
    <xf numFmtId="0" fontId="5" fillId="0" borderId="0" xfId="143" applyFont="1" applyBorder="1" applyAlignment="1">
      <alignment wrapText="1"/>
      <protection/>
    </xf>
    <xf numFmtId="0" fontId="5" fillId="0" borderId="13" xfId="151" applyFont="1" applyFill="1" applyBorder="1" applyAlignment="1" applyProtection="1">
      <alignment horizontal="center" vertical="center" wrapText="1"/>
      <protection/>
    </xf>
    <xf numFmtId="0" fontId="5" fillId="0" borderId="26" xfId="155" applyFont="1" applyBorder="1" applyAlignment="1" applyProtection="1">
      <alignment horizontal="center" vertical="center" wrapText="1"/>
      <protection/>
    </xf>
    <xf numFmtId="3" fontId="6" fillId="0" borderId="0" xfId="155" applyNumberFormat="1" applyFont="1" applyBorder="1" applyProtection="1">
      <alignment horizontal="center" vertical="center" wrapText="1"/>
      <protection/>
    </xf>
    <xf numFmtId="3" fontId="6" fillId="0" borderId="0" xfId="157" applyNumberFormat="1" applyFont="1" applyFill="1" applyBorder="1" applyAlignment="1" applyProtection="1">
      <alignment horizontal="right" vertical="center" wrapText="1"/>
      <protection locked="0"/>
    </xf>
    <xf numFmtId="3" fontId="6" fillId="0" borderId="0" xfId="157" applyNumberFormat="1" applyFont="1" applyFill="1" applyBorder="1" applyAlignment="1" applyProtection="1">
      <alignment horizontal="right" vertical="center" wrapText="1"/>
      <protection/>
    </xf>
    <xf numFmtId="3" fontId="5" fillId="0" borderId="0" xfId="157" applyNumberFormat="1" applyFont="1" applyFill="1" applyBorder="1" applyAlignment="1" applyProtection="1">
      <alignment/>
      <protection/>
    </xf>
    <xf numFmtId="0" fontId="5" fillId="0" borderId="0" xfId="157" applyFont="1" applyFill="1" applyBorder="1" applyAlignment="1" applyProtection="1">
      <alignment/>
      <protection/>
    </xf>
    <xf numFmtId="3" fontId="5" fillId="0" borderId="0" xfId="157" applyNumberFormat="1" applyFont="1" applyFill="1" applyBorder="1" applyAlignment="1" applyProtection="1">
      <alignment horizontal="right" vertical="center" wrapText="1"/>
      <protection/>
    </xf>
    <xf numFmtId="0" fontId="5" fillId="0" borderId="13" xfId="157" applyFont="1" applyBorder="1" applyAlignment="1" applyProtection="1">
      <alignment horizontal="center" vertical="center" wrapText="1"/>
      <protection/>
    </xf>
    <xf numFmtId="3" fontId="5" fillId="0" borderId="0" xfId="151" applyNumberFormat="1" applyFont="1" applyFill="1" applyBorder="1" applyProtection="1">
      <alignment/>
      <protection locked="0"/>
    </xf>
    <xf numFmtId="0" fontId="5" fillId="0" borderId="0" xfId="157" applyFont="1" applyFill="1" applyBorder="1" applyAlignment="1" applyProtection="1">
      <alignment/>
      <protection locked="0"/>
    </xf>
    <xf numFmtId="3" fontId="5" fillId="0" borderId="13" xfId="82" applyNumberFormat="1" applyFont="1" applyFill="1" applyBorder="1" applyAlignment="1" applyProtection="1">
      <alignment horizontal="center" vertical="center" wrapText="1"/>
      <protection/>
    </xf>
    <xf numFmtId="3" fontId="6" fillId="0" borderId="0" xfId="154" applyFont="1" applyBorder="1" applyProtection="1">
      <alignment horizontal="right" vertical="center"/>
      <protection/>
    </xf>
    <xf numFmtId="3" fontId="6" fillId="0" borderId="0" xfId="154" applyFont="1" applyBorder="1" applyProtection="1">
      <alignment horizontal="right" vertical="center"/>
      <protection locked="0"/>
    </xf>
    <xf numFmtId="3" fontId="5" fillId="0" borderId="0" xfId="157" applyNumberFormat="1" applyFont="1" applyFill="1" applyBorder="1" applyAlignment="1" applyProtection="1">
      <alignment/>
      <protection locked="0"/>
    </xf>
    <xf numFmtId="0" fontId="6" fillId="0" borderId="0" xfId="0" applyFont="1" applyAlignment="1" applyProtection="1">
      <alignment/>
      <protection locked="0"/>
    </xf>
    <xf numFmtId="0" fontId="5" fillId="0" borderId="0" xfId="0" applyFont="1" applyBorder="1" applyAlignment="1" applyProtection="1">
      <alignment wrapText="1"/>
      <protection locked="0"/>
    </xf>
    <xf numFmtId="3" fontId="46" fillId="0" borderId="0" xfId="156" applyNumberFormat="1" applyFont="1" applyFill="1" applyBorder="1" applyProtection="1">
      <alignment horizontal="center" vertical="center" wrapText="1"/>
      <protection/>
    </xf>
    <xf numFmtId="0" fontId="47" fillId="0" borderId="0" xfId="0" applyFont="1" applyAlignment="1">
      <alignment/>
    </xf>
    <xf numFmtId="3" fontId="46" fillId="0" borderId="0" xfId="156" applyNumberFormat="1" applyFont="1" applyFill="1" applyBorder="1" applyAlignment="1" applyProtection="1">
      <alignment horizontal="left"/>
      <protection/>
    </xf>
    <xf numFmtId="0" fontId="5" fillId="0" borderId="13" xfId="146" applyFont="1" applyBorder="1" applyAlignment="1">
      <alignment horizontal="center" vertical="center" wrapText="1"/>
      <protection/>
    </xf>
    <xf numFmtId="0" fontId="6" fillId="0" borderId="13" xfId="146" applyFont="1" applyBorder="1" applyAlignment="1">
      <alignment horizontal="left" vertical="center" wrapText="1"/>
      <protection/>
    </xf>
    <xf numFmtId="0" fontId="40" fillId="20" borderId="13" xfId="146" applyFont="1" applyFill="1" applyBorder="1">
      <alignment/>
      <protection/>
    </xf>
    <xf numFmtId="0" fontId="41" fillId="0" borderId="13" xfId="146" applyFont="1" applyBorder="1" applyAlignment="1">
      <alignment horizontal="center"/>
      <protection/>
    </xf>
    <xf numFmtId="0" fontId="6" fillId="0" borderId="13" xfId="146" applyFont="1" applyFill="1" applyBorder="1" applyAlignment="1">
      <alignment horizontal="left" vertical="center" wrapText="1"/>
      <protection/>
    </xf>
    <xf numFmtId="0" fontId="5" fillId="0" borderId="13" xfId="146" applyFont="1" applyBorder="1" applyAlignment="1">
      <alignment horizontal="left" vertical="center" wrapText="1"/>
      <protection/>
    </xf>
    <xf numFmtId="0" fontId="5" fillId="0" borderId="13" xfId="146" applyFont="1" applyBorder="1">
      <alignment/>
      <protection/>
    </xf>
    <xf numFmtId="0" fontId="0" fillId="25" borderId="13" xfId="146" applyFont="1" applyFill="1" applyBorder="1">
      <alignment/>
      <protection/>
    </xf>
    <xf numFmtId="49" fontId="6" fillId="25" borderId="13" xfId="146" applyNumberFormat="1" applyFont="1" applyFill="1" applyBorder="1" applyAlignment="1">
      <alignment horizontal="left" vertical="center" wrapText="1"/>
      <protection/>
    </xf>
    <xf numFmtId="0" fontId="42" fillId="25" borderId="13" xfId="146" applyFont="1" applyFill="1" applyBorder="1" applyAlignment="1">
      <alignment horizontal="left" vertical="center" wrapText="1"/>
      <protection/>
    </xf>
    <xf numFmtId="0" fontId="6" fillId="25" borderId="13" xfId="146" applyFont="1" applyFill="1" applyBorder="1">
      <alignment/>
      <protection/>
    </xf>
    <xf numFmtId="0" fontId="42" fillId="26" borderId="13" xfId="146" applyFont="1" applyFill="1" applyBorder="1" applyAlignment="1">
      <alignment horizontal="left" vertical="center" wrapText="1"/>
      <protection/>
    </xf>
    <xf numFmtId="0" fontId="6" fillId="0" borderId="13" xfId="111" applyFont="1" applyFill="1" applyBorder="1" applyAlignment="1" applyProtection="1">
      <alignment horizontal="left" vertical="center" wrapText="1"/>
      <protection/>
    </xf>
    <xf numFmtId="0" fontId="42" fillId="26" borderId="13" xfId="111" applyFont="1" applyFill="1" applyBorder="1" applyAlignment="1" applyProtection="1">
      <alignment horizontal="left" vertical="center" wrapText="1"/>
      <protection/>
    </xf>
    <xf numFmtId="0" fontId="41" fillId="0" borderId="13" xfId="146" applyFont="1" applyFill="1" applyBorder="1" applyAlignment="1">
      <alignment horizontal="center"/>
      <protection/>
    </xf>
    <xf numFmtId="0" fontId="6" fillId="0" borderId="13" xfId="146" applyFont="1" applyBorder="1" applyAlignment="1">
      <alignment horizontal="center"/>
      <protection/>
    </xf>
    <xf numFmtId="0" fontId="6" fillId="25" borderId="13" xfId="146" applyFont="1" applyFill="1" applyBorder="1" applyAlignment="1">
      <alignment horizontal="center"/>
      <protection/>
    </xf>
    <xf numFmtId="0" fontId="6" fillId="0" borderId="13" xfId="146" applyFont="1" applyFill="1" applyBorder="1">
      <alignment/>
      <protection/>
    </xf>
    <xf numFmtId="0" fontId="42" fillId="25" borderId="13" xfId="146" applyFont="1" applyFill="1" applyBorder="1">
      <alignment/>
      <protection/>
    </xf>
    <xf numFmtId="0" fontId="45" fillId="0" borderId="13" xfId="146" applyFont="1" applyBorder="1" applyAlignment="1">
      <alignment horizontal="center"/>
      <protection/>
    </xf>
    <xf numFmtId="0" fontId="41" fillId="0" borderId="9" xfId="146" applyFont="1" applyBorder="1" applyAlignment="1">
      <alignment horizontal="center"/>
      <protection/>
    </xf>
    <xf numFmtId="0" fontId="6" fillId="0" borderId="9" xfId="146" applyFont="1" applyFill="1" applyBorder="1" applyAlignment="1">
      <alignment horizontal="center"/>
      <protection/>
    </xf>
    <xf numFmtId="0" fontId="48" fillId="27" borderId="9" xfId="146" applyFont="1" applyFill="1" applyBorder="1" applyAlignment="1">
      <alignment horizontal="left"/>
      <protection/>
    </xf>
    <xf numFmtId="0" fontId="6" fillId="0" borderId="13" xfId="146" applyFont="1" applyFill="1" applyBorder="1" applyAlignment="1">
      <alignment horizontal="center"/>
      <protection/>
    </xf>
    <xf numFmtId="0" fontId="48" fillId="27" borderId="13" xfId="146" applyFont="1" applyFill="1" applyBorder="1" applyAlignment="1">
      <alignment horizontal="left"/>
      <protection/>
    </xf>
    <xf numFmtId="0" fontId="48" fillId="0" borderId="13" xfId="146" applyFont="1" applyFill="1" applyBorder="1" applyAlignment="1">
      <alignment horizontal="left"/>
      <protection/>
    </xf>
    <xf numFmtId="0" fontId="48" fillId="0" borderId="13" xfId="146" applyFont="1" applyBorder="1">
      <alignment/>
      <protection/>
    </xf>
    <xf numFmtId="0" fontId="5" fillId="0" borderId="13" xfId="146" applyFont="1" applyBorder="1" applyAlignment="1">
      <alignment horizontal="center" wrapText="1"/>
      <protection/>
    </xf>
    <xf numFmtId="0" fontId="6" fillId="0" borderId="13" xfId="146" applyFont="1" applyBorder="1" applyAlignment="1">
      <alignment horizontal="center" vertical="center"/>
      <protection/>
    </xf>
    <xf numFmtId="3" fontId="46" fillId="6" borderId="13" xfId="157" applyNumberFormat="1" applyFont="1" applyFill="1" applyBorder="1" applyAlignment="1" applyProtection="1">
      <alignment horizontal="right" vertical="center" wrapText="1"/>
      <protection locked="0"/>
    </xf>
    <xf numFmtId="2" fontId="5" fillId="28" borderId="0" xfId="157" applyNumberFormat="1" applyFont="1" applyFill="1" applyBorder="1" applyAlignment="1" applyProtection="1">
      <alignment horizontal="left" vertical="center"/>
      <protection locked="0"/>
    </xf>
    <xf numFmtId="2" fontId="6" fillId="28" borderId="0" xfId="158" applyNumberFormat="1" applyFont="1" applyFill="1" applyAlignment="1" applyProtection="1">
      <alignment horizontal="left"/>
      <protection locked="0"/>
    </xf>
    <xf numFmtId="2" fontId="6" fillId="0" borderId="0" xfId="157" applyNumberFormat="1" applyFont="1" applyFill="1" applyBorder="1" applyAlignment="1" applyProtection="1">
      <alignment/>
      <protection locked="0"/>
    </xf>
    <xf numFmtId="2" fontId="6" fillId="28" borderId="0" xfId="157" applyNumberFormat="1" applyFont="1" applyFill="1" applyBorder="1" applyAlignment="1" applyProtection="1">
      <alignment/>
      <protection locked="0"/>
    </xf>
    <xf numFmtId="0" fontId="5" fillId="0" borderId="13" xfId="0" applyFont="1" applyFill="1" applyBorder="1" applyAlignment="1" applyProtection="1">
      <alignment horizontal="right" wrapText="1"/>
      <protection/>
    </xf>
    <xf numFmtId="3" fontId="6" fillId="27" borderId="13" xfId="157" applyNumberFormat="1" applyFont="1" applyFill="1" applyBorder="1" applyAlignment="1" applyProtection="1">
      <alignment horizontal="right" vertical="center" wrapText="1"/>
      <protection/>
    </xf>
    <xf numFmtId="0" fontId="0" fillId="0" borderId="0" xfId="0" applyFont="1" applyFill="1" applyAlignment="1">
      <alignment/>
    </xf>
    <xf numFmtId="0" fontId="5" fillId="27" borderId="0" xfId="151" applyFont="1" applyFill="1" applyBorder="1" applyProtection="1">
      <alignment/>
      <protection locked="0"/>
    </xf>
    <xf numFmtId="0" fontId="5" fillId="27" borderId="13" xfId="157" applyFont="1" applyFill="1" applyBorder="1" applyAlignment="1" applyProtection="1">
      <alignment horizontal="center" vertical="center" wrapText="1"/>
      <protection/>
    </xf>
    <xf numFmtId="3" fontId="5" fillId="0" borderId="13" xfId="157" applyNumberFormat="1" applyFont="1" applyFill="1" applyBorder="1" applyAlignment="1" applyProtection="1">
      <alignment horizontal="center" vertical="center" wrapText="1"/>
      <protection/>
    </xf>
    <xf numFmtId="3" fontId="5" fillId="0" borderId="0" xfId="157" applyNumberFormat="1" applyFont="1" applyFill="1" applyBorder="1" applyAlignment="1" applyProtection="1">
      <alignment horizontal="center" vertical="center" wrapText="1"/>
      <protection/>
    </xf>
    <xf numFmtId="3" fontId="46" fillId="0" borderId="0" xfId="157" applyNumberFormat="1" applyFont="1" applyFill="1" applyBorder="1" applyAlignment="1" applyProtection="1">
      <alignment/>
      <protection/>
    </xf>
    <xf numFmtId="0" fontId="10" fillId="0" borderId="0" xfId="0" applyFont="1" applyFill="1" applyAlignment="1">
      <alignment/>
    </xf>
    <xf numFmtId="0" fontId="79" fillId="0" borderId="13" xfId="0" applyFont="1" applyBorder="1" applyAlignment="1" applyProtection="1">
      <alignment horizontal="center" vertical="center"/>
      <protection/>
    </xf>
    <xf numFmtId="0" fontId="79" fillId="0" borderId="13" xfId="0" applyFont="1" applyBorder="1" applyAlignment="1" applyProtection="1">
      <alignment horizontal="center" vertical="center" wrapText="1"/>
      <protection/>
    </xf>
    <xf numFmtId="0" fontId="6" fillId="0" borderId="13" xfId="143" applyFont="1" applyBorder="1" applyAlignment="1" applyProtection="1">
      <alignment vertical="center" wrapText="1"/>
      <protection/>
    </xf>
    <xf numFmtId="0" fontId="6" fillId="0" borderId="13" xfId="143" applyFont="1" applyBorder="1" applyAlignment="1" applyProtection="1">
      <alignment horizontal="right" vertical="center" wrapText="1"/>
      <protection/>
    </xf>
    <xf numFmtId="0" fontId="6" fillId="0" borderId="13" xfId="143" applyFont="1" applyFill="1" applyBorder="1" applyAlignment="1" applyProtection="1">
      <alignment vertical="center" wrapText="1"/>
      <protection/>
    </xf>
    <xf numFmtId="0" fontId="6" fillId="27" borderId="13" xfId="143" applyFont="1" applyFill="1" applyBorder="1" applyAlignment="1" applyProtection="1">
      <alignment vertical="center" wrapText="1"/>
      <protection/>
    </xf>
    <xf numFmtId="0" fontId="5" fillId="0" borderId="13" xfId="143" applyFont="1" applyFill="1" applyBorder="1" applyAlignment="1" applyProtection="1">
      <alignment vertical="center" wrapText="1"/>
      <protection/>
    </xf>
    <xf numFmtId="3" fontId="6" fillId="0" borderId="13" xfId="157" applyNumberFormat="1" applyFont="1" applyFill="1" applyBorder="1" applyAlignment="1" applyProtection="1">
      <alignment horizontal="right" vertical="center" wrapText="1"/>
      <protection locked="0"/>
    </xf>
    <xf numFmtId="3" fontId="0" fillId="0" borderId="0" xfId="0" applyNumberFormat="1" applyFont="1" applyAlignment="1">
      <alignment/>
    </xf>
    <xf numFmtId="3" fontId="6" fillId="0" borderId="0" xfId="143" applyNumberFormat="1" applyFont="1" applyFill="1" applyBorder="1">
      <alignment/>
      <protection/>
    </xf>
    <xf numFmtId="3" fontId="6" fillId="0" borderId="0" xfId="143" applyNumberFormat="1" applyFont="1" applyFill="1">
      <alignment/>
      <protection/>
    </xf>
    <xf numFmtId="0" fontId="46" fillId="0" borderId="0" xfId="156" applyNumberFormat="1" applyFont="1" applyFill="1" applyBorder="1" applyAlignment="1" applyProtection="1">
      <alignment horizontal="left" vertical="center" wrapText="1"/>
      <protection locked="0"/>
    </xf>
    <xf numFmtId="0" fontId="46" fillId="0" borderId="0" xfId="156" applyNumberFormat="1" applyFont="1" applyFill="1" applyBorder="1" applyAlignment="1" applyProtection="1">
      <alignment horizontal="center" vertical="center" wrapText="1"/>
      <protection locked="0"/>
    </xf>
    <xf numFmtId="0" fontId="47" fillId="0" borderId="0" xfId="0" applyFont="1" applyFill="1" applyAlignment="1">
      <alignment/>
    </xf>
    <xf numFmtId="0" fontId="51" fillId="29" borderId="33" xfId="0" applyFont="1" applyFill="1" applyBorder="1" applyAlignment="1">
      <alignment/>
    </xf>
    <xf numFmtId="0" fontId="0" fillId="29" borderId="0" xfId="0" applyFont="1" applyFill="1" applyAlignment="1">
      <alignment/>
    </xf>
    <xf numFmtId="0" fontId="6" fillId="29" borderId="0" xfId="146" applyFont="1" applyFill="1">
      <alignment/>
      <protection/>
    </xf>
    <xf numFmtId="0" fontId="5" fillId="29" borderId="13" xfId="146" applyFont="1" applyFill="1" applyBorder="1" applyAlignment="1">
      <alignment horizontal="center" vertical="center" wrapText="1"/>
      <protection/>
    </xf>
    <xf numFmtId="0" fontId="6" fillId="30" borderId="0" xfId="146" applyFont="1" applyFill="1">
      <alignment/>
      <protection/>
    </xf>
    <xf numFmtId="3" fontId="6" fillId="29" borderId="0" xfId="146" applyNumberFormat="1" applyFont="1" applyFill="1">
      <alignment/>
      <protection/>
    </xf>
    <xf numFmtId="0" fontId="8" fillId="29" borderId="0" xfId="151" applyNumberFormat="1" applyFont="1" applyFill="1" applyBorder="1" applyAlignment="1" applyProtection="1">
      <alignment horizontal="left" wrapText="1"/>
      <protection/>
    </xf>
    <xf numFmtId="0" fontId="6" fillId="29" borderId="13" xfId="147" applyFont="1" applyFill="1" applyBorder="1" applyAlignment="1">
      <alignment horizontal="center" vertical="center"/>
      <protection/>
    </xf>
    <xf numFmtId="49" fontId="6" fillId="29" borderId="13" xfId="147" applyNumberFormat="1" applyFont="1" applyFill="1" applyBorder="1" applyAlignment="1">
      <alignment horizontal="center" vertical="center"/>
      <protection/>
    </xf>
    <xf numFmtId="0" fontId="6" fillId="29" borderId="13" xfId="0" applyFont="1" applyFill="1" applyBorder="1" applyAlignment="1">
      <alignment horizontal="center" vertical="center"/>
    </xf>
    <xf numFmtId="0" fontId="6" fillId="29" borderId="13" xfId="157" applyFont="1" applyFill="1" applyBorder="1" applyAlignment="1" applyProtection="1">
      <alignment vertical="center" wrapText="1"/>
      <protection/>
    </xf>
    <xf numFmtId="3" fontId="6" fillId="29" borderId="13" xfId="157" applyNumberFormat="1" applyFont="1" applyFill="1" applyBorder="1" applyAlignment="1" applyProtection="1">
      <alignment horizontal="right" vertical="center" wrapText="1"/>
      <protection/>
    </xf>
    <xf numFmtId="49" fontId="6" fillId="29" borderId="13" xfId="0" applyNumberFormat="1" applyFont="1" applyFill="1" applyBorder="1" applyAlignment="1">
      <alignment horizontal="center" vertical="center"/>
    </xf>
    <xf numFmtId="3" fontId="6" fillId="0" borderId="0" xfId="157" applyNumberFormat="1" applyFont="1" applyFill="1" applyBorder="1" applyAlignment="1" applyProtection="1">
      <alignment/>
      <protection locked="0"/>
    </xf>
    <xf numFmtId="3" fontId="6" fillId="0" borderId="0" xfId="157" applyNumberFormat="1" applyFont="1" applyFill="1" applyBorder="1" applyAlignment="1" applyProtection="1">
      <alignment/>
      <protection/>
    </xf>
    <xf numFmtId="189" fontId="6" fillId="0" borderId="13" xfId="81" applyNumberFormat="1" applyFont="1" applyFill="1" applyBorder="1" applyAlignment="1" applyProtection="1">
      <alignment vertical="center" wrapText="1"/>
      <protection/>
    </xf>
    <xf numFmtId="0" fontId="6" fillId="0" borderId="13" xfId="0" applyFont="1" applyBorder="1" applyAlignment="1">
      <alignment horizontal="center" wrapText="1"/>
    </xf>
    <xf numFmtId="0" fontId="5" fillId="0" borderId="13" xfId="0" applyFont="1" applyBorder="1" applyAlignment="1">
      <alignment horizontal="center" wrapText="1"/>
    </xf>
    <xf numFmtId="0" fontId="6" fillId="0" borderId="13" xfId="0" applyFont="1" applyBorder="1" applyAlignment="1">
      <alignment wrapText="1"/>
    </xf>
    <xf numFmtId="0" fontId="5" fillId="0" borderId="13" xfId="0" applyFont="1" applyBorder="1" applyAlignment="1">
      <alignment wrapText="1"/>
    </xf>
    <xf numFmtId="0" fontId="5" fillId="0" borderId="13" xfId="0" applyFont="1" applyFill="1" applyBorder="1" applyAlignment="1">
      <alignment horizontal="center" wrapText="1"/>
    </xf>
    <xf numFmtId="0" fontId="6" fillId="0" borderId="13" xfId="0" applyFont="1" applyFill="1" applyBorder="1" applyAlignment="1">
      <alignment wrapText="1"/>
    </xf>
    <xf numFmtId="0" fontId="5" fillId="0" borderId="13" xfId="0" applyFont="1" applyFill="1" applyBorder="1" applyAlignment="1">
      <alignment wrapText="1"/>
    </xf>
    <xf numFmtId="0" fontId="6" fillId="0" borderId="13" xfId="0" applyFont="1" applyFill="1" applyBorder="1" applyAlignment="1">
      <alignment horizontal="center" wrapText="1"/>
    </xf>
    <xf numFmtId="3" fontId="6" fillId="0" borderId="13" xfId="156" applyNumberFormat="1" applyFont="1" applyFill="1" applyBorder="1" applyAlignment="1" applyProtection="1">
      <alignment horizontal="center" vertical="center" wrapText="1"/>
      <protection/>
    </xf>
    <xf numFmtId="3" fontId="5" fillId="0" borderId="13" xfId="156" applyNumberFormat="1" applyFont="1" applyFill="1" applyBorder="1" applyAlignment="1" applyProtection="1">
      <alignment horizontal="center"/>
      <protection/>
    </xf>
    <xf numFmtId="3" fontId="5" fillId="0" borderId="13" xfId="156" applyNumberFormat="1" applyFont="1" applyFill="1" applyBorder="1" applyAlignment="1" applyProtection="1">
      <alignment horizontal="left" vertical="center" wrapText="1"/>
      <protection/>
    </xf>
    <xf numFmtId="3" fontId="6" fillId="0" borderId="13" xfId="156" applyNumberFormat="1" applyFont="1" applyFill="1" applyBorder="1" applyAlignment="1" applyProtection="1">
      <alignment horizontal="center" vertical="center"/>
      <protection/>
    </xf>
    <xf numFmtId="3" fontId="6" fillId="0" borderId="13" xfId="156" applyNumberFormat="1" applyFont="1" applyFill="1" applyBorder="1" applyAlignment="1" applyProtection="1">
      <alignment horizontal="left" vertical="center" wrapText="1"/>
      <protection/>
    </xf>
    <xf numFmtId="3" fontId="6" fillId="0" borderId="13" xfId="156" applyNumberFormat="1" applyFont="1" applyFill="1" applyBorder="1" applyAlignment="1" applyProtection="1">
      <alignment horizontal="right" vertical="center" wrapText="1"/>
      <protection/>
    </xf>
    <xf numFmtId="3" fontId="6" fillId="0" borderId="13" xfId="156" applyNumberFormat="1" applyFont="1" applyFill="1" applyBorder="1" applyAlignment="1" applyProtection="1">
      <alignment horizontal="right" vertical="center"/>
      <protection/>
    </xf>
    <xf numFmtId="3" fontId="5" fillId="0" borderId="13" xfId="156" applyNumberFormat="1" applyFont="1" applyFill="1" applyBorder="1" applyAlignment="1" applyProtection="1">
      <alignment horizontal="right" vertical="center" wrapText="1"/>
      <protection/>
    </xf>
    <xf numFmtId="3" fontId="5" fillId="0" borderId="13" xfId="153" applyNumberFormat="1" applyFont="1" applyFill="1" applyBorder="1" applyProtection="1">
      <alignment horizontal="right" vertical="center"/>
      <protection/>
    </xf>
    <xf numFmtId="3" fontId="6" fillId="0" borderId="13" xfId="156" applyNumberFormat="1" applyFont="1" applyFill="1" applyBorder="1" applyProtection="1">
      <alignment horizontal="center" vertical="center" wrapText="1"/>
      <protection/>
    </xf>
    <xf numFmtId="3" fontId="5" fillId="0" borderId="13" xfId="156" applyNumberFormat="1" applyFont="1" applyFill="1" applyBorder="1" applyAlignment="1" applyProtection="1">
      <alignment horizontal="center" vertical="center"/>
      <protection/>
    </xf>
    <xf numFmtId="3" fontId="6" fillId="0" borderId="13" xfId="156" applyNumberFormat="1" applyFont="1" applyFill="1" applyBorder="1" applyAlignment="1" applyProtection="1">
      <alignment horizontal="right"/>
      <protection/>
    </xf>
    <xf numFmtId="3" fontId="6" fillId="0" borderId="13" xfId="156" applyNumberFormat="1" applyFont="1" applyFill="1" applyBorder="1" applyAlignment="1" applyProtection="1">
      <alignment horizontal="left"/>
      <protection/>
    </xf>
    <xf numFmtId="3" fontId="5" fillId="0" borderId="13" xfId="156" applyNumberFormat="1" applyFont="1" applyFill="1" applyBorder="1" applyAlignment="1" applyProtection="1">
      <alignment horizontal="right"/>
      <protection/>
    </xf>
    <xf numFmtId="3" fontId="5" fillId="0" borderId="13" xfId="153" applyNumberFormat="1" applyFont="1" applyFill="1" applyBorder="1" applyProtection="1">
      <alignment horizontal="right" vertical="center"/>
      <protection locked="0"/>
    </xf>
    <xf numFmtId="3" fontId="6" fillId="0" borderId="13" xfId="0" applyNumberFormat="1" applyFont="1" applyFill="1" applyBorder="1" applyAlignment="1">
      <alignment horizontal="right"/>
    </xf>
    <xf numFmtId="3" fontId="6" fillId="0" borderId="34" xfId="157" applyNumberFormat="1" applyFont="1" applyFill="1" applyBorder="1" applyAlignment="1" applyProtection="1">
      <alignment vertical="center" wrapText="1"/>
      <protection/>
    </xf>
    <xf numFmtId="0" fontId="6" fillId="0" borderId="0" xfId="155" applyFont="1" applyFill="1" applyBorder="1" applyProtection="1">
      <alignment horizontal="center" vertical="center" wrapText="1"/>
      <protection/>
    </xf>
    <xf numFmtId="3" fontId="5" fillId="0" borderId="13" xfId="146" applyNumberFormat="1" applyFont="1" applyFill="1" applyBorder="1" applyAlignment="1">
      <alignment horizontal="center" vertical="center" wrapText="1"/>
      <protection/>
    </xf>
    <xf numFmtId="3" fontId="5" fillId="29" borderId="13" xfId="146" applyNumberFormat="1" applyFont="1" applyFill="1" applyBorder="1" applyAlignment="1" applyProtection="1">
      <alignment horizontal="right" vertical="center" wrapText="1"/>
      <protection/>
    </xf>
    <xf numFmtId="3" fontId="6" fillId="29" borderId="13" xfId="146" applyNumberFormat="1" applyFont="1" applyFill="1" applyBorder="1" applyAlignment="1" applyProtection="1">
      <alignment horizontal="right" vertical="center" wrapText="1"/>
      <protection/>
    </xf>
    <xf numFmtId="3" fontId="5" fillId="29" borderId="13" xfId="157" applyNumberFormat="1" applyFont="1" applyFill="1" applyBorder="1" applyAlignment="1" applyProtection="1">
      <alignment horizontal="right" vertical="center" wrapText="1"/>
      <protection/>
    </xf>
    <xf numFmtId="188" fontId="5" fillId="29" borderId="13" xfId="146" applyNumberFormat="1" applyFont="1" applyFill="1" applyBorder="1" applyAlignment="1" applyProtection="1">
      <alignment horizontal="center" vertical="center" wrapText="1"/>
      <protection/>
    </xf>
    <xf numFmtId="188" fontId="5" fillId="29" borderId="13" xfId="165" applyNumberFormat="1" applyFont="1" applyFill="1" applyBorder="1" applyAlignment="1" applyProtection="1">
      <alignment horizontal="center" vertical="center" wrapText="1"/>
      <protection/>
    </xf>
    <xf numFmtId="3" fontId="43" fillId="0" borderId="0" xfId="157" applyNumberFormat="1" applyFont="1" applyFill="1" applyBorder="1" applyAlignment="1" applyProtection="1">
      <alignment/>
      <protection/>
    </xf>
    <xf numFmtId="3" fontId="5" fillId="27" borderId="13" xfId="157" applyNumberFormat="1" applyFont="1" applyFill="1" applyBorder="1" applyAlignment="1" applyProtection="1">
      <alignment horizontal="right" vertical="center" wrapText="1"/>
      <protection/>
    </xf>
    <xf numFmtId="0" fontId="5" fillId="0" borderId="0" xfId="0" applyFont="1" applyAlignment="1" applyProtection="1">
      <alignment/>
      <protection locked="0"/>
    </xf>
    <xf numFmtId="0" fontId="6" fillId="29" borderId="0" xfId="146" applyFont="1" applyFill="1" applyBorder="1">
      <alignment/>
      <protection/>
    </xf>
    <xf numFmtId="0" fontId="6" fillId="0" borderId="13" xfId="0" applyFont="1" applyFill="1" applyBorder="1" applyAlignment="1">
      <alignment horizontal="center" vertical="center"/>
    </xf>
    <xf numFmtId="3" fontId="5" fillId="0" borderId="0" xfId="153" applyNumberFormat="1" applyFont="1" applyFill="1" applyBorder="1" applyAlignment="1" applyProtection="1">
      <alignment horizontal="right"/>
      <protection locked="0"/>
    </xf>
    <xf numFmtId="3" fontId="47" fillId="0" borderId="0" xfId="0" applyNumberFormat="1" applyFont="1" applyAlignment="1">
      <alignment/>
    </xf>
    <xf numFmtId="3" fontId="0" fillId="29" borderId="0" xfId="0" applyNumberFormat="1" applyFont="1" applyFill="1" applyAlignment="1">
      <alignment/>
    </xf>
    <xf numFmtId="0" fontId="6" fillId="27" borderId="0" xfId="143" applyFont="1" applyFill="1">
      <alignment/>
      <protection/>
    </xf>
    <xf numFmtId="0" fontId="0" fillId="27" borderId="0" xfId="0" applyFont="1" applyFill="1" applyAlignment="1">
      <alignment/>
    </xf>
    <xf numFmtId="0" fontId="0" fillId="30" borderId="0" xfId="0" applyFont="1" applyFill="1" applyAlignment="1">
      <alignment/>
    </xf>
    <xf numFmtId="3" fontId="80" fillId="0" borderId="0" xfId="156" applyNumberFormat="1" applyFont="1" applyFill="1" applyProtection="1">
      <alignment horizontal="center" vertical="center" wrapText="1"/>
      <protection/>
    </xf>
    <xf numFmtId="3" fontId="6" fillId="0" borderId="13" xfId="153" applyNumberFormat="1" applyFont="1" applyFill="1" applyBorder="1" applyProtection="1">
      <alignment horizontal="right" vertical="center"/>
      <protection locked="0"/>
    </xf>
    <xf numFmtId="189" fontId="6" fillId="0" borderId="0" xfId="143" applyNumberFormat="1" applyFont="1">
      <alignment/>
      <protection/>
    </xf>
    <xf numFmtId="171" fontId="6" fillId="29" borderId="0" xfId="77" applyFont="1" applyFill="1" applyAlignment="1">
      <alignment/>
    </xf>
    <xf numFmtId="3" fontId="6" fillId="29" borderId="0" xfId="146" applyNumberFormat="1" applyFont="1" applyFill="1" applyBorder="1">
      <alignment/>
      <protection/>
    </xf>
    <xf numFmtId="0" fontId="5" fillId="0" borderId="0" xfId="0" applyFont="1" applyFill="1" applyBorder="1" applyAlignment="1" applyProtection="1">
      <alignment horizontal="left"/>
      <protection locked="0"/>
    </xf>
    <xf numFmtId="0" fontId="5" fillId="0" borderId="9" xfId="0" applyFont="1" applyBorder="1" applyAlignment="1" applyProtection="1">
      <alignment horizontal="center" vertical="center" wrapText="1"/>
      <protection/>
    </xf>
    <xf numFmtId="3" fontId="6" fillId="26" borderId="0" xfId="146" applyNumberFormat="1" applyFont="1" applyFill="1" applyBorder="1">
      <alignment/>
      <protection/>
    </xf>
    <xf numFmtId="0" fontId="81" fillId="26" borderId="0" xfId="146" applyFont="1" applyFill="1" applyBorder="1">
      <alignment/>
      <protection/>
    </xf>
    <xf numFmtId="3" fontId="6" fillId="29" borderId="13" xfId="146" applyNumberFormat="1" applyFont="1" applyFill="1" applyBorder="1">
      <alignment/>
      <protection/>
    </xf>
    <xf numFmtId="0" fontId="6" fillId="29" borderId="0" xfId="146" applyFont="1" applyFill="1" applyBorder="1" applyAlignment="1">
      <alignment horizontal="center" vertical="center" wrapText="1"/>
      <protection/>
    </xf>
    <xf numFmtId="3" fontId="47" fillId="0" borderId="0" xfId="0" applyNumberFormat="1" applyFont="1" applyFill="1" applyAlignment="1">
      <alignment/>
    </xf>
    <xf numFmtId="3" fontId="5" fillId="0" borderId="13" xfId="0" applyNumberFormat="1" applyFont="1" applyFill="1" applyBorder="1" applyAlignment="1" applyProtection="1">
      <alignment horizontal="right" wrapText="1"/>
      <protection locked="0"/>
    </xf>
    <xf numFmtId="3" fontId="0" fillId="0" borderId="0" xfId="0" applyNumberFormat="1" applyFont="1" applyFill="1" applyAlignment="1">
      <alignment/>
    </xf>
    <xf numFmtId="0" fontId="57" fillId="0" borderId="0" xfId="0" applyFont="1" applyFill="1" applyBorder="1" applyAlignment="1">
      <alignment horizontal="left"/>
    </xf>
    <xf numFmtId="3" fontId="5" fillId="0" borderId="0" xfId="156" applyNumberFormat="1" applyFont="1" applyFill="1" applyAlignment="1" applyProtection="1">
      <alignment vertical="center" wrapText="1"/>
      <protection/>
    </xf>
    <xf numFmtId="0" fontId="5" fillId="0" borderId="0" xfId="0" applyFont="1" applyFill="1" applyBorder="1" applyAlignment="1" applyProtection="1">
      <alignment horizontal="right"/>
      <protection locked="0"/>
    </xf>
    <xf numFmtId="0" fontId="5" fillId="0" borderId="0" xfId="151" applyFont="1" applyFill="1" applyBorder="1" applyAlignment="1" applyProtection="1">
      <alignment vertical="center"/>
      <protection locked="0"/>
    </xf>
    <xf numFmtId="3" fontId="60" fillId="0" borderId="13" xfId="82" applyNumberFormat="1" applyFont="1" applyFill="1" applyBorder="1" applyAlignment="1" applyProtection="1">
      <alignment horizontal="right" vertical="center"/>
      <protection locked="0"/>
    </xf>
    <xf numFmtId="0" fontId="5" fillId="0" borderId="0" xfId="151" applyFont="1" applyFill="1" applyBorder="1" applyAlignment="1" applyProtection="1">
      <alignment horizontal="right" vertical="center"/>
      <protection locked="0"/>
    </xf>
    <xf numFmtId="0" fontId="49" fillId="0" borderId="0" xfId="157" applyFont="1" applyFill="1" applyBorder="1" applyAlignment="1" applyProtection="1">
      <alignment vertical="center"/>
      <protection locked="0"/>
    </xf>
    <xf numFmtId="0" fontId="49" fillId="0" borderId="35" xfId="157" applyFont="1" applyFill="1" applyBorder="1" applyAlignment="1" applyProtection="1">
      <alignment vertical="center"/>
      <protection locked="0"/>
    </xf>
    <xf numFmtId="0" fontId="6" fillId="0" borderId="0" xfId="155" applyFont="1" applyBorder="1" applyAlignment="1" applyProtection="1">
      <alignment horizontal="right" vertical="center" wrapText="1"/>
      <protection locked="0"/>
    </xf>
    <xf numFmtId="0" fontId="5" fillId="0" borderId="35" xfId="157" applyFont="1" applyFill="1" applyBorder="1" applyAlignment="1" applyProtection="1">
      <alignment vertical="center"/>
      <protection locked="0"/>
    </xf>
    <xf numFmtId="0" fontId="5" fillId="0" borderId="0" xfId="157" applyFont="1" applyFill="1" applyBorder="1" applyAlignment="1" applyProtection="1">
      <alignment horizontal="right" vertical="center"/>
      <protection locked="0"/>
    </xf>
    <xf numFmtId="0" fontId="5" fillId="0" borderId="35" xfId="157" applyFont="1" applyFill="1" applyBorder="1" applyAlignment="1" applyProtection="1">
      <alignment horizontal="right" vertical="center"/>
      <protection locked="0"/>
    </xf>
    <xf numFmtId="3" fontId="6" fillId="0" borderId="0" xfId="157" applyNumberFormat="1" applyFont="1" applyFill="1" applyBorder="1" applyAlignment="1" applyProtection="1">
      <alignment wrapText="1"/>
      <protection/>
    </xf>
    <xf numFmtId="0" fontId="5" fillId="0" borderId="0" xfId="157" applyFont="1" applyFill="1" applyBorder="1" applyAlignment="1" applyProtection="1">
      <alignment vertical="center" wrapText="1"/>
      <protection locked="0"/>
    </xf>
    <xf numFmtId="0" fontId="5" fillId="0" borderId="35" xfId="157" applyFont="1" applyFill="1" applyBorder="1" applyAlignment="1" applyProtection="1">
      <alignment vertical="center" wrapText="1"/>
      <protection locked="0"/>
    </xf>
    <xf numFmtId="0" fontId="5" fillId="0" borderId="0" xfId="157" applyFont="1" applyFill="1" applyBorder="1" applyAlignment="1" applyProtection="1">
      <alignment horizontal="right" vertical="center" wrapText="1"/>
      <protection locked="0"/>
    </xf>
    <xf numFmtId="0" fontId="5" fillId="29" borderId="0" xfId="146" applyFont="1" applyFill="1" applyBorder="1" applyAlignment="1">
      <alignment horizontal="center"/>
      <protection/>
    </xf>
    <xf numFmtId="3" fontId="6" fillId="0" borderId="13" xfId="146" applyNumberFormat="1" applyFont="1" applyFill="1" applyBorder="1">
      <alignment/>
      <protection/>
    </xf>
    <xf numFmtId="3" fontId="6" fillId="0" borderId="13" xfId="146" applyNumberFormat="1" applyFont="1" applyFill="1" applyBorder="1" applyAlignment="1" applyProtection="1">
      <alignment horizontal="right" vertical="center" wrapText="1"/>
      <protection/>
    </xf>
    <xf numFmtId="0" fontId="55" fillId="0" borderId="0" xfId="0" applyFont="1" applyFill="1" applyAlignment="1">
      <alignment/>
    </xf>
    <xf numFmtId="0" fontId="5" fillId="0" borderId="9" xfId="0" applyFont="1" applyFill="1" applyBorder="1" applyAlignment="1">
      <alignment horizontal="center" vertical="center" wrapText="1"/>
    </xf>
    <xf numFmtId="0" fontId="5" fillId="27" borderId="13" xfId="157" applyFont="1" applyFill="1" applyBorder="1" applyAlignment="1" applyProtection="1">
      <alignment horizontal="center" vertical="center" wrapText="1"/>
      <protection/>
    </xf>
    <xf numFmtId="0" fontId="62" fillId="0" borderId="13" xfId="157" applyFont="1" applyFill="1" applyBorder="1" applyAlignment="1" applyProtection="1">
      <alignment vertical="center" wrapText="1"/>
      <protection/>
    </xf>
    <xf numFmtId="0" fontId="62" fillId="0" borderId="13" xfId="157" applyFont="1" applyFill="1" applyBorder="1" applyAlignment="1">
      <alignment vertical="center" wrapText="1"/>
      <protection/>
    </xf>
    <xf numFmtId="0" fontId="63" fillId="0" borderId="13" xfId="0" applyFont="1" applyBorder="1" applyAlignment="1">
      <alignment vertical="center" wrapText="1"/>
    </xf>
    <xf numFmtId="0" fontId="63" fillId="0" borderId="13" xfId="0" applyFont="1" applyFill="1" applyBorder="1" applyAlignment="1">
      <alignment vertical="center" wrapText="1"/>
    </xf>
    <xf numFmtId="0" fontId="7" fillId="31" borderId="13" xfId="145" applyFont="1" applyFill="1" applyBorder="1" applyAlignment="1">
      <alignment horizontal="center" vertical="center"/>
      <protection/>
    </xf>
    <xf numFmtId="0" fontId="7" fillId="31" borderId="13" xfId="145" applyFont="1" applyFill="1" applyBorder="1" applyAlignment="1">
      <alignment horizontal="center" vertical="center" wrapText="1"/>
      <protection/>
    </xf>
    <xf numFmtId="0" fontId="82" fillId="29" borderId="0" xfId="146" applyFont="1" applyFill="1">
      <alignment/>
      <protection/>
    </xf>
    <xf numFmtId="0" fontId="62" fillId="0" borderId="9" xfId="157" applyFont="1" applyFill="1" applyBorder="1" applyAlignment="1">
      <alignment vertical="center" wrapText="1"/>
      <protection/>
    </xf>
    <xf numFmtId="0" fontId="6" fillId="0" borderId="13" xfId="155" applyFont="1" applyBorder="1" applyProtection="1">
      <alignment horizontal="center" vertical="center" wrapText="1"/>
      <protection/>
    </xf>
    <xf numFmtId="0" fontId="58" fillId="0" borderId="35" xfId="157" applyFont="1" applyFill="1" applyBorder="1" applyAlignment="1" applyProtection="1">
      <alignment horizontal="right" vertical="center"/>
      <protection locked="0"/>
    </xf>
    <xf numFmtId="0" fontId="6" fillId="0" borderId="13" xfId="0" applyFont="1" applyBorder="1" applyAlignment="1" applyProtection="1">
      <alignment/>
      <protection locked="0"/>
    </xf>
    <xf numFmtId="3" fontId="56" fillId="0" borderId="13" xfId="156" applyNumberFormat="1" applyFont="1" applyFill="1" applyBorder="1" applyAlignment="1" applyProtection="1">
      <alignment horizontal="left" vertical="center" wrapText="1"/>
      <protection/>
    </xf>
    <xf numFmtId="3" fontId="6" fillId="0" borderId="25" xfId="156" applyNumberFormat="1" applyFont="1" applyFill="1" applyBorder="1" applyAlignment="1" applyProtection="1">
      <alignment horizontal="right" vertical="center" wrapText="1"/>
      <protection/>
    </xf>
    <xf numFmtId="3" fontId="6" fillId="0" borderId="13" xfId="156" applyNumberFormat="1" applyFont="1" applyFill="1" applyBorder="1" applyAlignment="1">
      <alignment horizontal="right" vertical="center" wrapText="1"/>
      <protection/>
    </xf>
    <xf numFmtId="3" fontId="6" fillId="0" borderId="13" xfId="156" applyNumberFormat="1" applyFont="1" applyFill="1" applyBorder="1" applyAlignment="1">
      <alignment horizontal="left" vertical="center" wrapText="1"/>
      <protection/>
    </xf>
    <xf numFmtId="3" fontId="6" fillId="0" borderId="13" xfId="156" applyNumberFormat="1" applyFont="1" applyFill="1" applyBorder="1" applyAlignment="1" applyProtection="1">
      <alignment horizontal="left" vertical="center" wrapText="1"/>
      <protection locked="0"/>
    </xf>
    <xf numFmtId="3" fontId="6" fillId="0" borderId="13" xfId="156" applyNumberFormat="1" applyFont="1" applyFill="1" applyBorder="1" applyAlignment="1">
      <alignment horizontal="right" vertical="center"/>
      <protection/>
    </xf>
    <xf numFmtId="3" fontId="6" fillId="0" borderId="13" xfId="156" applyNumberFormat="1" applyFont="1" applyFill="1" applyBorder="1" applyAlignment="1">
      <alignment horizontal="left"/>
      <protection/>
    </xf>
    <xf numFmtId="3" fontId="6" fillId="0" borderId="25" xfId="156" applyNumberFormat="1" applyFont="1" applyFill="1" applyBorder="1" applyProtection="1">
      <alignment horizontal="center" vertical="center" wrapText="1"/>
      <protection/>
    </xf>
    <xf numFmtId="3" fontId="6" fillId="0" borderId="25" xfId="156" applyNumberFormat="1" applyFont="1" applyFill="1" applyBorder="1" applyAlignment="1" applyProtection="1">
      <alignment horizontal="right" vertical="center"/>
      <protection/>
    </xf>
    <xf numFmtId="3" fontId="6" fillId="0" borderId="25" xfId="156" applyNumberFormat="1" applyFont="1" applyFill="1" applyBorder="1" applyAlignment="1" applyProtection="1">
      <alignment horizontal="right"/>
      <protection/>
    </xf>
    <xf numFmtId="3" fontId="6" fillId="0" borderId="25" xfId="156" applyNumberFormat="1" applyFont="1" applyFill="1" applyBorder="1" applyAlignment="1" applyProtection="1">
      <alignment horizontal="center" vertical="center"/>
      <protection/>
    </xf>
    <xf numFmtId="3" fontId="5" fillId="0" borderId="13" xfId="156" applyNumberFormat="1" applyFont="1" applyFill="1" applyBorder="1" applyAlignment="1" applyProtection="1">
      <alignment horizontal="left" wrapText="1"/>
      <protection/>
    </xf>
    <xf numFmtId="3" fontId="56" fillId="0" borderId="13" xfId="156" applyNumberFormat="1" applyFont="1" applyFill="1" applyBorder="1" applyAlignment="1" applyProtection="1">
      <alignment horizontal="left"/>
      <protection/>
    </xf>
    <xf numFmtId="0" fontId="11" fillId="0" borderId="13" xfId="156" applyNumberFormat="1" applyFont="1" applyFill="1" applyBorder="1" applyAlignment="1" applyProtection="1">
      <alignment horizontal="left" vertical="center" wrapText="1"/>
      <protection/>
    </xf>
    <xf numFmtId="0" fontId="56" fillId="0" borderId="13" xfId="156" applyNumberFormat="1" applyFont="1" applyFill="1" applyBorder="1" applyAlignment="1" applyProtection="1">
      <alignment horizontal="center" vertical="center" wrapText="1"/>
      <protection/>
    </xf>
    <xf numFmtId="0" fontId="56" fillId="0" borderId="13" xfId="156" applyNumberFormat="1" applyFont="1" applyFill="1" applyBorder="1" applyAlignment="1" applyProtection="1">
      <alignment horizontal="left" vertical="center" wrapText="1"/>
      <protection/>
    </xf>
    <xf numFmtId="0" fontId="7" fillId="0" borderId="13" xfId="156" applyNumberFormat="1" applyFont="1" applyFill="1" applyBorder="1" applyAlignment="1" applyProtection="1">
      <alignment horizontal="left" vertical="center" wrapText="1"/>
      <protection/>
    </xf>
    <xf numFmtId="0" fontId="56" fillId="0" borderId="13" xfId="0" applyFont="1" applyFill="1" applyBorder="1" applyAlignment="1">
      <alignment horizontal="left"/>
    </xf>
    <xf numFmtId="0" fontId="56" fillId="0" borderId="13" xfId="156" applyNumberFormat="1" applyFont="1" applyFill="1" applyBorder="1" applyAlignment="1" applyProtection="1">
      <alignment horizontal="center"/>
      <protection/>
    </xf>
    <xf numFmtId="0" fontId="56" fillId="0" borderId="13" xfId="156" applyNumberFormat="1" applyFont="1" applyFill="1" applyBorder="1" applyAlignment="1" applyProtection="1">
      <alignment horizontal="left"/>
      <protection/>
    </xf>
    <xf numFmtId="0" fontId="11" fillId="0" borderId="13" xfId="156" applyNumberFormat="1" applyFont="1" applyFill="1" applyBorder="1" applyAlignment="1" applyProtection="1">
      <alignment horizontal="left" wrapText="1"/>
      <protection/>
    </xf>
    <xf numFmtId="0" fontId="11" fillId="0" borderId="13" xfId="156" applyNumberFormat="1" applyFont="1" applyFill="1" applyBorder="1" applyAlignment="1" applyProtection="1">
      <alignment horizontal="center" vertical="center" wrapText="1"/>
      <protection/>
    </xf>
    <xf numFmtId="0" fontId="8" fillId="0" borderId="13" xfId="156" applyNumberFormat="1" applyFont="1" applyFill="1" applyBorder="1" applyAlignment="1" applyProtection="1">
      <alignment horizontal="center" vertical="center" wrapText="1"/>
      <protection/>
    </xf>
    <xf numFmtId="3" fontId="11" fillId="0" borderId="13" xfId="156" applyNumberFormat="1" applyFont="1" applyFill="1" applyBorder="1" applyProtection="1">
      <alignment horizontal="center" vertical="center" wrapText="1"/>
      <protection/>
    </xf>
    <xf numFmtId="3" fontId="56" fillId="0" borderId="13" xfId="156" applyNumberFormat="1" applyFont="1" applyFill="1" applyBorder="1" applyProtection="1">
      <alignment horizontal="center" vertical="center" wrapText="1"/>
      <protection/>
    </xf>
    <xf numFmtId="3" fontId="5" fillId="0" borderId="0" xfId="156" applyNumberFormat="1" applyFont="1" applyFill="1" applyBorder="1" applyAlignment="1" applyProtection="1">
      <alignment horizontal="center" vertical="center" wrapText="1"/>
      <protection/>
    </xf>
    <xf numFmtId="3" fontId="5" fillId="0" borderId="13" xfId="157" applyNumberFormat="1" applyFont="1" applyFill="1" applyBorder="1" applyAlignment="1" applyProtection="1">
      <alignment horizontal="right" vertical="center" wrapText="1"/>
      <protection locked="0"/>
    </xf>
    <xf numFmtId="3" fontId="5" fillId="0" borderId="34" xfId="157" applyNumberFormat="1" applyFont="1" applyFill="1" applyBorder="1" applyAlignment="1" applyProtection="1">
      <alignment vertical="center" wrapText="1"/>
      <protection/>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3" fontId="6" fillId="0" borderId="0" xfId="0" applyNumberFormat="1" applyFont="1" applyAlignment="1" applyProtection="1">
      <alignment/>
      <protection locked="0"/>
    </xf>
    <xf numFmtId="0" fontId="50" fillId="27" borderId="0" xfId="0" applyFont="1" applyFill="1" applyBorder="1" applyAlignment="1">
      <alignment horizontal="center"/>
    </xf>
    <xf numFmtId="0" fontId="7" fillId="27" borderId="13" xfId="145" applyFont="1" applyFill="1" applyBorder="1" applyAlignment="1">
      <alignment horizontal="center" vertical="center"/>
      <protection/>
    </xf>
    <xf numFmtId="0" fontId="7" fillId="27" borderId="13" xfId="145" applyFont="1" applyFill="1" applyBorder="1" applyAlignment="1">
      <alignment horizontal="center" vertical="center" wrapText="1"/>
      <protection/>
    </xf>
    <xf numFmtId="0" fontId="6" fillId="27" borderId="13" xfId="0" applyFont="1" applyFill="1" applyBorder="1" applyAlignment="1">
      <alignment horizontal="center" vertical="center"/>
    </xf>
    <xf numFmtId="0" fontId="62" fillId="27" borderId="13" xfId="157" applyFont="1" applyFill="1" applyBorder="1" applyAlignment="1" applyProtection="1">
      <alignment vertical="center" wrapText="1"/>
      <protection/>
    </xf>
    <xf numFmtId="3" fontId="6" fillId="27" borderId="13" xfId="0" applyNumberFormat="1" applyFont="1" applyFill="1" applyBorder="1" applyAlignment="1">
      <alignment horizontal="right" vertical="center"/>
    </xf>
    <xf numFmtId="3" fontId="5" fillId="27" borderId="13" xfId="0" applyNumberFormat="1" applyFont="1" applyFill="1" applyBorder="1" applyAlignment="1">
      <alignment horizontal="right" vertical="center"/>
    </xf>
    <xf numFmtId="49" fontId="6" fillId="27" borderId="13" xfId="0" applyNumberFormat="1" applyFont="1" applyFill="1" applyBorder="1" applyAlignment="1">
      <alignment horizontal="center" vertical="center"/>
    </xf>
    <xf numFmtId="0" fontId="6" fillId="27" borderId="13" xfId="157" applyFont="1" applyFill="1" applyBorder="1" applyAlignment="1" applyProtection="1">
      <alignment vertical="center" wrapText="1"/>
      <protection/>
    </xf>
    <xf numFmtId="49" fontId="6" fillId="27" borderId="13" xfId="147" applyNumberFormat="1" applyFont="1" applyFill="1" applyBorder="1" applyAlignment="1">
      <alignment horizontal="center" vertical="center"/>
      <protection/>
    </xf>
    <xf numFmtId="0" fontId="6" fillId="27" borderId="13" xfId="147" applyFont="1" applyFill="1" applyBorder="1" applyAlignment="1">
      <alignment horizontal="center" vertical="center"/>
      <protection/>
    </xf>
    <xf numFmtId="0" fontId="62" fillId="27" borderId="13" xfId="157" applyFont="1" applyFill="1" applyBorder="1" applyAlignment="1">
      <alignment vertical="center" wrapText="1"/>
      <protection/>
    </xf>
    <xf numFmtId="0" fontId="63" fillId="27" borderId="13" xfId="0" applyFont="1" applyFill="1" applyBorder="1" applyAlignment="1">
      <alignment vertical="center" wrapText="1"/>
    </xf>
    <xf numFmtId="3" fontId="14" fillId="27" borderId="0" xfId="0" applyNumberFormat="1" applyFont="1" applyFill="1" applyAlignment="1">
      <alignment vertical="center"/>
    </xf>
    <xf numFmtId="0" fontId="14" fillId="27" borderId="0" xfId="0" applyFont="1" applyFill="1" applyAlignment="1">
      <alignment vertical="center"/>
    </xf>
    <xf numFmtId="0" fontId="51" fillId="27" borderId="33" xfId="0" applyFont="1" applyFill="1" applyBorder="1" applyAlignment="1">
      <alignment/>
    </xf>
    <xf numFmtId="0" fontId="83" fillId="27" borderId="0" xfId="0" applyFont="1" applyFill="1" applyAlignment="1">
      <alignment/>
    </xf>
    <xf numFmtId="0" fontId="5" fillId="27" borderId="0" xfId="151" applyFont="1" applyFill="1" applyBorder="1" applyAlignment="1" applyProtection="1">
      <alignment vertical="center"/>
      <protection locked="0"/>
    </xf>
    <xf numFmtId="0" fontId="5" fillId="27" borderId="35" xfId="151" applyFont="1" applyFill="1" applyBorder="1" applyAlignment="1" applyProtection="1">
      <alignment vertical="center"/>
      <protection locked="0"/>
    </xf>
    <xf numFmtId="0" fontId="5" fillId="27" borderId="35" xfId="151" applyFont="1" applyFill="1" applyBorder="1" applyAlignment="1" applyProtection="1">
      <alignment horizontal="right" vertical="center"/>
      <protection locked="0"/>
    </xf>
    <xf numFmtId="0" fontId="84" fillId="27" borderId="0" xfId="0" applyFont="1" applyFill="1" applyAlignment="1">
      <alignment/>
    </xf>
    <xf numFmtId="188" fontId="85" fillId="27" borderId="0" xfId="165" applyNumberFormat="1" applyFont="1" applyFill="1" applyAlignment="1">
      <alignment/>
    </xf>
    <xf numFmtId="0" fontId="85" fillId="27" borderId="0" xfId="0" applyFont="1" applyFill="1" applyAlignment="1">
      <alignment/>
    </xf>
    <xf numFmtId="0" fontId="58" fillId="27" borderId="0" xfId="0" applyFont="1" applyFill="1" applyAlignment="1">
      <alignment horizontal="center" vertical="center"/>
    </xf>
    <xf numFmtId="188" fontId="6" fillId="29" borderId="0" xfId="166" applyNumberFormat="1" applyFont="1" applyFill="1" applyAlignment="1">
      <alignment/>
    </xf>
    <xf numFmtId="188" fontId="86" fillId="27" borderId="0" xfId="166" applyNumberFormat="1" applyFont="1" applyFill="1" applyAlignment="1">
      <alignment/>
    </xf>
    <xf numFmtId="0" fontId="86" fillId="27" borderId="0" xfId="143" applyFont="1" applyFill="1">
      <alignment/>
      <protection/>
    </xf>
    <xf numFmtId="0" fontId="58" fillId="27" borderId="0" xfId="0" applyFont="1" applyFill="1" applyAlignment="1">
      <alignment horizontal="center" vertical="center"/>
    </xf>
    <xf numFmtId="0" fontId="5" fillId="27" borderId="0" xfId="0" applyFont="1" applyFill="1" applyAlignment="1">
      <alignment horizontal="center" vertical="center"/>
    </xf>
    <xf numFmtId="0" fontId="84" fillId="29" borderId="0" xfId="0" applyFont="1" applyFill="1" applyAlignment="1">
      <alignment/>
    </xf>
    <xf numFmtId="0" fontId="58" fillId="27" borderId="0" xfId="0" applyFont="1" applyFill="1" applyAlignment="1">
      <alignment horizontal="center" vertical="center"/>
    </xf>
    <xf numFmtId="188" fontId="5" fillId="0" borderId="26" xfId="0" applyNumberFormat="1" applyFont="1" applyFill="1" applyBorder="1" applyAlignment="1" applyProtection="1">
      <alignment horizontal="center" vertical="center" wrapText="1"/>
      <protection/>
    </xf>
    <xf numFmtId="188" fontId="5" fillId="0" borderId="34" xfId="0" applyNumberFormat="1" applyFont="1" applyFill="1" applyBorder="1" applyAlignment="1" applyProtection="1">
      <alignment horizontal="center" vertical="center" wrapText="1"/>
      <protection/>
    </xf>
    <xf numFmtId="3" fontId="5" fillId="0" borderId="26" xfId="0" applyNumberFormat="1" applyFont="1" applyFill="1" applyBorder="1" applyAlignment="1">
      <alignment horizontal="center" vertical="center" wrapText="1"/>
    </xf>
    <xf numFmtId="3" fontId="5" fillId="0" borderId="34"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3" xfId="0" applyFont="1" applyFill="1" applyBorder="1" applyAlignment="1">
      <alignment horizontal="center" vertical="center" wrapText="1"/>
    </xf>
    <xf numFmtId="10" fontId="55" fillId="0" borderId="26" xfId="0" applyNumberFormat="1" applyFont="1" applyFill="1" applyBorder="1" applyAlignment="1">
      <alignment horizontal="center" vertical="center" wrapText="1"/>
    </xf>
    <xf numFmtId="10" fontId="55" fillId="0" borderId="34" xfId="0" applyNumberFormat="1" applyFont="1" applyFill="1" applyBorder="1" applyAlignment="1">
      <alignment horizontal="center" vertical="center" wrapText="1"/>
    </xf>
    <xf numFmtId="0" fontId="55" fillId="0" borderId="26" xfId="0" applyFont="1" applyFill="1" applyBorder="1" applyAlignment="1">
      <alignment horizontal="center" vertical="center" wrapText="1"/>
    </xf>
    <xf numFmtId="0" fontId="55" fillId="0" borderId="34" xfId="0"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3" fontId="5" fillId="27" borderId="26" xfId="0" applyNumberFormat="1" applyFont="1" applyFill="1" applyBorder="1" applyAlignment="1">
      <alignment horizontal="center" vertical="center" wrapText="1"/>
    </xf>
    <xf numFmtId="3" fontId="5" fillId="27" borderId="34" xfId="0" applyNumberFormat="1" applyFont="1" applyFill="1" applyBorder="1" applyAlignment="1">
      <alignment horizontal="center" vertical="center" wrapText="1"/>
    </xf>
    <xf numFmtId="10" fontId="5" fillId="27" borderId="26" xfId="0" applyNumberFormat="1" applyFont="1" applyFill="1" applyBorder="1" applyAlignment="1" applyProtection="1">
      <alignment horizontal="center" vertical="center" wrapText="1"/>
      <protection/>
    </xf>
    <xf numFmtId="10" fontId="5" fillId="27" borderId="34" xfId="0" applyNumberFormat="1" applyFont="1" applyFill="1" applyBorder="1" applyAlignment="1" applyProtection="1">
      <alignment horizontal="center" vertical="center" wrapText="1"/>
      <protection/>
    </xf>
    <xf numFmtId="188" fontId="5" fillId="27" borderId="26" xfId="0" applyNumberFormat="1" applyFont="1" applyFill="1" applyBorder="1" applyAlignment="1" applyProtection="1">
      <alignment horizontal="center" vertical="center" wrapText="1"/>
      <protection/>
    </xf>
    <xf numFmtId="188" fontId="5" fillId="27" borderId="34" xfId="0" applyNumberFormat="1" applyFont="1" applyFill="1" applyBorder="1" applyAlignment="1" applyProtection="1">
      <alignment horizontal="center" vertical="center" wrapText="1"/>
      <protection/>
    </xf>
    <xf numFmtId="0" fontId="55" fillId="27" borderId="26" xfId="0" applyFont="1" applyFill="1" applyBorder="1" applyAlignment="1">
      <alignment horizontal="center" vertical="center" wrapText="1"/>
    </xf>
    <xf numFmtId="0" fontId="55" fillId="27" borderId="34" xfId="0" applyFont="1" applyFill="1" applyBorder="1" applyAlignment="1">
      <alignment horizontal="center" vertical="center" wrapText="1"/>
    </xf>
    <xf numFmtId="3" fontId="5" fillId="27" borderId="9" xfId="0" applyNumberFormat="1" applyFont="1" applyFill="1" applyBorder="1" applyAlignment="1">
      <alignment horizontal="center" vertical="center" wrapText="1"/>
    </xf>
    <xf numFmtId="3" fontId="5" fillId="27" borderId="36" xfId="0" applyNumberFormat="1" applyFont="1" applyFill="1" applyBorder="1" applyAlignment="1">
      <alignment horizontal="center" vertical="center" wrapText="1"/>
    </xf>
    <xf numFmtId="0" fontId="5" fillId="27" borderId="13" xfId="0" applyFont="1" applyFill="1" applyBorder="1" applyAlignment="1">
      <alignment horizontal="center" vertical="center" wrapText="1"/>
    </xf>
    <xf numFmtId="3" fontId="5" fillId="27" borderId="13" xfId="0" applyNumberFormat="1" applyFont="1" applyFill="1" applyBorder="1" applyAlignment="1">
      <alignment horizontal="center" vertical="center" wrapText="1"/>
    </xf>
    <xf numFmtId="0" fontId="5" fillId="27" borderId="0" xfId="0" applyFont="1" applyFill="1" applyAlignment="1">
      <alignment horizontal="center" vertical="center"/>
    </xf>
    <xf numFmtId="10" fontId="55" fillId="27" borderId="26" xfId="0" applyNumberFormat="1" applyFont="1" applyFill="1" applyBorder="1" applyAlignment="1">
      <alignment horizontal="center" vertical="center" wrapText="1"/>
    </xf>
    <xf numFmtId="10" fontId="55" fillId="27" borderId="34" xfId="0" applyNumberFormat="1" applyFont="1" applyFill="1" applyBorder="1" applyAlignment="1">
      <alignment horizontal="center" vertical="center" wrapText="1"/>
    </xf>
    <xf numFmtId="0" fontId="5" fillId="0" borderId="0" xfId="146" applyFont="1" applyFill="1" applyAlignment="1">
      <alignment horizontal="center" vertical="center"/>
      <protection/>
    </xf>
    <xf numFmtId="0" fontId="8" fillId="29" borderId="0" xfId="151" applyNumberFormat="1" applyFont="1" applyFill="1" applyBorder="1" applyAlignment="1" applyProtection="1">
      <alignment horizontal="left" wrapText="1"/>
      <protection/>
    </xf>
    <xf numFmtId="0" fontId="8" fillId="0" borderId="0" xfId="151" applyNumberFormat="1" applyFont="1" applyFill="1" applyBorder="1" applyAlignment="1" applyProtection="1">
      <alignment horizontal="left" wrapText="1"/>
      <protection/>
    </xf>
    <xf numFmtId="3" fontId="5" fillId="0" borderId="13" xfId="155" applyNumberFormat="1" applyFont="1" applyFill="1" applyBorder="1" applyAlignment="1" applyProtection="1">
      <alignment horizontal="center" vertical="center" wrapText="1"/>
      <protection/>
    </xf>
    <xf numFmtId="3" fontId="5" fillId="0" borderId="26" xfId="157" applyNumberFormat="1" applyFont="1" applyFill="1" applyBorder="1" applyAlignment="1" applyProtection="1">
      <alignment horizontal="center" vertical="center" wrapText="1"/>
      <protection/>
    </xf>
    <xf numFmtId="3" fontId="5" fillId="0" borderId="37" xfId="157" applyNumberFormat="1" applyFont="1" applyFill="1" applyBorder="1" applyAlignment="1" applyProtection="1">
      <alignment horizontal="center" vertical="center" wrapText="1"/>
      <protection/>
    </xf>
    <xf numFmtId="3" fontId="5" fillId="0" borderId="9" xfId="155" applyNumberFormat="1" applyFont="1" applyFill="1" applyBorder="1" applyAlignment="1" applyProtection="1">
      <alignment horizontal="center" vertical="center" wrapText="1"/>
      <protection/>
    </xf>
    <xf numFmtId="3" fontId="5" fillId="0" borderId="36" xfId="155" applyNumberFormat="1" applyFont="1" applyFill="1" applyBorder="1" applyAlignment="1" applyProtection="1">
      <alignment horizontal="center" vertical="center" wrapText="1"/>
      <protection/>
    </xf>
    <xf numFmtId="3" fontId="5" fillId="0" borderId="9" xfId="157" applyNumberFormat="1" applyFont="1" applyFill="1" applyBorder="1" applyAlignment="1" applyProtection="1">
      <alignment horizontal="center" vertical="center" wrapText="1"/>
      <protection/>
    </xf>
    <xf numFmtId="3" fontId="5" fillId="0" borderId="36" xfId="157" applyNumberFormat="1" applyFont="1" applyFill="1" applyBorder="1" applyAlignment="1" applyProtection="1">
      <alignment horizontal="center" vertical="center" wrapText="1"/>
      <protection/>
    </xf>
    <xf numFmtId="3" fontId="5" fillId="0" borderId="34" xfId="157" applyNumberFormat="1" applyFont="1" applyFill="1" applyBorder="1" applyAlignment="1" applyProtection="1">
      <alignment horizontal="center" vertical="center" wrapText="1"/>
      <protection/>
    </xf>
    <xf numFmtId="0" fontId="5" fillId="0" borderId="9" xfId="157" applyFont="1" applyFill="1" applyBorder="1" applyAlignment="1" applyProtection="1">
      <alignment horizontal="center"/>
      <protection hidden="1"/>
    </xf>
    <xf numFmtId="0" fontId="5" fillId="0" borderId="36" xfId="157" applyFont="1" applyFill="1" applyBorder="1" applyAlignment="1" applyProtection="1">
      <alignment horizontal="center"/>
      <protection hidden="1"/>
    </xf>
    <xf numFmtId="3" fontId="5" fillId="0" borderId="13" xfId="157" applyNumberFormat="1" applyFont="1" applyFill="1" applyBorder="1" applyAlignment="1" applyProtection="1">
      <alignment horizontal="center" vertical="center" wrapText="1"/>
      <protection/>
    </xf>
    <xf numFmtId="0" fontId="58" fillId="0" borderId="0" xfId="157" applyFont="1" applyFill="1" applyBorder="1" applyAlignment="1" applyProtection="1">
      <alignment horizontal="center" vertical="center" wrapText="1"/>
      <protection locked="0"/>
    </xf>
    <xf numFmtId="0" fontId="5" fillId="0" borderId="13" xfId="157" applyFont="1" applyFill="1" applyBorder="1" applyAlignment="1" applyProtection="1">
      <alignment horizontal="center" vertical="center" wrapText="1"/>
      <protection/>
    </xf>
    <xf numFmtId="0" fontId="5" fillId="0" borderId="26" xfId="157" applyFont="1" applyFill="1" applyBorder="1" applyAlignment="1" applyProtection="1">
      <alignment horizontal="center" vertical="center" wrapText="1"/>
      <protection/>
    </xf>
    <xf numFmtId="0" fontId="5" fillId="0" borderId="37" xfId="157" applyFont="1" applyFill="1" applyBorder="1" applyAlignment="1" applyProtection="1">
      <alignment horizontal="center" vertical="center" wrapText="1"/>
      <protection/>
    </xf>
    <xf numFmtId="0" fontId="5" fillId="0" borderId="34" xfId="157" applyFont="1" applyFill="1" applyBorder="1" applyAlignment="1" applyProtection="1">
      <alignment horizontal="center" vertical="center" wrapText="1"/>
      <protection/>
    </xf>
    <xf numFmtId="0" fontId="5" fillId="27" borderId="13" xfId="157" applyFont="1" applyFill="1" applyBorder="1" applyAlignment="1" applyProtection="1">
      <alignment horizontal="center" vertical="center" wrapText="1"/>
      <protection/>
    </xf>
    <xf numFmtId="0" fontId="5" fillId="0" borderId="0" xfId="157" applyFont="1" applyFill="1" applyBorder="1" applyAlignment="1" applyProtection="1">
      <alignment horizontal="center" vertical="center"/>
      <protection locked="0"/>
    </xf>
    <xf numFmtId="0" fontId="5" fillId="0" borderId="13" xfId="157" applyFont="1" applyFill="1" applyBorder="1" applyAlignment="1" applyProtection="1">
      <alignment horizontal="center" wrapText="1"/>
      <protection/>
    </xf>
    <xf numFmtId="0" fontId="5" fillId="0" borderId="9" xfId="157" applyFont="1" applyFill="1" applyBorder="1" applyAlignment="1" applyProtection="1">
      <alignment horizontal="center" vertical="center"/>
      <protection/>
    </xf>
    <xf numFmtId="0" fontId="5" fillId="0" borderId="38" xfId="157" applyFont="1" applyFill="1" applyBorder="1" applyAlignment="1" applyProtection="1">
      <alignment horizontal="center" vertical="center"/>
      <protection/>
    </xf>
    <xf numFmtId="0" fontId="5" fillId="0" borderId="36" xfId="157" applyFont="1" applyFill="1" applyBorder="1" applyAlignment="1" applyProtection="1">
      <alignment horizontal="center" vertical="center"/>
      <protection/>
    </xf>
    <xf numFmtId="0" fontId="64" fillId="0" borderId="13" xfId="157" applyFont="1" applyFill="1" applyBorder="1" applyAlignment="1" applyProtection="1">
      <alignment horizontal="center" vertical="center" textRotation="90"/>
      <protection/>
    </xf>
    <xf numFmtId="0" fontId="5" fillId="0" borderId="39" xfId="157" applyFont="1" applyFill="1" applyBorder="1" applyAlignment="1" applyProtection="1">
      <alignment horizontal="center" vertical="center" wrapText="1"/>
      <protection/>
    </xf>
    <xf numFmtId="0" fontId="5" fillId="0" borderId="35" xfId="157" applyFont="1" applyFill="1" applyBorder="1" applyAlignment="1" applyProtection="1">
      <alignment horizontal="center" vertical="center" wrapText="1"/>
      <protection/>
    </xf>
    <xf numFmtId="0" fontId="5" fillId="0" borderId="40" xfId="157" applyFont="1" applyFill="1" applyBorder="1" applyAlignment="1" applyProtection="1">
      <alignment horizontal="center" vertical="center" wrapText="1"/>
      <protection/>
    </xf>
    <xf numFmtId="2" fontId="5" fillId="28" borderId="13" xfId="0" applyNumberFormat="1" applyFont="1" applyFill="1" applyBorder="1" applyAlignment="1" applyProtection="1">
      <alignment horizontal="center" wrapText="1"/>
      <protection locked="0"/>
    </xf>
    <xf numFmtId="0" fontId="5" fillId="0" borderId="13" xfId="151" applyFont="1" applyFill="1" applyBorder="1" applyAlignment="1" applyProtection="1">
      <alignment horizontal="center" vertical="center" wrapText="1"/>
      <protection/>
    </xf>
    <xf numFmtId="3" fontId="5" fillId="0" borderId="13" xfId="0" applyNumberFormat="1" applyFont="1" applyFill="1" applyBorder="1" applyAlignment="1" applyProtection="1">
      <alignment horizontal="center" vertical="center" wrapText="1"/>
      <protection/>
    </xf>
    <xf numFmtId="2" fontId="5" fillId="0" borderId="0" xfId="157" applyNumberFormat="1" applyFont="1" applyFill="1" applyBorder="1" applyAlignment="1" applyProtection="1">
      <alignment horizontal="center" vertical="center"/>
      <protection/>
    </xf>
    <xf numFmtId="2" fontId="5" fillId="0" borderId="41" xfId="157" applyNumberFormat="1" applyFont="1" applyFill="1" applyBorder="1" applyAlignment="1" applyProtection="1">
      <alignment horizontal="center" vertical="center"/>
      <protection/>
    </xf>
    <xf numFmtId="2" fontId="5" fillId="0" borderId="35" xfId="157" applyNumberFormat="1" applyFont="1" applyFill="1" applyBorder="1" applyAlignment="1" applyProtection="1">
      <alignment horizontal="center" vertical="center"/>
      <protection/>
    </xf>
    <xf numFmtId="2" fontId="5" fillId="0" borderId="40" xfId="157" applyNumberFormat="1" applyFont="1" applyFill="1" applyBorder="1" applyAlignment="1" applyProtection="1">
      <alignment horizontal="center" vertical="center"/>
      <protection/>
    </xf>
    <xf numFmtId="0" fontId="5" fillId="0" borderId="0" xfId="155" applyFont="1" applyFill="1" applyBorder="1" applyAlignment="1" applyProtection="1">
      <alignment horizontal="center" vertical="center" wrapText="1"/>
      <protection locked="0"/>
    </xf>
    <xf numFmtId="0" fontId="5" fillId="0" borderId="9" xfId="155" applyFont="1" applyFill="1" applyBorder="1" applyAlignment="1" applyProtection="1">
      <alignment horizontal="center" vertical="center" wrapText="1"/>
      <protection/>
    </xf>
    <xf numFmtId="0" fontId="5" fillId="0" borderId="36" xfId="155" applyFont="1" applyFill="1" applyBorder="1" applyAlignment="1" applyProtection="1">
      <alignment horizontal="center" vertical="center" wrapText="1"/>
      <protection/>
    </xf>
    <xf numFmtId="0" fontId="5" fillId="0" borderId="13" xfId="155" applyFont="1" applyBorder="1" applyAlignment="1" applyProtection="1">
      <alignment horizontal="center" vertical="center" wrapText="1"/>
      <protection/>
    </xf>
    <xf numFmtId="0" fontId="5" fillId="0" borderId="26" xfId="155" applyFont="1" applyBorder="1" applyAlignment="1" applyProtection="1">
      <alignment horizontal="center" vertical="center" wrapText="1"/>
      <protection/>
    </xf>
    <xf numFmtId="0" fontId="5" fillId="0" borderId="37" xfId="155" applyFont="1" applyBorder="1" applyAlignment="1" applyProtection="1">
      <alignment horizontal="center" vertical="center" wrapText="1"/>
      <protection/>
    </xf>
    <xf numFmtId="0" fontId="5" fillId="0" borderId="13" xfId="152" applyFont="1" applyBorder="1" applyAlignment="1" applyProtection="1">
      <alignment horizontal="center" vertical="center" wrapText="1"/>
      <protection/>
    </xf>
    <xf numFmtId="0" fontId="6" fillId="0" borderId="13" xfId="0" applyFont="1" applyBorder="1" applyAlignment="1" applyProtection="1">
      <alignment/>
      <protection/>
    </xf>
    <xf numFmtId="0" fontId="5" fillId="0" borderId="42" xfId="155" applyFont="1" applyBorder="1" applyAlignment="1" applyProtection="1">
      <alignment horizontal="center" vertical="center" wrapText="1"/>
      <protection/>
    </xf>
    <xf numFmtId="0" fontId="5" fillId="0" borderId="39" xfId="155" applyFont="1" applyBorder="1" applyAlignment="1" applyProtection="1">
      <alignment horizontal="center" vertical="center" wrapText="1"/>
      <protection/>
    </xf>
    <xf numFmtId="0" fontId="5" fillId="0" borderId="34" xfId="155" applyFont="1" applyBorder="1" applyAlignment="1" applyProtection="1">
      <alignment horizontal="center" vertical="center" wrapText="1"/>
      <protection/>
    </xf>
    <xf numFmtId="0" fontId="5" fillId="0" borderId="13" xfId="151" applyFont="1" applyFill="1" applyBorder="1" applyAlignment="1" applyProtection="1">
      <alignment horizontal="center" vertical="center"/>
      <protection/>
    </xf>
    <xf numFmtId="0" fontId="43" fillId="0" borderId="0" xfId="157" applyFont="1" applyFill="1" applyBorder="1" applyAlignment="1" applyProtection="1">
      <alignment horizontal="center" vertical="center"/>
      <protection locked="0"/>
    </xf>
    <xf numFmtId="0" fontId="5" fillId="0" borderId="9" xfId="151" applyFont="1" applyFill="1" applyBorder="1" applyAlignment="1" applyProtection="1">
      <alignment horizontal="center" vertical="center" wrapText="1"/>
      <protection/>
    </xf>
    <xf numFmtId="0" fontId="5" fillId="0" borderId="38" xfId="151" applyFont="1" applyFill="1" applyBorder="1" applyAlignment="1" applyProtection="1">
      <alignment horizontal="center" vertical="center" wrapText="1"/>
      <protection/>
    </xf>
    <xf numFmtId="0" fontId="5" fillId="0" borderId="36" xfId="151" applyFont="1" applyFill="1" applyBorder="1" applyAlignment="1" applyProtection="1">
      <alignment horizontal="center" vertical="center" wrapText="1"/>
      <protection/>
    </xf>
    <xf numFmtId="0" fontId="58" fillId="0" borderId="0" xfId="151" applyFont="1" applyFill="1" applyBorder="1" applyAlignment="1" applyProtection="1">
      <alignment horizontal="center" vertical="center"/>
      <protection locked="0"/>
    </xf>
    <xf numFmtId="0" fontId="10" fillId="0" borderId="13" xfId="0" applyFont="1" applyBorder="1" applyAlignment="1" applyProtection="1">
      <alignment/>
      <protection/>
    </xf>
    <xf numFmtId="3" fontId="6" fillId="0" borderId="13" xfId="154" applyFont="1" applyBorder="1" applyAlignment="1" applyProtection="1">
      <alignment horizontal="center" vertical="center"/>
      <protection/>
    </xf>
    <xf numFmtId="0" fontId="5" fillId="0" borderId="13" xfId="151" applyFont="1" applyFill="1" applyBorder="1" applyAlignment="1" applyProtection="1">
      <alignment horizontal="center"/>
      <protection locked="0"/>
    </xf>
    <xf numFmtId="0" fontId="58" fillId="27" borderId="0" xfId="151"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5" fillId="0" borderId="13" xfId="0" applyFont="1" applyBorder="1" applyAlignment="1" applyProtection="1">
      <alignment horizontal="center" wrapText="1"/>
      <protection/>
    </xf>
    <xf numFmtId="0" fontId="5" fillId="0" borderId="13" xfId="0" applyFont="1" applyBorder="1" applyAlignment="1">
      <alignment horizontal="center" vertical="center" wrapText="1"/>
    </xf>
    <xf numFmtId="3" fontId="8" fillId="27" borderId="42" xfId="156" applyNumberFormat="1" applyFont="1" applyFill="1" applyBorder="1" applyAlignment="1" applyProtection="1">
      <alignment horizontal="center" vertical="center" wrapText="1"/>
      <protection/>
    </xf>
    <xf numFmtId="3" fontId="8" fillId="27" borderId="5" xfId="156" applyNumberFormat="1" applyFont="1" applyFill="1" applyBorder="1" applyAlignment="1" applyProtection="1">
      <alignment horizontal="center" vertical="center" wrapText="1"/>
      <protection/>
    </xf>
    <xf numFmtId="3" fontId="8" fillId="27" borderId="43" xfId="156" applyNumberFormat="1" applyFont="1" applyFill="1" applyBorder="1" applyAlignment="1" applyProtection="1">
      <alignment horizontal="center" vertical="center" wrapText="1"/>
      <protection/>
    </xf>
    <xf numFmtId="3" fontId="8" fillId="27" borderId="41" xfId="156" applyNumberFormat="1" applyFont="1" applyFill="1" applyBorder="1" applyAlignment="1" applyProtection="1">
      <alignment horizontal="center" vertical="center" wrapText="1"/>
      <protection/>
    </xf>
    <xf numFmtId="3" fontId="8" fillId="27" borderId="39" xfId="156" applyNumberFormat="1" applyFont="1" applyFill="1" applyBorder="1" applyAlignment="1" applyProtection="1">
      <alignment horizontal="center" vertical="center" wrapText="1"/>
      <protection/>
    </xf>
    <xf numFmtId="3" fontId="8" fillId="27" borderId="40" xfId="156" applyNumberFormat="1" applyFont="1" applyFill="1" applyBorder="1" applyAlignment="1" applyProtection="1">
      <alignment horizontal="center" vertical="center" wrapText="1"/>
      <protection/>
    </xf>
    <xf numFmtId="3" fontId="5" fillId="0" borderId="0" xfId="156" applyNumberFormat="1" applyFont="1" applyFill="1" applyAlignment="1" applyProtection="1">
      <alignment horizontal="center" vertical="center" wrapText="1"/>
      <protection/>
    </xf>
    <xf numFmtId="0" fontId="5" fillId="0" borderId="9"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6" xfId="0" applyFont="1" applyBorder="1" applyAlignment="1">
      <alignment horizontal="center" vertical="center" wrapText="1"/>
    </xf>
    <xf numFmtId="0" fontId="6" fillId="0" borderId="13" xfId="0" applyFont="1" applyBorder="1" applyAlignment="1">
      <alignment horizontal="center" wrapText="1"/>
    </xf>
    <xf numFmtId="0" fontId="5" fillId="0" borderId="13" xfId="0" applyFont="1" applyBorder="1" applyAlignment="1">
      <alignment horizontal="center" wrapText="1"/>
    </xf>
    <xf numFmtId="3" fontId="5" fillId="0" borderId="0" xfId="156" applyNumberFormat="1" applyFont="1" applyFill="1" applyBorder="1" applyAlignment="1" applyProtection="1">
      <alignment horizontal="center" vertical="center" wrapText="1"/>
      <protection/>
    </xf>
    <xf numFmtId="3" fontId="5" fillId="0" borderId="42" xfId="156" applyNumberFormat="1" applyFont="1" applyFill="1" applyBorder="1" applyAlignment="1" applyProtection="1">
      <alignment horizontal="center" vertical="center" wrapText="1"/>
      <protection/>
    </xf>
    <xf numFmtId="3" fontId="5" fillId="0" borderId="5" xfId="156" applyNumberFormat="1" applyFont="1" applyFill="1" applyBorder="1" applyAlignment="1" applyProtection="1">
      <alignment horizontal="center" vertical="center" wrapText="1"/>
      <protection/>
    </xf>
    <xf numFmtId="3" fontId="5" fillId="0" borderId="39" xfId="156" applyNumberFormat="1" applyFont="1" applyFill="1" applyBorder="1" applyAlignment="1" applyProtection="1">
      <alignment horizontal="center" vertical="center" wrapText="1"/>
      <protection/>
    </xf>
    <xf numFmtId="3" fontId="5" fillId="0" borderId="40" xfId="156" applyNumberFormat="1" applyFont="1" applyFill="1" applyBorder="1" applyAlignment="1" applyProtection="1">
      <alignment horizontal="center" vertical="center" wrapText="1"/>
      <protection/>
    </xf>
  </cellXfs>
  <cellStyles count="1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DownLine" xfId="52"/>
    <cellStyle name="B-DownLine 2" xfId="53"/>
    <cellStyle name="blanka" xfId="54"/>
    <cellStyle name="blanka 2" xfId="55"/>
    <cellStyle name="B-NoBorders" xfId="56"/>
    <cellStyle name="BORDER" xfId="57"/>
    <cellStyle name="broj" xfId="58"/>
    <cellStyle name="broj Right Indent" xfId="59"/>
    <cellStyle name="broj Right Indent 2" xfId="60"/>
    <cellStyle name="broj-tit" xfId="61"/>
    <cellStyle name="B-Time" xfId="62"/>
    <cellStyle name="B-UpLine" xfId="63"/>
    <cellStyle name="B-UpLine 2" xfId="64"/>
    <cellStyle name="B-UpRight" xfId="65"/>
    <cellStyle name="Calculation" xfId="66"/>
    <cellStyle name="Center" xfId="67"/>
    <cellStyle name="Center 2" xfId="68"/>
    <cellStyle name="CenterAcross" xfId="69"/>
    <cellStyle name="CenterAcross 2" xfId="70"/>
    <cellStyle name="CenterText" xfId="71"/>
    <cellStyle name="CenterText 2" xfId="72"/>
    <cellStyle name="Check Cell" xfId="73"/>
    <cellStyle name="Color" xfId="74"/>
    <cellStyle name="ColorGray" xfId="75"/>
    <cellStyle name="ColorGray 2" xfId="76"/>
    <cellStyle name="Comma" xfId="77"/>
    <cellStyle name="Comma [0]" xfId="78"/>
    <cellStyle name="Comma 2 2" xfId="79"/>
    <cellStyle name="Comma 2 2 2" xfId="80"/>
    <cellStyle name="Comma_Jupiter_1" xfId="81"/>
    <cellStyle name="Comma_Quaterlyl_L_2" xfId="82"/>
    <cellStyle name="Curr_00" xfId="83"/>
    <cellStyle name="Currency" xfId="84"/>
    <cellStyle name="Currency [0]" xfId="85"/>
    <cellStyle name="Currency Right Indent" xfId="86"/>
    <cellStyle name="date" xfId="87"/>
    <cellStyle name="date 2" xfId="88"/>
    <cellStyle name="DateNoBorder" xfId="89"/>
    <cellStyle name="DateNoBorder 2" xfId="90"/>
    <cellStyle name="detail_num" xfId="91"/>
    <cellStyle name="DownBorder" xfId="92"/>
    <cellStyle name="DownBorder 2" xfId="93"/>
    <cellStyle name="Euro" xfId="94"/>
    <cellStyle name="Exchange" xfId="95"/>
    <cellStyle name="Explanatory Text" xfId="96"/>
    <cellStyle name="Followed Hyperlink" xfId="97"/>
    <cellStyle name="Good" xfId="98"/>
    <cellStyle name="Gray" xfId="99"/>
    <cellStyle name="Gray 2" xfId="100"/>
    <cellStyle name="Heading 1" xfId="101"/>
    <cellStyle name="Heading 2" xfId="102"/>
    <cellStyle name="Heading 3" xfId="103"/>
    <cellStyle name="Heading 4" xfId="104"/>
    <cellStyle name="Head-Normal" xfId="105"/>
    <cellStyle name="H-Normal" xfId="106"/>
    <cellStyle name="H-NormalWrap" xfId="107"/>
    <cellStyle name="H-Positions" xfId="108"/>
    <cellStyle name="H-Title" xfId="109"/>
    <cellStyle name="H-Totals" xfId="110"/>
    <cellStyle name="Hyperlink" xfId="111"/>
    <cellStyle name="IDLEditWorkbookLocalCurrency" xfId="112"/>
    <cellStyle name="IDLEditWorkbookLocalCurrency 2" xfId="113"/>
    <cellStyle name="InDate" xfId="114"/>
    <cellStyle name="InDate 2" xfId="115"/>
    <cellStyle name="Inflation" xfId="116"/>
    <cellStyle name="Input" xfId="117"/>
    <cellStyle name="L-Bottom" xfId="118"/>
    <cellStyle name="LD-Border" xfId="119"/>
    <cellStyle name="LD-Border 2" xfId="120"/>
    <cellStyle name="Linked Cell" xfId="121"/>
    <cellStyle name="LR-Border" xfId="122"/>
    <cellStyle name="LR-Border 2" xfId="123"/>
    <cellStyle name="LRD-Border" xfId="124"/>
    <cellStyle name="LRD-Border 2" xfId="125"/>
    <cellStyle name="L-T-B Border" xfId="126"/>
    <cellStyle name="L-T-B Border 2" xfId="127"/>
    <cellStyle name="L-T-B-Border" xfId="128"/>
    <cellStyle name="LT-Border" xfId="129"/>
    <cellStyle name="LT-Border 2" xfId="130"/>
    <cellStyle name="LTR-Border" xfId="131"/>
    <cellStyle name="LTR-Border 2" xfId="132"/>
    <cellStyle name="Milliers [0]_IBNR" xfId="133"/>
    <cellStyle name="Milliers_IBNR" xfId="134"/>
    <cellStyle name="Monetaire [0]_IBNR" xfId="135"/>
    <cellStyle name="Monetaire_IBNR" xfId="136"/>
    <cellStyle name="name_firma" xfId="137"/>
    <cellStyle name="Neutral" xfId="138"/>
    <cellStyle name="NewForm" xfId="139"/>
    <cellStyle name="NewForm1" xfId="140"/>
    <cellStyle name="NewForm1 2" xfId="141"/>
    <cellStyle name="NoFormating" xfId="142"/>
    <cellStyle name="Normal 2" xfId="143"/>
    <cellStyle name="Normal 2 2" xfId="144"/>
    <cellStyle name="Normal 2 3" xfId="145"/>
    <cellStyle name="Normal 3" xfId="146"/>
    <cellStyle name="Normal 3 2" xfId="147"/>
    <cellStyle name="Normal 4" xfId="148"/>
    <cellStyle name="Normal 5" xfId="149"/>
    <cellStyle name="Normal 7" xfId="150"/>
    <cellStyle name="Normal_Book1" xfId="151"/>
    <cellStyle name="Normal_Copy_of_ Spravki_Life_New" xfId="152"/>
    <cellStyle name="Normal_FORMI" xfId="153"/>
    <cellStyle name="Normal_Quaterlyl_L_2" xfId="154"/>
    <cellStyle name="Normal_Spravki_New" xfId="155"/>
    <cellStyle name="Normal_Spravki_NonLIfe_New" xfId="156"/>
    <cellStyle name="Normal_Spravki_NonLIfe1999" xfId="157"/>
    <cellStyle name="Normal_Tables_draft" xfId="158"/>
    <cellStyle name="Note" xfId="159"/>
    <cellStyle name="number" xfId="160"/>
    <cellStyle name="number 2" xfId="161"/>
    <cellStyle name="number-no border" xfId="162"/>
    <cellStyle name="number-no border 2" xfId="163"/>
    <cellStyle name="Output" xfId="164"/>
    <cellStyle name="Percent" xfId="165"/>
    <cellStyle name="Percent 2" xfId="166"/>
    <cellStyle name="Percent 3" xfId="167"/>
    <cellStyle name="Percent Right Indent" xfId="168"/>
    <cellStyle name="proc1" xfId="169"/>
    <cellStyle name="proc1 Right Indent" xfId="170"/>
    <cellStyle name="proc2" xfId="171"/>
    <cellStyle name="proc2   Right Indent" xfId="172"/>
    <cellStyle name="proc3" xfId="173"/>
    <cellStyle name="proc3  Right Indent" xfId="174"/>
    <cellStyle name="Rate" xfId="175"/>
    <cellStyle name="R-Bottom" xfId="176"/>
    <cellStyle name="RD-Border" xfId="177"/>
    <cellStyle name="RD-Border 2" xfId="178"/>
    <cellStyle name="R-orienation" xfId="179"/>
    <cellStyle name="RT-Border" xfId="180"/>
    <cellStyle name="RT-Border 2" xfId="181"/>
    <cellStyle name="shifar_header" xfId="182"/>
    <cellStyle name="spravki" xfId="183"/>
    <cellStyle name="T-B-Border" xfId="184"/>
    <cellStyle name="T-B-Border 2" xfId="185"/>
    <cellStyle name="TBI" xfId="186"/>
    <cellStyle name="T-Border" xfId="187"/>
    <cellStyle name="TDL-Border" xfId="188"/>
    <cellStyle name="TDL-Border 2" xfId="189"/>
    <cellStyle name="TDR-Border" xfId="190"/>
    <cellStyle name="TDR-Border 2" xfId="191"/>
    <cellStyle name="Text" xfId="192"/>
    <cellStyle name="Text 2" xfId="193"/>
    <cellStyle name="TextRight" xfId="194"/>
    <cellStyle name="TextRight 2" xfId="195"/>
    <cellStyle name="Title" xfId="196"/>
    <cellStyle name="Total" xfId="197"/>
    <cellStyle name="UpDownLine" xfId="198"/>
    <cellStyle name="UpDownLine 2" xfId="199"/>
    <cellStyle name="V-Across" xfId="200"/>
    <cellStyle name="V-Across 2" xfId="201"/>
    <cellStyle name="V-Currency" xfId="202"/>
    <cellStyle name="V-Date" xfId="203"/>
    <cellStyle name="ver1" xfId="204"/>
    <cellStyle name="V-Normal" xfId="205"/>
    <cellStyle name="V-Number" xfId="206"/>
    <cellStyle name="Warning Text" xfId="207"/>
    <cellStyle name="Wrap" xfId="208"/>
    <cellStyle name="Wrap 2" xfId="209"/>
    <cellStyle name="WrapTitle" xfId="210"/>
    <cellStyle name="zastrnadzor" xfId="21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WRITTEN PREMIUMS BY CLASSES OF NON-LIFE INSURANCE AS AT 30.09.2019</a:t>
            </a:r>
          </a:p>
        </c:rich>
      </c:tx>
      <c:layout>
        <c:manualLayout>
          <c:xMode val="factor"/>
          <c:yMode val="factor"/>
          <c:x val="-0.0625"/>
          <c:y val="-0.01"/>
        </c:manualLayout>
      </c:layout>
      <c:spPr>
        <a:noFill/>
        <a:ln w="3175">
          <a:noFill/>
        </a:ln>
      </c:spPr>
    </c:title>
    <c:view3D>
      <c:rotX val="20"/>
      <c:hPercent val="100"/>
      <c:rotY val="0"/>
      <c:depthPercent val="100"/>
      <c:rAngAx val="1"/>
    </c:view3D>
    <c:plotArea>
      <c:layout>
        <c:manualLayout>
          <c:xMode val="edge"/>
          <c:yMode val="edge"/>
          <c:x val="0.31775"/>
          <c:y val="0.49475"/>
          <c:w val="0.474"/>
          <c:h val="0.36075"/>
        </c:manualLayout>
      </c:layout>
      <c:pie3DChart>
        <c:varyColors val="1"/>
        <c:ser>
          <c:idx val="0"/>
          <c:order val="0"/>
          <c:tx>
            <c:strRef>
              <c:f>'Premiums '!$F$43:$F$52</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1000" b="0" i="0" u="none" baseline="0">
                        <a:solidFill>
                          <a:srgbClr val="000000"/>
                        </a:solidFill>
                      </a:rPr>
                      <a:t>General liability 1,7%</a:t>
                    </a:r>
                  </a:p>
                </c:rich>
              </c:tx>
              <c:numFmt formatCode="0.0%" sourceLinked="0"/>
              <c:spPr>
                <a:noFill/>
                <a:ln w="3175">
                  <a:no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1"/>
            <c:showPercent val="1"/>
            <c:leaderLines>
              <c:spPr>
                <a:ln w="3175">
                  <a:solidFill>
                    <a:srgbClr val="000000"/>
                  </a:solidFill>
                </a:ln>
              </c:spPr>
            </c:leaderLines>
          </c:dLbls>
          <c:cat>
            <c:strRef>
              <c:f>'Premiums '!$F$43:$F$52</c:f>
              <c:strCache/>
            </c:strRef>
          </c:cat>
          <c:val>
            <c:numRef>
              <c:f>'Premiums '!$E$43:$E$52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CLAIMS PAID BY CLASSES OF NON-LIFE INSURANCE AS AT 
</a:t>
            </a:r>
            <a:r>
              <a:rPr lang="en-US" cap="none" sz="1100" b="1" i="0" u="none" baseline="0">
                <a:solidFill>
                  <a:srgbClr val="000000"/>
                </a:solidFill>
              </a:rPr>
              <a:t>30.09.2019</a:t>
            </a:r>
          </a:p>
        </c:rich>
      </c:tx>
      <c:layout>
        <c:manualLayout>
          <c:xMode val="factor"/>
          <c:yMode val="factor"/>
          <c:x val="-0.1245"/>
          <c:y val="-0.01925"/>
        </c:manualLayout>
      </c:layout>
      <c:spPr>
        <a:noFill/>
        <a:ln>
          <a:noFill/>
        </a:ln>
      </c:spPr>
    </c:title>
    <c:view3D>
      <c:rotX val="20"/>
      <c:hPercent val="100"/>
      <c:rotY val="0"/>
      <c:depthPercent val="100"/>
      <c:rAngAx val="1"/>
    </c:view3D>
    <c:plotArea>
      <c:layout>
        <c:manualLayout>
          <c:xMode val="edge"/>
          <c:yMode val="edge"/>
          <c:x val="0.3695"/>
          <c:y val="0.496"/>
          <c:w val="0.36925"/>
          <c:h val="0.356"/>
        </c:manualLayout>
      </c:layout>
      <c:pie3DChart>
        <c:varyColors val="1"/>
        <c:ser>
          <c:idx val="0"/>
          <c:order val="0"/>
          <c:tx>
            <c:strRef>
              <c:f>Payments!$B$80:$B$89</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1"/>
            <c:showPercent val="1"/>
            <c:leaderLines>
              <c:spPr>
                <a:ln w="3175">
                  <a:solidFill>
                    <a:srgbClr val="000000"/>
                  </a:solidFill>
                </a:ln>
              </c:spPr>
            </c:leaderLines>
          </c:dLbls>
          <c:cat>
            <c:strRef>
              <c:f>Payments!$B$80:$B$89</c:f>
              <c:strCache/>
            </c:strRef>
          </c:cat>
          <c:val>
            <c:numRef>
              <c:f>Payments!$A$80:$A$89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WRITTEN PREMIUMS BY CLASSES OF NON-LIFE INSURANCE AS AT 30.09.2019</a:t>
            </a:r>
          </a:p>
        </c:rich>
      </c:tx>
      <c:layout>
        <c:manualLayout>
          <c:xMode val="factor"/>
          <c:yMode val="factor"/>
          <c:x val="0.0145"/>
          <c:y val="-0.01325"/>
        </c:manualLayout>
      </c:layout>
      <c:spPr>
        <a:noFill/>
        <a:ln>
          <a:noFill/>
        </a:ln>
      </c:spPr>
    </c:title>
    <c:view3D>
      <c:rotX val="20"/>
      <c:hPercent val="100"/>
      <c:rotY val="0"/>
      <c:depthPercent val="100"/>
      <c:rAngAx val="1"/>
    </c:view3D>
    <c:plotArea>
      <c:layout>
        <c:manualLayout>
          <c:xMode val="edge"/>
          <c:yMode val="edge"/>
          <c:x val="0.3325"/>
          <c:y val="0.574"/>
          <c:w val="0.41975"/>
          <c:h val="0.37925"/>
        </c:manualLayout>
      </c:layout>
      <c:pie3DChart>
        <c:varyColors val="1"/>
        <c:ser>
          <c:idx val="0"/>
          <c:order val="0"/>
          <c:tx>
            <c:strRef>
              <c:f>'Prem-Pay-Total'!$B$40:$B$49</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leaderLines>
              <c:spPr>
                <a:ln w="3175">
                  <a:solidFill>
                    <a:srgbClr val="000000"/>
                  </a:solidFill>
                </a:ln>
              </c:spPr>
            </c:leaderLines>
          </c:dLbls>
          <c:cat>
            <c:strRef>
              <c:f>'Prem-Pay-Total'!$B$40:$B$49</c:f>
              <c:strCache/>
            </c:strRef>
          </c:cat>
          <c:val>
            <c:numRef>
              <c:f>'Prem-Pay-Total'!$A$40:$A$49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CLAIMS PAID BY CLASSES OF NON-LIFE INSURANCE AS AT 
</a:t>
            </a:r>
            <a:r>
              <a:rPr lang="en-US" cap="none" sz="1100" b="1" i="0" u="none" baseline="0">
                <a:solidFill>
                  <a:srgbClr val="000000"/>
                </a:solidFill>
              </a:rPr>
              <a:t>30.09.2019</a:t>
            </a:r>
          </a:p>
        </c:rich>
      </c:tx>
      <c:layout>
        <c:manualLayout>
          <c:xMode val="factor"/>
          <c:yMode val="factor"/>
          <c:x val="0.028"/>
          <c:y val="-0.01325"/>
        </c:manualLayout>
      </c:layout>
      <c:spPr>
        <a:noFill/>
        <a:ln>
          <a:noFill/>
        </a:ln>
      </c:spPr>
    </c:title>
    <c:view3D>
      <c:rotX val="20"/>
      <c:hPercent val="100"/>
      <c:rotY val="0"/>
      <c:depthPercent val="100"/>
      <c:rAngAx val="1"/>
    </c:view3D>
    <c:plotArea>
      <c:layout>
        <c:manualLayout>
          <c:xMode val="edge"/>
          <c:yMode val="edge"/>
          <c:x val="0.33225"/>
          <c:y val="0.618"/>
          <c:w val="0.41925"/>
          <c:h val="0.28575"/>
        </c:manualLayout>
      </c:layout>
      <c:pie3DChart>
        <c:varyColors val="1"/>
        <c:ser>
          <c:idx val="0"/>
          <c:order val="0"/>
          <c:tx>
            <c:strRef>
              <c:f>'Prem-Pay-Total'!$G$43:$G$52</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leaderLines>
              <c:spPr>
                <a:ln w="3175">
                  <a:solidFill>
                    <a:srgbClr val="000000"/>
                  </a:solidFill>
                </a:ln>
              </c:spPr>
            </c:leaderLines>
          </c:dLbls>
          <c:cat>
            <c:strRef>
              <c:f>'Prem-Pay-Total'!$G$43:$G$52</c:f>
              <c:strCache/>
            </c:strRef>
          </c:cat>
          <c:val>
            <c:numRef>
              <c:f>'Prem-Pay-Total'!$F$43:$F$52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1952625</xdr:colOff>
      <xdr:row>36</xdr:row>
      <xdr:rowOff>123825</xdr:rowOff>
    </xdr:from>
    <xdr:to>
      <xdr:col>14</xdr:col>
      <xdr:colOff>123825</xdr:colOff>
      <xdr:row>70</xdr:row>
      <xdr:rowOff>76200</xdr:rowOff>
    </xdr:to>
    <xdr:graphicFrame>
      <xdr:nvGraphicFramePr>
        <xdr:cNvPr id="1" name="Chart 11"/>
        <xdr:cNvGraphicFramePr/>
      </xdr:nvGraphicFramePr>
      <xdr:xfrm>
        <a:off x="2466975" y="8991600"/>
        <a:ext cx="11706225" cy="5838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1428750</xdr:colOff>
      <xdr:row>37</xdr:row>
      <xdr:rowOff>0</xdr:rowOff>
    </xdr:from>
    <xdr:to>
      <xdr:col>13</xdr:col>
      <xdr:colOff>200025</xdr:colOff>
      <xdr:row>65</xdr:row>
      <xdr:rowOff>133350</xdr:rowOff>
    </xdr:to>
    <xdr:graphicFrame>
      <xdr:nvGraphicFramePr>
        <xdr:cNvPr id="1" name="Chart 3"/>
        <xdr:cNvGraphicFramePr/>
      </xdr:nvGraphicFramePr>
      <xdr:xfrm>
        <a:off x="1981200" y="8810625"/>
        <a:ext cx="11525250" cy="4667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37</xdr:row>
      <xdr:rowOff>142875</xdr:rowOff>
    </xdr:from>
    <xdr:to>
      <xdr:col>4</xdr:col>
      <xdr:colOff>171450</xdr:colOff>
      <xdr:row>59</xdr:row>
      <xdr:rowOff>85725</xdr:rowOff>
    </xdr:to>
    <xdr:graphicFrame>
      <xdr:nvGraphicFramePr>
        <xdr:cNvPr id="1" name="Chart 1"/>
        <xdr:cNvGraphicFramePr/>
      </xdr:nvGraphicFramePr>
      <xdr:xfrm>
        <a:off x="47625" y="9839325"/>
        <a:ext cx="6686550" cy="4371975"/>
      </xdr:xfrm>
      <a:graphic>
        <a:graphicData uri="http://schemas.openxmlformats.org/drawingml/2006/chart">
          <c:chart xmlns:c="http://schemas.openxmlformats.org/drawingml/2006/chart" r:id="rId1"/>
        </a:graphicData>
      </a:graphic>
    </xdr:graphicFrame>
    <xdr:clientData/>
  </xdr:twoCellAnchor>
  <xdr:twoCellAnchor>
    <xdr:from>
      <xdr:col>4</xdr:col>
      <xdr:colOff>619125</xdr:colOff>
      <xdr:row>37</xdr:row>
      <xdr:rowOff>123825</xdr:rowOff>
    </xdr:from>
    <xdr:to>
      <xdr:col>10</xdr:col>
      <xdr:colOff>371475</xdr:colOff>
      <xdr:row>59</xdr:row>
      <xdr:rowOff>85725</xdr:rowOff>
    </xdr:to>
    <xdr:graphicFrame>
      <xdr:nvGraphicFramePr>
        <xdr:cNvPr id="2" name="Chart 2"/>
        <xdr:cNvGraphicFramePr/>
      </xdr:nvGraphicFramePr>
      <xdr:xfrm>
        <a:off x="7181850" y="9820275"/>
        <a:ext cx="6915150" cy="43910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XCEL\DESY\BULETIN\WEEKEND\9_TRI95\SUMFL99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4\FolderRedirections$\Documents%20and%20Settings\dtaskova\Local%20Settings\Temporary%20Internet%20Files\Content.IE5\8V76H9DQ\2006-Annual-G.B.1.3%20-%20Solvency%20Margin-31-12-2006%20-%20II%20ver%20-%2005.02.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rv04\FolderRedirections$\MAX\limitaccess\Portfol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база"/>
      <sheetName val="ГБ.1.1"/>
      <sheetName val="ГБ.1.2"/>
      <sheetName val="ГБ.1.3"/>
      <sheetName val="ГБ.2"/>
      <sheetName val="ГБ.3.1"/>
      <sheetName val="ГБ.3.2"/>
      <sheetName val="ГБ.4_ALL"/>
      <sheetName val="ГБ.5"/>
      <sheetName val="ГБ.6"/>
      <sheetName val="ГБ.7"/>
      <sheetName val="ГБ.8.1"/>
      <sheetName val="ГБ.8.2"/>
      <sheetName val="ГВ.1"/>
      <sheetName val="ГВ.2"/>
      <sheetName val="ГВ.3"/>
      <sheetName val="ГВ.4"/>
      <sheetName val="ГВ.5"/>
      <sheetName val="ГB.6"/>
      <sheetName val="ГВ.7"/>
      <sheetName val="ГФ.1"/>
      <sheetName val="ГФ.2"/>
      <sheetName val="ГФ.3"/>
      <sheetName val="ГФ.4"/>
      <sheetName val="ГБ_1_1"/>
      <sheetName val="ГБ_1_2"/>
      <sheetName val="ГБ_1_3"/>
      <sheetName val="ГБ_2"/>
      <sheetName val="ГБ_3_1"/>
      <sheetName val="ГБ_3_2"/>
      <sheetName val="ГБ_4_ALL"/>
      <sheetName val="ГБ_5"/>
      <sheetName val="ГБ_6"/>
      <sheetName val="ГБ_7"/>
      <sheetName val="ГБ_8_1"/>
      <sheetName val="ГБ_8_2"/>
      <sheetName val="ГВ_1"/>
      <sheetName val="ГВ_2"/>
      <sheetName val="ГВ_3"/>
      <sheetName val="ГВ_4"/>
      <sheetName val="ГВ_5"/>
      <sheetName val="ГB_6"/>
      <sheetName val="ГВ_7"/>
      <sheetName val="ГФ_1"/>
      <sheetName val="ГФ_2"/>
      <sheetName val="ГФ_3"/>
      <sheetName val="ГФ_4"/>
      <sheetName val="PREMI_1(%)"/>
      <sheetName val="PREMI_2(%)"/>
      <sheetName val="OBEZ"/>
      <sheetName val="Obez_1(%)"/>
      <sheetName val="Obez_2(%)"/>
      <sheetName val="Убытки_основные"/>
      <sheetName val="ГБ_1_11"/>
      <sheetName val="ГБ_1_12"/>
      <sheetName val="ГБ_1_21"/>
      <sheetName val="ГБ_1_31"/>
      <sheetName val="ГБ_21"/>
      <sheetName val="ГБ_3_11"/>
      <sheetName val="ГБ_3_21"/>
      <sheetName val="ГБ_4_ALL1"/>
      <sheetName val="ГБ_51"/>
      <sheetName val="ГБ_61"/>
      <sheetName val="ГБ_71"/>
      <sheetName val="ГБ_8_11"/>
      <sheetName val="ГБ_8_21"/>
      <sheetName val="ГВ_11"/>
      <sheetName val="ГВ_21"/>
      <sheetName val="ГВ_31"/>
      <sheetName val="ГВ_41"/>
      <sheetName val="ГВ_51"/>
      <sheetName val="ГB_61"/>
      <sheetName val="ГВ_71"/>
      <sheetName val="ГФ_11"/>
      <sheetName val="ГФ_21"/>
      <sheetName val="ГФ_31"/>
      <sheetName val="ГФ_41"/>
      <sheetName val="Sheet1"/>
      <sheetName val="ГБ_1_13"/>
      <sheetName val="ГБ_1_22"/>
      <sheetName val="ГБ_1_32"/>
      <sheetName val="ГБ_22"/>
      <sheetName val="ГБ_3_12"/>
      <sheetName val="ГБ_3_22"/>
      <sheetName val="ГБ_4_ALL2"/>
      <sheetName val="ГБ_52"/>
      <sheetName val="ГБ_62"/>
      <sheetName val="ГБ_72"/>
      <sheetName val="ГБ_8_12"/>
      <sheetName val="ГБ_8_22"/>
      <sheetName val="ГВ_12"/>
      <sheetName val="ГВ_22"/>
      <sheetName val="ГВ_32"/>
      <sheetName val="ГВ_42"/>
      <sheetName val="ГВ_52"/>
      <sheetName val="ГB_62"/>
      <sheetName val="ГВ_72"/>
      <sheetName val="ГФ_12"/>
      <sheetName val="ГФ_22"/>
      <sheetName val="ГФ_32"/>
      <sheetName val="ГФ_42"/>
      <sheetName val="ГБ_1_14"/>
      <sheetName val="ГБ_1_23"/>
      <sheetName val="ГБ_1_33"/>
      <sheetName val="ГБ_23"/>
      <sheetName val="ГБ_3_13"/>
      <sheetName val="ГБ_3_23"/>
      <sheetName val="ГБ_4_ALL3"/>
      <sheetName val="ГБ_53"/>
      <sheetName val="ГБ_63"/>
      <sheetName val="ГБ_73"/>
      <sheetName val="ГБ_8_13"/>
      <sheetName val="ГБ_8_23"/>
      <sheetName val="ГВ_13"/>
      <sheetName val="ГВ_23"/>
      <sheetName val="ГВ_33"/>
      <sheetName val="ГВ_43"/>
      <sheetName val="ГВ_53"/>
      <sheetName val="ГB_63"/>
      <sheetName val="ГВ_73"/>
      <sheetName val="ГФ_13"/>
      <sheetName val="ГФ_23"/>
      <sheetName val="ГФ_33"/>
      <sheetName val="ГФ_43"/>
      <sheetName val=" Administrative expens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ехн"/>
      <sheetName val="ГБ.1.3-Rumi"/>
      <sheetName val="ГБ.1.3"/>
      <sheetName val="Граница-спрямо премиите 2006"/>
      <sheetName val="Граница-спрямо щетите 2006 "/>
      <sheetName val="T-Securities_Trade 2001"/>
      <sheetName val="ГБ_1_3-Rumi"/>
      <sheetName val="ГБ_1_3"/>
      <sheetName val="Граница-спрямо_премиите_2006"/>
      <sheetName val="Граница-спрямо_щетите_2006_"/>
      <sheetName val="T-Securities_Trade_2001"/>
    </sheetNames>
    <sheetDataSet>
      <sheetData sheetId="3">
        <row r="2">
          <cell r="B2">
            <v>140885</v>
          </cell>
        </row>
        <row r="5">
          <cell r="B5">
            <v>50669</v>
          </cell>
        </row>
        <row r="8">
          <cell r="B8">
            <v>43946</v>
          </cell>
        </row>
        <row r="13">
          <cell r="B13">
            <v>3837</v>
          </cell>
        </row>
        <row r="16">
          <cell r="B16">
            <v>863</v>
          </cell>
        </row>
        <row r="19">
          <cell r="B19">
            <v>746</v>
          </cell>
        </row>
        <row r="24">
          <cell r="B24">
            <v>1631</v>
          </cell>
        </row>
        <row r="27">
          <cell r="B27">
            <v>271</v>
          </cell>
        </row>
        <row r="30">
          <cell r="B30">
            <v>229</v>
          </cell>
        </row>
        <row r="35">
          <cell r="B35">
            <v>3403</v>
          </cell>
        </row>
        <row r="38">
          <cell r="B38">
            <v>1648</v>
          </cell>
        </row>
        <row r="41">
          <cell r="B41">
            <v>1316</v>
          </cell>
        </row>
        <row r="45">
          <cell r="B45">
            <v>145320.5</v>
          </cell>
        </row>
        <row r="48">
          <cell r="B48">
            <v>152289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lstrad_Old"/>
      <sheetName val="Bulstrad"/>
      <sheetName val="CashFlow Doverie"/>
      <sheetName val="Portfolio Doverie"/>
      <sheetName val="CashFlow BPOD"/>
      <sheetName val="Portfolio BPOD"/>
      <sheetName val="T-Securities_Trade 2001"/>
      <sheetName val="Forex"/>
      <sheetName val="T-Securities_Trade Auction"/>
      <sheetName val="REPO-DEPO"/>
      <sheetName val="T-Securities_Trade 2001 (2)"/>
      <sheetName val="CashFlow_Doverie"/>
      <sheetName val="Portfolio_Doverie"/>
      <sheetName val="CashFlow_BPOD"/>
      <sheetName val="Portfolio_BPOD"/>
      <sheetName val="T-Securities_Trade_2001"/>
      <sheetName val="T-Securities_Trade_Auction"/>
      <sheetName val="T-Securities_Trade_2001_(2)"/>
    </sheetNames>
    <sheetDataSet>
      <sheetData sheetId="6">
        <row r="5">
          <cell r="F5">
            <v>37447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R89"/>
  <sheetViews>
    <sheetView tabSelected="1" view="pageBreakPreview" zoomScale="85" zoomScaleNormal="70" zoomScaleSheetLayoutView="85" zoomScalePageLayoutView="0" workbookViewId="0" topLeftCell="A1">
      <selection activeCell="B2" sqref="B2"/>
    </sheetView>
  </sheetViews>
  <sheetFormatPr defaultColWidth="9.140625" defaultRowHeight="12.75"/>
  <cols>
    <col min="1" max="1" width="7.7109375" style="129" customWidth="1"/>
    <col min="2" max="2" width="49.140625" style="129" customWidth="1"/>
    <col min="3" max="3" width="13.8515625" style="129" bestFit="1" customWidth="1"/>
    <col min="4" max="4" width="12.00390625" style="129" customWidth="1"/>
    <col min="5" max="5" width="13.8515625" style="129" bestFit="1" customWidth="1"/>
    <col min="6" max="6" width="12.00390625" style="129" customWidth="1"/>
    <col min="7" max="7" width="13.7109375" style="129" customWidth="1"/>
    <col min="8" max="8" width="12.00390625" style="129" customWidth="1"/>
    <col min="9" max="9" width="13.57421875" style="129" bestFit="1" customWidth="1"/>
    <col min="10" max="10" width="12.00390625" style="129" customWidth="1"/>
    <col min="11" max="11" width="13.57421875" style="129" bestFit="1" customWidth="1"/>
    <col min="12" max="12" width="11.7109375" style="129" customWidth="1"/>
    <col min="13" max="13" width="13.57421875" style="129" bestFit="1" customWidth="1"/>
    <col min="14" max="14" width="12.00390625" style="129" customWidth="1"/>
    <col min="15" max="15" width="13.57421875" style="129" bestFit="1" customWidth="1"/>
    <col min="16" max="16" width="12.00390625" style="129" customWidth="1"/>
    <col min="17" max="17" width="13.57421875" style="129" customWidth="1"/>
    <col min="18" max="18" width="12.00390625" style="129" customWidth="1"/>
    <col min="19" max="19" width="12.7109375" style="129" customWidth="1"/>
    <col min="20" max="20" width="12.00390625" style="129" customWidth="1"/>
    <col min="21" max="21" width="12.7109375" style="129" customWidth="1"/>
    <col min="22" max="22" width="12.00390625" style="129" customWidth="1"/>
    <col min="23" max="23" width="14.8515625" style="129" customWidth="1"/>
    <col min="24" max="24" width="12.00390625" style="129" customWidth="1"/>
    <col min="25" max="25" width="18.28125" style="129" customWidth="1"/>
    <col min="26" max="26" width="12.00390625" style="129" customWidth="1"/>
    <col min="27" max="27" width="15.140625" style="129" customWidth="1"/>
    <col min="28" max="52" width="12.00390625" style="129" customWidth="1"/>
    <col min="53" max="53" width="15.7109375" style="129" bestFit="1" customWidth="1"/>
    <col min="54" max="54" width="13.140625" style="129" customWidth="1"/>
    <col min="55" max="16384" width="9.140625" style="129" customWidth="1"/>
  </cols>
  <sheetData>
    <row r="1" spans="1:54" s="185" customFormat="1" ht="21.75" customHeight="1">
      <c r="A1" s="295" t="s">
        <v>886</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row>
    <row r="2" spans="1:54" s="185" customFormat="1" ht="21.75" customHeight="1">
      <c r="A2" s="288"/>
      <c r="B2" s="288"/>
      <c r="C2" s="288"/>
      <c r="D2" s="288"/>
      <c r="E2" s="288"/>
      <c r="F2" s="288"/>
      <c r="G2" s="292"/>
      <c r="H2" s="292"/>
      <c r="AA2" s="288"/>
      <c r="AB2" s="288"/>
      <c r="AC2" s="288"/>
      <c r="AD2" s="288"/>
      <c r="AS2" s="288"/>
      <c r="AT2" s="288"/>
      <c r="AY2" s="288"/>
      <c r="AZ2" s="288"/>
      <c r="BA2" s="288"/>
      <c r="BB2" s="265" t="s">
        <v>65</v>
      </c>
    </row>
    <row r="3" spans="1:54" ht="54" customHeight="1">
      <c r="A3" s="302" t="s">
        <v>34</v>
      </c>
      <c r="B3" s="300" t="s">
        <v>438</v>
      </c>
      <c r="C3" s="298" t="s">
        <v>460</v>
      </c>
      <c r="D3" s="299"/>
      <c r="E3" s="298" t="s">
        <v>459</v>
      </c>
      <c r="F3" s="299"/>
      <c r="G3" s="298" t="s">
        <v>461</v>
      </c>
      <c r="H3" s="299"/>
      <c r="I3" s="298" t="s">
        <v>464</v>
      </c>
      <c r="J3" s="299"/>
      <c r="K3" s="298" t="s">
        <v>462</v>
      </c>
      <c r="L3" s="299"/>
      <c r="M3" s="298" t="s">
        <v>467</v>
      </c>
      <c r="N3" s="299"/>
      <c r="O3" s="298" t="s">
        <v>466</v>
      </c>
      <c r="P3" s="299"/>
      <c r="Q3" s="298" t="s">
        <v>463</v>
      </c>
      <c r="R3" s="299"/>
      <c r="S3" s="298" t="s">
        <v>465</v>
      </c>
      <c r="T3" s="299"/>
      <c r="U3" s="298" t="s">
        <v>449</v>
      </c>
      <c r="V3" s="299"/>
      <c r="W3" s="298" t="s">
        <v>469</v>
      </c>
      <c r="X3" s="299"/>
      <c r="Y3" s="298" t="s">
        <v>468</v>
      </c>
      <c r="Z3" s="299"/>
      <c r="AA3" s="298" t="s">
        <v>450</v>
      </c>
      <c r="AB3" s="299"/>
      <c r="AC3" s="298" t="s">
        <v>470</v>
      </c>
      <c r="AD3" s="299"/>
      <c r="AE3" s="298" t="s">
        <v>885</v>
      </c>
      <c r="AF3" s="299"/>
      <c r="AG3" s="298" t="s">
        <v>451</v>
      </c>
      <c r="AH3" s="299"/>
      <c r="AI3" s="298" t="s">
        <v>454</v>
      </c>
      <c r="AJ3" s="299"/>
      <c r="AK3" s="298" t="s">
        <v>471</v>
      </c>
      <c r="AL3" s="299"/>
      <c r="AM3" s="298" t="s">
        <v>456</v>
      </c>
      <c r="AN3" s="299"/>
      <c r="AO3" s="298" t="s">
        <v>455</v>
      </c>
      <c r="AP3" s="299"/>
      <c r="AQ3" s="298" t="s">
        <v>457</v>
      </c>
      <c r="AR3" s="299"/>
      <c r="AS3" s="298" t="s">
        <v>452</v>
      </c>
      <c r="AT3" s="299"/>
      <c r="AU3" s="298" t="s">
        <v>878</v>
      </c>
      <c r="AV3" s="299"/>
      <c r="AW3" s="298" t="s">
        <v>453</v>
      </c>
      <c r="AX3" s="299"/>
      <c r="AY3" s="298" t="s">
        <v>458</v>
      </c>
      <c r="AZ3" s="299"/>
      <c r="BA3" s="307" t="s">
        <v>448</v>
      </c>
      <c r="BB3" s="307"/>
    </row>
    <row r="4" spans="1:54" ht="58.5" customHeight="1">
      <c r="A4" s="302"/>
      <c r="B4" s="301"/>
      <c r="C4" s="227" t="s">
        <v>447</v>
      </c>
      <c r="D4" s="228" t="s">
        <v>497</v>
      </c>
      <c r="E4" s="227" t="s">
        <v>447</v>
      </c>
      <c r="F4" s="228" t="s">
        <v>497</v>
      </c>
      <c r="G4" s="227" t="s">
        <v>447</v>
      </c>
      <c r="H4" s="228" t="s">
        <v>497</v>
      </c>
      <c r="I4" s="227" t="s">
        <v>447</v>
      </c>
      <c r="J4" s="228" t="s">
        <v>497</v>
      </c>
      <c r="K4" s="227" t="s">
        <v>447</v>
      </c>
      <c r="L4" s="228" t="s">
        <v>497</v>
      </c>
      <c r="M4" s="227" t="s">
        <v>447</v>
      </c>
      <c r="N4" s="228" t="s">
        <v>497</v>
      </c>
      <c r="O4" s="227" t="s">
        <v>447</v>
      </c>
      <c r="P4" s="228" t="s">
        <v>497</v>
      </c>
      <c r="Q4" s="227" t="s">
        <v>447</v>
      </c>
      <c r="R4" s="228" t="s">
        <v>497</v>
      </c>
      <c r="S4" s="227" t="s">
        <v>447</v>
      </c>
      <c r="T4" s="228" t="s">
        <v>497</v>
      </c>
      <c r="U4" s="227" t="s">
        <v>447</v>
      </c>
      <c r="V4" s="228" t="s">
        <v>497</v>
      </c>
      <c r="W4" s="227" t="s">
        <v>447</v>
      </c>
      <c r="X4" s="228" t="s">
        <v>497</v>
      </c>
      <c r="Y4" s="227" t="s">
        <v>447</v>
      </c>
      <c r="Z4" s="228" t="s">
        <v>497</v>
      </c>
      <c r="AA4" s="227" t="s">
        <v>447</v>
      </c>
      <c r="AB4" s="228" t="s">
        <v>497</v>
      </c>
      <c r="AC4" s="227" t="s">
        <v>447</v>
      </c>
      <c r="AD4" s="228" t="s">
        <v>497</v>
      </c>
      <c r="AE4" s="227" t="s">
        <v>447</v>
      </c>
      <c r="AF4" s="228" t="s">
        <v>497</v>
      </c>
      <c r="AG4" s="227" t="s">
        <v>447</v>
      </c>
      <c r="AH4" s="228" t="s">
        <v>497</v>
      </c>
      <c r="AI4" s="227" t="s">
        <v>447</v>
      </c>
      <c r="AJ4" s="228" t="s">
        <v>497</v>
      </c>
      <c r="AK4" s="227" t="s">
        <v>447</v>
      </c>
      <c r="AL4" s="228" t="s">
        <v>497</v>
      </c>
      <c r="AM4" s="227" t="s">
        <v>447</v>
      </c>
      <c r="AN4" s="228" t="s">
        <v>497</v>
      </c>
      <c r="AO4" s="227" t="s">
        <v>447</v>
      </c>
      <c r="AP4" s="228" t="s">
        <v>497</v>
      </c>
      <c r="AQ4" s="227" t="s">
        <v>447</v>
      </c>
      <c r="AR4" s="228" t="s">
        <v>497</v>
      </c>
      <c r="AS4" s="227" t="s">
        <v>447</v>
      </c>
      <c r="AT4" s="228" t="s">
        <v>497</v>
      </c>
      <c r="AU4" s="227" t="s">
        <v>447</v>
      </c>
      <c r="AV4" s="228" t="s">
        <v>497</v>
      </c>
      <c r="AW4" s="227" t="s">
        <v>447</v>
      </c>
      <c r="AX4" s="228" t="s">
        <v>497</v>
      </c>
      <c r="AY4" s="227" t="s">
        <v>447</v>
      </c>
      <c r="AZ4" s="228" t="s">
        <v>497</v>
      </c>
      <c r="BA4" s="227" t="s">
        <v>447</v>
      </c>
      <c r="BB4" s="228" t="s">
        <v>497</v>
      </c>
    </row>
    <row r="5" spans="1:54" ht="15.75">
      <c r="A5" s="137">
        <v>1</v>
      </c>
      <c r="B5" s="223" t="s">
        <v>500</v>
      </c>
      <c r="C5" s="139">
        <v>1149302</v>
      </c>
      <c r="D5" s="139">
        <v>0</v>
      </c>
      <c r="E5" s="139">
        <v>3989239.1600000025</v>
      </c>
      <c r="F5" s="139">
        <v>0</v>
      </c>
      <c r="G5" s="139">
        <v>4901479.69</v>
      </c>
      <c r="H5" s="139">
        <v>0</v>
      </c>
      <c r="I5" s="139">
        <v>3249819.8</v>
      </c>
      <c r="J5" s="139">
        <v>0</v>
      </c>
      <c r="K5" s="139">
        <v>3263792.601353999</v>
      </c>
      <c r="L5" s="139">
        <v>0</v>
      </c>
      <c r="M5" s="139">
        <v>1223388.57</v>
      </c>
      <c r="N5" s="139">
        <v>0</v>
      </c>
      <c r="O5" s="139">
        <v>324889.02</v>
      </c>
      <c r="P5" s="139">
        <v>0</v>
      </c>
      <c r="Q5" s="139">
        <v>2198775</v>
      </c>
      <c r="R5" s="139">
        <v>6383.56</v>
      </c>
      <c r="S5" s="139">
        <v>6999213.53</v>
      </c>
      <c r="T5" s="139">
        <v>10302.79</v>
      </c>
      <c r="U5" s="139">
        <v>160276.08000000013</v>
      </c>
      <c r="V5" s="139">
        <v>0</v>
      </c>
      <c r="W5" s="139">
        <v>135303.88</v>
      </c>
      <c r="X5" s="139">
        <v>0</v>
      </c>
      <c r="Y5" s="139">
        <v>159079.91</v>
      </c>
      <c r="Z5" s="139">
        <v>0</v>
      </c>
      <c r="AA5" s="139">
        <v>370536.64</v>
      </c>
      <c r="AB5" s="139">
        <v>0</v>
      </c>
      <c r="AC5" s="139">
        <v>2639258.92</v>
      </c>
      <c r="AD5" s="139">
        <v>0</v>
      </c>
      <c r="AE5" s="139">
        <v>364225.49999998015</v>
      </c>
      <c r="AF5" s="139">
        <v>0</v>
      </c>
      <c r="AG5" s="139">
        <v>0</v>
      </c>
      <c r="AH5" s="139">
        <v>0</v>
      </c>
      <c r="AI5" s="139">
        <v>1008812.7662248756</v>
      </c>
      <c r="AJ5" s="139">
        <v>0</v>
      </c>
      <c r="AK5" s="139">
        <v>0</v>
      </c>
      <c r="AL5" s="139">
        <v>0</v>
      </c>
      <c r="AM5" s="139">
        <v>5762.4</v>
      </c>
      <c r="AN5" s="139">
        <v>0</v>
      </c>
      <c r="AO5" s="139">
        <v>0</v>
      </c>
      <c r="AP5" s="139">
        <v>0</v>
      </c>
      <c r="AQ5" s="139">
        <v>125261</v>
      </c>
      <c r="AR5" s="139">
        <v>0</v>
      </c>
      <c r="AS5" s="139">
        <v>3647</v>
      </c>
      <c r="AT5" s="139">
        <v>0</v>
      </c>
      <c r="AU5" s="139">
        <v>9504.53</v>
      </c>
      <c r="AV5" s="139">
        <v>0</v>
      </c>
      <c r="AW5" s="139">
        <v>-0.1</v>
      </c>
      <c r="AX5" s="139">
        <v>0</v>
      </c>
      <c r="AY5" s="139">
        <v>0</v>
      </c>
      <c r="AZ5" s="139">
        <v>0</v>
      </c>
      <c r="BA5" s="173">
        <v>32281567.897578858</v>
      </c>
      <c r="BB5" s="173">
        <v>16686.350000000002</v>
      </c>
    </row>
    <row r="6" spans="1:54" ht="30.75">
      <c r="A6" s="140" t="s">
        <v>417</v>
      </c>
      <c r="B6" s="138" t="s">
        <v>507</v>
      </c>
      <c r="C6" s="139">
        <v>560026</v>
      </c>
      <c r="D6" s="139">
        <v>0</v>
      </c>
      <c r="E6" s="139">
        <v>396047.09</v>
      </c>
      <c r="F6" s="139">
        <v>0</v>
      </c>
      <c r="G6" s="139">
        <v>409582.62</v>
      </c>
      <c r="H6" s="139">
        <v>0</v>
      </c>
      <c r="I6" s="139">
        <v>201342.92</v>
      </c>
      <c r="J6" s="139">
        <v>0</v>
      </c>
      <c r="K6" s="139">
        <v>228259.25</v>
      </c>
      <c r="L6" s="139">
        <v>0</v>
      </c>
      <c r="M6" s="139">
        <v>313831.1500000001</v>
      </c>
      <c r="N6" s="139">
        <v>0</v>
      </c>
      <c r="O6" s="139">
        <v>38196.75</v>
      </c>
      <c r="P6" s="139">
        <v>0</v>
      </c>
      <c r="Q6" s="139">
        <v>25854</v>
      </c>
      <c r="R6" s="139">
        <v>0</v>
      </c>
      <c r="S6" s="139">
        <v>896839.95</v>
      </c>
      <c r="T6" s="139">
        <v>0</v>
      </c>
      <c r="U6" s="139">
        <v>0</v>
      </c>
      <c r="V6" s="139">
        <v>0</v>
      </c>
      <c r="W6" s="139">
        <v>7121.54</v>
      </c>
      <c r="X6" s="139">
        <v>0</v>
      </c>
      <c r="Y6" s="139">
        <v>0</v>
      </c>
      <c r="Z6" s="139">
        <v>0</v>
      </c>
      <c r="AA6" s="139">
        <v>14173.499999999996</v>
      </c>
      <c r="AB6" s="139">
        <v>0</v>
      </c>
      <c r="AC6" s="139">
        <v>0</v>
      </c>
      <c r="AD6" s="139">
        <v>0</v>
      </c>
      <c r="AE6" s="139">
        <v>0</v>
      </c>
      <c r="AF6" s="139">
        <v>0</v>
      </c>
      <c r="AG6" s="139">
        <v>0</v>
      </c>
      <c r="AH6" s="139">
        <v>0</v>
      </c>
      <c r="AI6" s="139">
        <v>0</v>
      </c>
      <c r="AJ6" s="139">
        <v>0</v>
      </c>
      <c r="AK6" s="139">
        <v>0</v>
      </c>
      <c r="AL6" s="139">
        <v>0</v>
      </c>
      <c r="AM6" s="139">
        <v>0</v>
      </c>
      <c r="AN6" s="139">
        <v>0</v>
      </c>
      <c r="AO6" s="139">
        <v>0</v>
      </c>
      <c r="AP6" s="139">
        <v>0</v>
      </c>
      <c r="AQ6" s="139">
        <v>0</v>
      </c>
      <c r="AR6" s="139">
        <v>0</v>
      </c>
      <c r="AS6" s="139">
        <v>0</v>
      </c>
      <c r="AT6" s="139">
        <v>0</v>
      </c>
      <c r="AU6" s="139">
        <v>0</v>
      </c>
      <c r="AV6" s="139">
        <v>0</v>
      </c>
      <c r="AW6" s="139">
        <v>0</v>
      </c>
      <c r="AX6" s="139">
        <v>0</v>
      </c>
      <c r="AY6" s="139">
        <v>0</v>
      </c>
      <c r="AZ6" s="139">
        <v>0</v>
      </c>
      <c r="BA6" s="173">
        <v>3091274.77</v>
      </c>
      <c r="BB6" s="173">
        <v>0</v>
      </c>
    </row>
    <row r="7" spans="1:54" ht="15.75">
      <c r="A7" s="137">
        <v>2</v>
      </c>
      <c r="B7" s="223" t="s">
        <v>482</v>
      </c>
      <c r="C7" s="139">
        <v>0</v>
      </c>
      <c r="D7" s="139">
        <v>0</v>
      </c>
      <c r="E7" s="139">
        <v>0</v>
      </c>
      <c r="F7" s="139">
        <v>0</v>
      </c>
      <c r="G7" s="139">
        <v>0</v>
      </c>
      <c r="H7" s="139">
        <v>0</v>
      </c>
      <c r="I7" s="139">
        <v>5394859.51</v>
      </c>
      <c r="J7" s="139">
        <v>0</v>
      </c>
      <c r="K7" s="139">
        <v>0</v>
      </c>
      <c r="L7" s="139">
        <v>0</v>
      </c>
      <c r="M7" s="139">
        <v>281010.86000000004</v>
      </c>
      <c r="N7" s="139">
        <v>0</v>
      </c>
      <c r="O7" s="139">
        <v>0</v>
      </c>
      <c r="P7" s="139">
        <v>0</v>
      </c>
      <c r="Q7" s="139">
        <v>0</v>
      </c>
      <c r="R7" s="139">
        <v>0</v>
      </c>
      <c r="S7" s="139">
        <v>10844103.209999999</v>
      </c>
      <c r="T7" s="139">
        <v>0</v>
      </c>
      <c r="U7" s="139">
        <v>379727.57</v>
      </c>
      <c r="V7" s="139">
        <v>0</v>
      </c>
      <c r="W7" s="139">
        <v>0</v>
      </c>
      <c r="X7" s="139">
        <v>0</v>
      </c>
      <c r="Y7" s="139">
        <v>0</v>
      </c>
      <c r="Z7" s="139">
        <v>0</v>
      </c>
      <c r="AA7" s="139">
        <v>0</v>
      </c>
      <c r="AB7" s="139">
        <v>0</v>
      </c>
      <c r="AC7" s="139">
        <v>0</v>
      </c>
      <c r="AD7" s="139">
        <v>0</v>
      </c>
      <c r="AE7" s="139">
        <v>10028887.569995346</v>
      </c>
      <c r="AF7" s="139">
        <v>0</v>
      </c>
      <c r="AG7" s="139">
        <v>11900529.03</v>
      </c>
      <c r="AH7" s="139">
        <v>0</v>
      </c>
      <c r="AI7" s="139">
        <v>3932731.144337255</v>
      </c>
      <c r="AJ7" s="139">
        <v>0</v>
      </c>
      <c r="AK7" s="139">
        <v>0</v>
      </c>
      <c r="AL7" s="139">
        <v>0</v>
      </c>
      <c r="AM7" s="139">
        <v>3491656.55</v>
      </c>
      <c r="AN7" s="139">
        <v>0</v>
      </c>
      <c r="AO7" s="139">
        <v>0</v>
      </c>
      <c r="AP7" s="139">
        <v>0</v>
      </c>
      <c r="AQ7" s="139">
        <v>1447448</v>
      </c>
      <c r="AR7" s="139">
        <v>0</v>
      </c>
      <c r="AS7" s="139">
        <v>1883325.7</v>
      </c>
      <c r="AT7" s="139">
        <v>0</v>
      </c>
      <c r="AU7" s="139">
        <v>732460.0599999999</v>
      </c>
      <c r="AV7" s="139">
        <v>0</v>
      </c>
      <c r="AW7" s="139">
        <v>0</v>
      </c>
      <c r="AX7" s="139">
        <v>0</v>
      </c>
      <c r="AY7" s="139">
        <v>26580</v>
      </c>
      <c r="AZ7" s="139">
        <v>0</v>
      </c>
      <c r="BA7" s="173">
        <v>50343319.2043326</v>
      </c>
      <c r="BB7" s="173">
        <v>0</v>
      </c>
    </row>
    <row r="8" spans="1:54" ht="15.75">
      <c r="A8" s="137">
        <v>3</v>
      </c>
      <c r="B8" s="223" t="s">
        <v>483</v>
      </c>
      <c r="C8" s="139">
        <v>32242369</v>
      </c>
      <c r="D8" s="139">
        <v>0</v>
      </c>
      <c r="E8" s="139">
        <v>86323593.02</v>
      </c>
      <c r="F8" s="139">
        <v>0</v>
      </c>
      <c r="G8" s="139">
        <v>82232916.84</v>
      </c>
      <c r="H8" s="139">
        <v>0</v>
      </c>
      <c r="I8" s="139">
        <v>27174878.04</v>
      </c>
      <c r="J8" s="139">
        <v>0</v>
      </c>
      <c r="K8" s="139">
        <v>97094919.53078021</v>
      </c>
      <c r="L8" s="139">
        <v>9095.11</v>
      </c>
      <c r="M8" s="139">
        <v>4991428.840000001</v>
      </c>
      <c r="N8" s="139">
        <v>0</v>
      </c>
      <c r="O8" s="139">
        <v>19920277.86</v>
      </c>
      <c r="P8" s="139">
        <v>0</v>
      </c>
      <c r="Q8" s="139">
        <v>66657106</v>
      </c>
      <c r="R8" s="139">
        <v>0</v>
      </c>
      <c r="S8" s="139">
        <v>39293770.81</v>
      </c>
      <c r="T8" s="139">
        <v>27028.13</v>
      </c>
      <c r="U8" s="139">
        <v>1155692.6000000006</v>
      </c>
      <c r="V8" s="139">
        <v>0</v>
      </c>
      <c r="W8" s="139">
        <v>13515228.28</v>
      </c>
      <c r="X8" s="139">
        <v>0</v>
      </c>
      <c r="Y8" s="139">
        <v>197101.02</v>
      </c>
      <c r="Z8" s="139">
        <v>0</v>
      </c>
      <c r="AA8" s="139">
        <v>12769838.499999994</v>
      </c>
      <c r="AB8" s="139">
        <v>0</v>
      </c>
      <c r="AC8" s="139">
        <v>1509709.33</v>
      </c>
      <c r="AD8" s="139">
        <v>0</v>
      </c>
      <c r="AE8" s="139">
        <v>0</v>
      </c>
      <c r="AF8" s="139">
        <v>0</v>
      </c>
      <c r="AG8" s="139">
        <v>0</v>
      </c>
      <c r="AH8" s="139">
        <v>0</v>
      </c>
      <c r="AI8" s="139">
        <v>0</v>
      </c>
      <c r="AJ8" s="139">
        <v>0</v>
      </c>
      <c r="AK8" s="139">
        <v>0</v>
      </c>
      <c r="AL8" s="139">
        <v>0</v>
      </c>
      <c r="AM8" s="139">
        <v>0</v>
      </c>
      <c r="AN8" s="139">
        <v>0</v>
      </c>
      <c r="AO8" s="139">
        <v>6633.18</v>
      </c>
      <c r="AP8" s="139">
        <v>6633.18</v>
      </c>
      <c r="AQ8" s="139">
        <v>138389</v>
      </c>
      <c r="AR8" s="139">
        <v>0</v>
      </c>
      <c r="AS8" s="139">
        <v>0</v>
      </c>
      <c r="AT8" s="139">
        <v>0</v>
      </c>
      <c r="AU8" s="139">
        <v>0</v>
      </c>
      <c r="AV8" s="139">
        <v>0</v>
      </c>
      <c r="AW8" s="139">
        <v>578.87</v>
      </c>
      <c r="AX8" s="139">
        <v>0</v>
      </c>
      <c r="AY8" s="139">
        <v>0</v>
      </c>
      <c r="AZ8" s="139">
        <v>0</v>
      </c>
      <c r="BA8" s="173">
        <v>485224430.7207802</v>
      </c>
      <c r="BB8" s="173">
        <v>42756.420000000006</v>
      </c>
    </row>
    <row r="9" spans="1:54" ht="15.75">
      <c r="A9" s="137">
        <v>4</v>
      </c>
      <c r="B9" s="223" t="s">
        <v>474</v>
      </c>
      <c r="C9" s="139">
        <v>0</v>
      </c>
      <c r="D9" s="139">
        <v>0</v>
      </c>
      <c r="E9" s="139">
        <v>2270102.92</v>
      </c>
      <c r="F9" s="139">
        <v>1256616.5</v>
      </c>
      <c r="G9" s="139">
        <v>48964.38</v>
      </c>
      <c r="H9" s="139">
        <v>0</v>
      </c>
      <c r="I9" s="139">
        <v>0</v>
      </c>
      <c r="J9" s="139">
        <v>0</v>
      </c>
      <c r="K9" s="139">
        <v>0</v>
      </c>
      <c r="L9" s="139">
        <v>0</v>
      </c>
      <c r="M9" s="139">
        <v>786624.28</v>
      </c>
      <c r="N9" s="139">
        <v>0</v>
      </c>
      <c r="O9" s="139">
        <v>0</v>
      </c>
      <c r="P9" s="139">
        <v>0</v>
      </c>
      <c r="Q9" s="139">
        <v>0</v>
      </c>
      <c r="R9" s="139">
        <v>0</v>
      </c>
      <c r="S9" s="139">
        <v>2893055.3000000003</v>
      </c>
      <c r="T9" s="139">
        <v>41804.33</v>
      </c>
      <c r="U9" s="139">
        <v>0</v>
      </c>
      <c r="V9" s="139">
        <v>0</v>
      </c>
      <c r="W9" s="139">
        <v>0</v>
      </c>
      <c r="X9" s="139">
        <v>0</v>
      </c>
      <c r="Y9" s="139">
        <v>0</v>
      </c>
      <c r="Z9" s="139">
        <v>0</v>
      </c>
      <c r="AA9" s="139">
        <v>0</v>
      </c>
      <c r="AB9" s="139">
        <v>0</v>
      </c>
      <c r="AC9" s="139">
        <v>0</v>
      </c>
      <c r="AD9" s="139">
        <v>0</v>
      </c>
      <c r="AE9" s="139">
        <v>0</v>
      </c>
      <c r="AF9" s="139">
        <v>0</v>
      </c>
      <c r="AG9" s="139">
        <v>0</v>
      </c>
      <c r="AH9" s="139">
        <v>0</v>
      </c>
      <c r="AI9" s="139">
        <v>0</v>
      </c>
      <c r="AJ9" s="139">
        <v>0</v>
      </c>
      <c r="AK9" s="139">
        <v>0</v>
      </c>
      <c r="AL9" s="139">
        <v>0</v>
      </c>
      <c r="AM9" s="139">
        <v>0</v>
      </c>
      <c r="AN9" s="139">
        <v>0</v>
      </c>
      <c r="AO9" s="139">
        <v>0</v>
      </c>
      <c r="AP9" s="139">
        <v>0</v>
      </c>
      <c r="AQ9" s="139">
        <v>0</v>
      </c>
      <c r="AR9" s="139">
        <v>0</v>
      </c>
      <c r="AS9" s="139">
        <v>0</v>
      </c>
      <c r="AT9" s="139">
        <v>0</v>
      </c>
      <c r="AU9" s="139">
        <v>0</v>
      </c>
      <c r="AV9" s="139">
        <v>0</v>
      </c>
      <c r="AW9" s="139">
        <v>0</v>
      </c>
      <c r="AX9" s="139">
        <v>0</v>
      </c>
      <c r="AY9" s="139">
        <v>0</v>
      </c>
      <c r="AZ9" s="139">
        <v>0</v>
      </c>
      <c r="BA9" s="173">
        <v>5998746.88</v>
      </c>
      <c r="BB9" s="173">
        <v>1298420.83</v>
      </c>
    </row>
    <row r="10" spans="1:54" ht="15.75">
      <c r="A10" s="137">
        <v>5</v>
      </c>
      <c r="B10" s="223" t="s">
        <v>484</v>
      </c>
      <c r="C10" s="139">
        <v>0</v>
      </c>
      <c r="D10" s="139">
        <v>0</v>
      </c>
      <c r="E10" s="139">
        <v>1392369.5599999998</v>
      </c>
      <c r="F10" s="139">
        <v>0</v>
      </c>
      <c r="G10" s="139">
        <v>0</v>
      </c>
      <c r="H10" s="139">
        <v>0</v>
      </c>
      <c r="I10" s="139">
        <v>25203.22</v>
      </c>
      <c r="J10" s="139">
        <v>0</v>
      </c>
      <c r="K10" s="139">
        <v>2488137.2973072</v>
      </c>
      <c r="L10" s="139">
        <v>5979.62</v>
      </c>
      <c r="M10" s="139">
        <v>0</v>
      </c>
      <c r="N10" s="139">
        <v>0</v>
      </c>
      <c r="O10" s="139">
        <v>436801.47</v>
      </c>
      <c r="P10" s="139">
        <v>0</v>
      </c>
      <c r="Q10" s="139">
        <v>0</v>
      </c>
      <c r="R10" s="139">
        <v>0</v>
      </c>
      <c r="S10" s="139">
        <v>867.63</v>
      </c>
      <c r="T10" s="139">
        <v>0</v>
      </c>
      <c r="U10" s="139">
        <v>0</v>
      </c>
      <c r="V10" s="139">
        <v>0</v>
      </c>
      <c r="W10" s="139">
        <v>0</v>
      </c>
      <c r="X10" s="139">
        <v>0</v>
      </c>
      <c r="Y10" s="139">
        <v>0</v>
      </c>
      <c r="Z10" s="139">
        <v>0</v>
      </c>
      <c r="AA10" s="139">
        <v>59293.509999999995</v>
      </c>
      <c r="AB10" s="139">
        <v>0</v>
      </c>
      <c r="AC10" s="139">
        <v>0</v>
      </c>
      <c r="AD10" s="139">
        <v>0</v>
      </c>
      <c r="AE10" s="139">
        <v>0</v>
      </c>
      <c r="AF10" s="139">
        <v>0</v>
      </c>
      <c r="AG10" s="139">
        <v>0</v>
      </c>
      <c r="AH10" s="139">
        <v>0</v>
      </c>
      <c r="AI10" s="139">
        <v>0</v>
      </c>
      <c r="AJ10" s="139">
        <v>0</v>
      </c>
      <c r="AK10" s="139">
        <v>0</v>
      </c>
      <c r="AL10" s="139">
        <v>0</v>
      </c>
      <c r="AM10" s="139">
        <v>0</v>
      </c>
      <c r="AN10" s="139">
        <v>0</v>
      </c>
      <c r="AO10" s="139">
        <v>0</v>
      </c>
      <c r="AP10" s="139">
        <v>0</v>
      </c>
      <c r="AQ10" s="139">
        <v>0</v>
      </c>
      <c r="AR10" s="139">
        <v>0</v>
      </c>
      <c r="AS10" s="139">
        <v>0</v>
      </c>
      <c r="AT10" s="139">
        <v>0</v>
      </c>
      <c r="AU10" s="139">
        <v>0</v>
      </c>
      <c r="AV10" s="139">
        <v>0</v>
      </c>
      <c r="AW10" s="139">
        <v>0</v>
      </c>
      <c r="AX10" s="139">
        <v>0</v>
      </c>
      <c r="AY10" s="139">
        <v>0</v>
      </c>
      <c r="AZ10" s="139">
        <v>0</v>
      </c>
      <c r="BA10" s="173">
        <v>4402672.687307199</v>
      </c>
      <c r="BB10" s="173">
        <v>5979.62</v>
      </c>
    </row>
    <row r="11" spans="1:54" ht="15.75">
      <c r="A11" s="137">
        <v>6</v>
      </c>
      <c r="B11" s="223" t="s">
        <v>485</v>
      </c>
      <c r="C11" s="139">
        <v>32885</v>
      </c>
      <c r="D11" s="139">
        <v>0</v>
      </c>
      <c r="E11" s="139">
        <v>1707961.7200000002</v>
      </c>
      <c r="F11" s="139">
        <v>-2131.63</v>
      </c>
      <c r="G11" s="139">
        <v>1498.19</v>
      </c>
      <c r="H11" s="139">
        <v>0</v>
      </c>
      <c r="I11" s="139">
        <v>170418.63</v>
      </c>
      <c r="J11" s="139">
        <v>27331.0813528</v>
      </c>
      <c r="K11" s="139">
        <v>585977.9541941</v>
      </c>
      <c r="L11" s="139">
        <v>0</v>
      </c>
      <c r="M11" s="139">
        <v>0</v>
      </c>
      <c r="N11" s="139">
        <v>0</v>
      </c>
      <c r="O11" s="139">
        <v>5334.2</v>
      </c>
      <c r="P11" s="139">
        <v>0</v>
      </c>
      <c r="Q11" s="139">
        <v>941267</v>
      </c>
      <c r="R11" s="139">
        <v>0</v>
      </c>
      <c r="S11" s="139">
        <v>68049.1</v>
      </c>
      <c r="T11" s="139">
        <v>0</v>
      </c>
      <c r="U11" s="139">
        <v>0</v>
      </c>
      <c r="V11" s="139">
        <v>0</v>
      </c>
      <c r="W11" s="139">
        <v>10724.5</v>
      </c>
      <c r="X11" s="139">
        <v>0</v>
      </c>
      <c r="Y11" s="139">
        <v>0</v>
      </c>
      <c r="Z11" s="139">
        <v>0</v>
      </c>
      <c r="AA11" s="139">
        <v>927.45</v>
      </c>
      <c r="AB11" s="139">
        <v>0</v>
      </c>
      <c r="AC11" s="139">
        <v>0</v>
      </c>
      <c r="AD11" s="139">
        <v>0</v>
      </c>
      <c r="AE11" s="139">
        <v>0</v>
      </c>
      <c r="AF11" s="139">
        <v>0</v>
      </c>
      <c r="AG11" s="139">
        <v>0</v>
      </c>
      <c r="AH11" s="139">
        <v>0</v>
      </c>
      <c r="AI11" s="139">
        <v>0</v>
      </c>
      <c r="AJ11" s="139">
        <v>0</v>
      </c>
      <c r="AK11" s="139">
        <v>0</v>
      </c>
      <c r="AL11" s="139">
        <v>0</v>
      </c>
      <c r="AM11" s="139">
        <v>0</v>
      </c>
      <c r="AN11" s="139">
        <v>0</v>
      </c>
      <c r="AO11" s="139">
        <v>0</v>
      </c>
      <c r="AP11" s="139">
        <v>0</v>
      </c>
      <c r="AQ11" s="139">
        <v>0</v>
      </c>
      <c r="AR11" s="139">
        <v>0</v>
      </c>
      <c r="AS11" s="139">
        <v>0</v>
      </c>
      <c r="AT11" s="139">
        <v>0</v>
      </c>
      <c r="AU11" s="139">
        <v>0</v>
      </c>
      <c r="AV11" s="139">
        <v>0</v>
      </c>
      <c r="AW11" s="139">
        <v>0</v>
      </c>
      <c r="AX11" s="139">
        <v>0</v>
      </c>
      <c r="AY11" s="139">
        <v>0</v>
      </c>
      <c r="AZ11" s="139">
        <v>0</v>
      </c>
      <c r="BA11" s="173">
        <v>3525043.7441941006</v>
      </c>
      <c r="BB11" s="173">
        <v>25199.4513528</v>
      </c>
    </row>
    <row r="12" spans="1:54" ht="15.75">
      <c r="A12" s="137">
        <v>7</v>
      </c>
      <c r="B12" s="223" t="s">
        <v>477</v>
      </c>
      <c r="C12" s="139">
        <v>174496</v>
      </c>
      <c r="D12" s="139">
        <v>0</v>
      </c>
      <c r="E12" s="139">
        <v>5690482.599999999</v>
      </c>
      <c r="F12" s="139">
        <v>0</v>
      </c>
      <c r="G12" s="139">
        <v>1796233.33</v>
      </c>
      <c r="H12" s="139">
        <v>0</v>
      </c>
      <c r="I12" s="139">
        <v>1709686.99</v>
      </c>
      <c r="J12" s="139">
        <v>618445.5134711</v>
      </c>
      <c r="K12" s="139">
        <v>1302430.3200651</v>
      </c>
      <c r="L12" s="139">
        <v>0</v>
      </c>
      <c r="M12" s="139">
        <v>368186.2</v>
      </c>
      <c r="N12" s="139">
        <v>0</v>
      </c>
      <c r="O12" s="139">
        <v>27148.63</v>
      </c>
      <c r="P12" s="139">
        <v>0</v>
      </c>
      <c r="Q12" s="139">
        <v>1485267</v>
      </c>
      <c r="R12" s="139">
        <v>0</v>
      </c>
      <c r="S12" s="139">
        <v>764883.61</v>
      </c>
      <c r="T12" s="139">
        <v>0</v>
      </c>
      <c r="U12" s="139">
        <v>40882.16469999998</v>
      </c>
      <c r="V12" s="139">
        <v>0</v>
      </c>
      <c r="W12" s="139">
        <v>775604.62</v>
      </c>
      <c r="X12" s="139">
        <v>0</v>
      </c>
      <c r="Y12" s="139">
        <v>0</v>
      </c>
      <c r="Z12" s="139">
        <v>0</v>
      </c>
      <c r="AA12" s="139">
        <v>38631.880000000005</v>
      </c>
      <c r="AB12" s="139">
        <v>0</v>
      </c>
      <c r="AC12" s="139">
        <v>55868.50000000001</v>
      </c>
      <c r="AD12" s="139">
        <v>0</v>
      </c>
      <c r="AE12" s="139">
        <v>80.5</v>
      </c>
      <c r="AF12" s="139">
        <v>0</v>
      </c>
      <c r="AG12" s="139">
        <v>0</v>
      </c>
      <c r="AH12" s="139">
        <v>0</v>
      </c>
      <c r="AI12" s="139">
        <v>0</v>
      </c>
      <c r="AJ12" s="139">
        <v>0</v>
      </c>
      <c r="AK12" s="139">
        <v>0</v>
      </c>
      <c r="AL12" s="139">
        <v>0</v>
      </c>
      <c r="AM12" s="139">
        <v>0</v>
      </c>
      <c r="AN12" s="139">
        <v>0</v>
      </c>
      <c r="AO12" s="139">
        <v>37019.96</v>
      </c>
      <c r="AP12" s="139">
        <v>0</v>
      </c>
      <c r="AQ12" s="139">
        <v>18176</v>
      </c>
      <c r="AR12" s="139">
        <v>0</v>
      </c>
      <c r="AS12" s="139">
        <v>0</v>
      </c>
      <c r="AT12" s="139">
        <v>0</v>
      </c>
      <c r="AU12" s="139">
        <v>0</v>
      </c>
      <c r="AV12" s="139">
        <v>0</v>
      </c>
      <c r="AW12" s="139">
        <v>0</v>
      </c>
      <c r="AX12" s="139">
        <v>0</v>
      </c>
      <c r="AY12" s="139">
        <v>0</v>
      </c>
      <c r="AZ12" s="139">
        <v>0</v>
      </c>
      <c r="BA12" s="173">
        <v>14285078.3047651</v>
      </c>
      <c r="BB12" s="173">
        <v>618445.5134711</v>
      </c>
    </row>
    <row r="13" spans="1:54" ht="15.75">
      <c r="A13" s="137">
        <v>8</v>
      </c>
      <c r="B13" s="223" t="s">
        <v>486</v>
      </c>
      <c r="C13" s="139">
        <v>2281193</v>
      </c>
      <c r="D13" s="139">
        <v>0</v>
      </c>
      <c r="E13" s="139">
        <v>33394595.410000004</v>
      </c>
      <c r="F13" s="139">
        <v>5566429.41</v>
      </c>
      <c r="G13" s="139">
        <v>23598047.689999998</v>
      </c>
      <c r="H13" s="139">
        <v>236126.07077339</v>
      </c>
      <c r="I13" s="139">
        <v>9304110.24</v>
      </c>
      <c r="J13" s="139">
        <v>2923497.2810498346</v>
      </c>
      <c r="K13" s="139">
        <v>11873862.647045601</v>
      </c>
      <c r="L13" s="139">
        <v>29136.41</v>
      </c>
      <c r="M13" s="139">
        <v>19375799.72</v>
      </c>
      <c r="N13" s="139">
        <v>0</v>
      </c>
      <c r="O13" s="139">
        <v>257658.58</v>
      </c>
      <c r="P13" s="139">
        <v>0</v>
      </c>
      <c r="Q13" s="139">
        <v>17798605</v>
      </c>
      <c r="R13" s="139">
        <v>21718.97</v>
      </c>
      <c r="S13" s="139">
        <v>17065732.563699998</v>
      </c>
      <c r="T13" s="139">
        <v>36550.06</v>
      </c>
      <c r="U13" s="139">
        <v>415070.12089999975</v>
      </c>
      <c r="V13" s="139">
        <v>0</v>
      </c>
      <c r="W13" s="139">
        <v>21764737.16</v>
      </c>
      <c r="X13" s="139">
        <v>0</v>
      </c>
      <c r="Y13" s="139">
        <v>32800852.67</v>
      </c>
      <c r="Z13" s="139">
        <v>0</v>
      </c>
      <c r="AA13" s="139">
        <v>1638128.770000001</v>
      </c>
      <c r="AB13" s="139">
        <v>0</v>
      </c>
      <c r="AC13" s="139">
        <v>4679110.35</v>
      </c>
      <c r="AD13" s="139">
        <v>0</v>
      </c>
      <c r="AE13" s="139">
        <v>2093305.2200000158</v>
      </c>
      <c r="AF13" s="139">
        <v>0</v>
      </c>
      <c r="AG13" s="139">
        <v>0</v>
      </c>
      <c r="AH13" s="139">
        <v>0</v>
      </c>
      <c r="AI13" s="139">
        <v>0</v>
      </c>
      <c r="AJ13" s="139">
        <v>0</v>
      </c>
      <c r="AK13" s="139">
        <v>0</v>
      </c>
      <c r="AL13" s="139">
        <v>0</v>
      </c>
      <c r="AM13" s="139">
        <v>36411.07</v>
      </c>
      <c r="AN13" s="139">
        <v>0</v>
      </c>
      <c r="AO13" s="139">
        <v>1064779.71</v>
      </c>
      <c r="AP13" s="139">
        <v>476484.74</v>
      </c>
      <c r="AQ13" s="139">
        <v>232469</v>
      </c>
      <c r="AR13" s="139">
        <v>0</v>
      </c>
      <c r="AS13" s="139">
        <v>991.4</v>
      </c>
      <c r="AT13" s="139">
        <v>0</v>
      </c>
      <c r="AU13" s="139">
        <v>738.6800000000001</v>
      </c>
      <c r="AV13" s="139">
        <v>0</v>
      </c>
      <c r="AW13" s="139">
        <v>660502.68</v>
      </c>
      <c r="AX13" s="139">
        <v>0</v>
      </c>
      <c r="AY13" s="139">
        <v>0</v>
      </c>
      <c r="AZ13" s="139">
        <v>0</v>
      </c>
      <c r="BA13" s="173">
        <v>200336701.68164566</v>
      </c>
      <c r="BB13" s="173">
        <v>9289942.941823225</v>
      </c>
    </row>
    <row r="14" spans="1:54" ht="15.75">
      <c r="A14" s="136" t="s">
        <v>432</v>
      </c>
      <c r="B14" s="138" t="s">
        <v>508</v>
      </c>
      <c r="C14" s="139">
        <v>706925</v>
      </c>
      <c r="D14" s="139">
        <v>0</v>
      </c>
      <c r="E14" s="139">
        <v>24977764.470000003</v>
      </c>
      <c r="F14" s="139">
        <v>5554557.2</v>
      </c>
      <c r="G14" s="139">
        <v>5806287.089999999</v>
      </c>
      <c r="H14" s="139">
        <v>205201.595</v>
      </c>
      <c r="I14" s="139">
        <v>0</v>
      </c>
      <c r="J14" s="139">
        <v>0</v>
      </c>
      <c r="K14" s="139">
        <v>6334825.4364051</v>
      </c>
      <c r="L14" s="139">
        <v>0</v>
      </c>
      <c r="M14" s="139">
        <v>16992704.51</v>
      </c>
      <c r="N14" s="139">
        <v>0</v>
      </c>
      <c r="O14" s="139">
        <v>228105.43</v>
      </c>
      <c r="P14" s="139">
        <v>0</v>
      </c>
      <c r="Q14" s="139">
        <v>4549412</v>
      </c>
      <c r="R14" s="139">
        <v>0</v>
      </c>
      <c r="S14" s="139">
        <v>5225470.23</v>
      </c>
      <c r="T14" s="139">
        <v>13317.16</v>
      </c>
      <c r="U14" s="139">
        <v>0</v>
      </c>
      <c r="V14" s="139">
        <v>0</v>
      </c>
      <c r="W14" s="139">
        <v>13673035.28</v>
      </c>
      <c r="X14" s="139">
        <v>0</v>
      </c>
      <c r="Y14" s="139">
        <v>32800852.67</v>
      </c>
      <c r="Z14" s="139">
        <v>0</v>
      </c>
      <c r="AA14" s="139">
        <v>1577799.200000001</v>
      </c>
      <c r="AB14" s="139">
        <v>0</v>
      </c>
      <c r="AC14" s="139">
        <v>1100782.47</v>
      </c>
      <c r="AD14" s="139">
        <v>0</v>
      </c>
      <c r="AE14" s="139">
        <v>2093305.2200000158</v>
      </c>
      <c r="AF14" s="139">
        <v>0</v>
      </c>
      <c r="AG14" s="139">
        <v>0</v>
      </c>
      <c r="AH14" s="139">
        <v>0</v>
      </c>
      <c r="AI14" s="139">
        <v>0</v>
      </c>
      <c r="AJ14" s="139">
        <v>0</v>
      </c>
      <c r="AK14" s="139">
        <v>0</v>
      </c>
      <c r="AL14" s="139">
        <v>0</v>
      </c>
      <c r="AM14" s="139">
        <v>36411.07</v>
      </c>
      <c r="AN14" s="139">
        <v>0</v>
      </c>
      <c r="AO14" s="139">
        <v>588128.54</v>
      </c>
      <c r="AP14" s="139">
        <v>0</v>
      </c>
      <c r="AQ14" s="139">
        <v>230762</v>
      </c>
      <c r="AR14" s="139">
        <v>0</v>
      </c>
      <c r="AS14" s="139">
        <v>0</v>
      </c>
      <c r="AT14" s="139">
        <v>0</v>
      </c>
      <c r="AU14" s="139">
        <v>738.6800000000001</v>
      </c>
      <c r="AV14" s="139">
        <v>0</v>
      </c>
      <c r="AW14" s="139">
        <v>0</v>
      </c>
      <c r="AX14" s="139">
        <v>0</v>
      </c>
      <c r="AY14" s="139">
        <v>0</v>
      </c>
      <c r="AZ14" s="139">
        <v>0</v>
      </c>
      <c r="BA14" s="173">
        <v>116923309.29640512</v>
      </c>
      <c r="BB14" s="173">
        <v>5773075.955</v>
      </c>
    </row>
    <row r="15" spans="1:54" ht="15.75">
      <c r="A15" s="136" t="s">
        <v>433</v>
      </c>
      <c r="B15" s="138" t="s">
        <v>509</v>
      </c>
      <c r="C15" s="139">
        <v>669031</v>
      </c>
      <c r="D15" s="139">
        <v>0</v>
      </c>
      <c r="E15" s="139">
        <v>6224375.170000002</v>
      </c>
      <c r="F15" s="139">
        <v>11872.21</v>
      </c>
      <c r="G15" s="139">
        <v>13466781.379999999</v>
      </c>
      <c r="H15" s="139">
        <v>0</v>
      </c>
      <c r="I15" s="139">
        <v>6538151.15</v>
      </c>
      <c r="J15" s="139">
        <v>2666928.5786618995</v>
      </c>
      <c r="K15" s="139">
        <v>4411882.641195101</v>
      </c>
      <c r="L15" s="139">
        <v>29136.41</v>
      </c>
      <c r="M15" s="139">
        <v>295434.7399999999</v>
      </c>
      <c r="N15" s="139">
        <v>0</v>
      </c>
      <c r="O15" s="139">
        <v>0</v>
      </c>
      <c r="P15" s="139">
        <v>0</v>
      </c>
      <c r="Q15" s="139">
        <v>10167042</v>
      </c>
      <c r="R15" s="139">
        <v>21718.97</v>
      </c>
      <c r="S15" s="139">
        <v>7185743.8137</v>
      </c>
      <c r="T15" s="139">
        <v>0</v>
      </c>
      <c r="U15" s="139">
        <v>323297.75089999975</v>
      </c>
      <c r="V15" s="139">
        <v>0</v>
      </c>
      <c r="W15" s="139">
        <v>6359365.3100000005</v>
      </c>
      <c r="X15" s="139">
        <v>0</v>
      </c>
      <c r="Y15" s="139">
        <v>0</v>
      </c>
      <c r="Z15" s="139">
        <v>0</v>
      </c>
      <c r="AA15" s="139">
        <v>0</v>
      </c>
      <c r="AB15" s="139">
        <v>0</v>
      </c>
      <c r="AC15" s="139">
        <v>3578327.88</v>
      </c>
      <c r="AD15" s="139">
        <v>0</v>
      </c>
      <c r="AE15" s="139">
        <v>0</v>
      </c>
      <c r="AF15" s="139">
        <v>0</v>
      </c>
      <c r="AG15" s="139">
        <v>0</v>
      </c>
      <c r="AH15" s="139">
        <v>0</v>
      </c>
      <c r="AI15" s="139">
        <v>0</v>
      </c>
      <c r="AJ15" s="139">
        <v>0</v>
      </c>
      <c r="AK15" s="139">
        <v>0</v>
      </c>
      <c r="AL15" s="139">
        <v>0</v>
      </c>
      <c r="AM15" s="139">
        <v>0</v>
      </c>
      <c r="AN15" s="139">
        <v>0</v>
      </c>
      <c r="AO15" s="139">
        <v>166.43000000000012</v>
      </c>
      <c r="AP15" s="139">
        <v>0</v>
      </c>
      <c r="AQ15" s="139">
        <v>1707</v>
      </c>
      <c r="AR15" s="139">
        <v>0</v>
      </c>
      <c r="AS15" s="139">
        <v>991.4</v>
      </c>
      <c r="AT15" s="139">
        <v>0</v>
      </c>
      <c r="AU15" s="139">
        <v>0</v>
      </c>
      <c r="AV15" s="139">
        <v>0</v>
      </c>
      <c r="AW15" s="139">
        <v>660502.68</v>
      </c>
      <c r="AX15" s="139">
        <v>0</v>
      </c>
      <c r="AY15" s="139">
        <v>0</v>
      </c>
      <c r="AZ15" s="139">
        <v>0</v>
      </c>
      <c r="BA15" s="173">
        <v>59882800.3457951</v>
      </c>
      <c r="BB15" s="173">
        <v>2729656.1686618994</v>
      </c>
    </row>
    <row r="16" spans="1:54" ht="15.75">
      <c r="A16" s="136" t="s">
        <v>434</v>
      </c>
      <c r="B16" s="138" t="s">
        <v>510</v>
      </c>
      <c r="C16" s="139">
        <v>161357</v>
      </c>
      <c r="D16" s="139">
        <v>0</v>
      </c>
      <c r="E16" s="139">
        <v>1139245.87</v>
      </c>
      <c r="F16" s="139">
        <v>0</v>
      </c>
      <c r="G16" s="139">
        <v>3071829.22</v>
      </c>
      <c r="H16" s="139">
        <v>30924.475773389997</v>
      </c>
      <c r="I16" s="139">
        <v>254517.3</v>
      </c>
      <c r="J16" s="139">
        <v>0</v>
      </c>
      <c r="K16" s="139">
        <v>53356.6994454</v>
      </c>
      <c r="L16" s="139">
        <v>0</v>
      </c>
      <c r="M16" s="139">
        <v>1889317.5899999999</v>
      </c>
      <c r="N16" s="139">
        <v>0</v>
      </c>
      <c r="O16" s="139">
        <v>19790.62</v>
      </c>
      <c r="P16" s="139">
        <v>0</v>
      </c>
      <c r="Q16" s="139">
        <v>1387023</v>
      </c>
      <c r="R16" s="139">
        <v>0</v>
      </c>
      <c r="S16" s="139">
        <v>1651739.53</v>
      </c>
      <c r="T16" s="139">
        <v>23232.9</v>
      </c>
      <c r="U16" s="139">
        <v>0</v>
      </c>
      <c r="V16" s="139">
        <v>0</v>
      </c>
      <c r="W16" s="139">
        <v>1469961.7699999998</v>
      </c>
      <c r="X16" s="139">
        <v>0</v>
      </c>
      <c r="Y16" s="139">
        <v>0</v>
      </c>
      <c r="Z16" s="139">
        <v>0</v>
      </c>
      <c r="AA16" s="139">
        <v>54128.520000000004</v>
      </c>
      <c r="AB16" s="139">
        <v>0</v>
      </c>
      <c r="AC16" s="139">
        <v>0</v>
      </c>
      <c r="AD16" s="139">
        <v>0</v>
      </c>
      <c r="AE16" s="139">
        <v>0</v>
      </c>
      <c r="AF16" s="139">
        <v>0</v>
      </c>
      <c r="AG16" s="139">
        <v>0</v>
      </c>
      <c r="AH16" s="139">
        <v>0</v>
      </c>
      <c r="AI16" s="139">
        <v>0</v>
      </c>
      <c r="AJ16" s="139">
        <v>0</v>
      </c>
      <c r="AK16" s="139">
        <v>0</v>
      </c>
      <c r="AL16" s="139">
        <v>0</v>
      </c>
      <c r="AM16" s="139">
        <v>0</v>
      </c>
      <c r="AN16" s="139">
        <v>0</v>
      </c>
      <c r="AO16" s="139">
        <v>0</v>
      </c>
      <c r="AP16" s="139">
        <v>0</v>
      </c>
      <c r="AQ16" s="139">
        <v>0</v>
      </c>
      <c r="AR16" s="139">
        <v>0</v>
      </c>
      <c r="AS16" s="139">
        <v>0</v>
      </c>
      <c r="AT16" s="139">
        <v>0</v>
      </c>
      <c r="AU16" s="139">
        <v>0</v>
      </c>
      <c r="AV16" s="139">
        <v>0</v>
      </c>
      <c r="AW16" s="139">
        <v>0</v>
      </c>
      <c r="AX16" s="139">
        <v>0</v>
      </c>
      <c r="AY16" s="139">
        <v>0</v>
      </c>
      <c r="AZ16" s="139">
        <v>0</v>
      </c>
      <c r="BA16" s="173">
        <v>11152267.119445398</v>
      </c>
      <c r="BB16" s="173">
        <v>54157.37577339</v>
      </c>
    </row>
    <row r="17" spans="1:54" ht="15.75">
      <c r="A17" s="136" t="s">
        <v>435</v>
      </c>
      <c r="B17" s="138" t="s">
        <v>511</v>
      </c>
      <c r="C17" s="139">
        <v>743880</v>
      </c>
      <c r="D17" s="139">
        <v>0</v>
      </c>
      <c r="E17" s="139">
        <v>1053209.9000000001</v>
      </c>
      <c r="F17" s="139">
        <v>0</v>
      </c>
      <c r="G17" s="139">
        <v>1253149.9999999998</v>
      </c>
      <c r="H17" s="139">
        <v>0</v>
      </c>
      <c r="I17" s="139">
        <v>2511441.79</v>
      </c>
      <c r="J17" s="139">
        <v>256568.702387935</v>
      </c>
      <c r="K17" s="139">
        <v>1073797.87</v>
      </c>
      <c r="L17" s="139">
        <v>0</v>
      </c>
      <c r="M17" s="139">
        <v>198342.88</v>
      </c>
      <c r="N17" s="139">
        <v>0</v>
      </c>
      <c r="O17" s="139">
        <v>9762.529999999999</v>
      </c>
      <c r="P17" s="139">
        <v>0</v>
      </c>
      <c r="Q17" s="139">
        <v>1695128</v>
      </c>
      <c r="R17" s="139">
        <v>0</v>
      </c>
      <c r="S17" s="139">
        <v>3002778.99</v>
      </c>
      <c r="T17" s="139">
        <v>0</v>
      </c>
      <c r="U17" s="139">
        <v>91772.37000000001</v>
      </c>
      <c r="V17" s="139">
        <v>0</v>
      </c>
      <c r="W17" s="139">
        <v>262374.80000000005</v>
      </c>
      <c r="X17" s="139">
        <v>0</v>
      </c>
      <c r="Y17" s="139">
        <v>0</v>
      </c>
      <c r="Z17" s="139">
        <v>0</v>
      </c>
      <c r="AA17" s="139">
        <v>6201.05</v>
      </c>
      <c r="AB17" s="139">
        <v>0</v>
      </c>
      <c r="AC17" s="139">
        <v>0</v>
      </c>
      <c r="AD17" s="139">
        <v>0</v>
      </c>
      <c r="AE17" s="139">
        <v>0</v>
      </c>
      <c r="AF17" s="139">
        <v>0</v>
      </c>
      <c r="AG17" s="139">
        <v>0</v>
      </c>
      <c r="AH17" s="139">
        <v>0</v>
      </c>
      <c r="AI17" s="139">
        <v>0</v>
      </c>
      <c r="AJ17" s="139">
        <v>0</v>
      </c>
      <c r="AK17" s="139">
        <v>0</v>
      </c>
      <c r="AL17" s="139">
        <v>0</v>
      </c>
      <c r="AM17" s="139">
        <v>0</v>
      </c>
      <c r="AN17" s="139">
        <v>0</v>
      </c>
      <c r="AO17" s="139">
        <v>476484.74</v>
      </c>
      <c r="AP17" s="139">
        <v>476484.74</v>
      </c>
      <c r="AQ17" s="139">
        <v>0</v>
      </c>
      <c r="AR17" s="139">
        <v>0</v>
      </c>
      <c r="AS17" s="139">
        <v>0</v>
      </c>
      <c r="AT17" s="139">
        <v>0</v>
      </c>
      <c r="AU17" s="139">
        <v>0</v>
      </c>
      <c r="AV17" s="139">
        <v>0</v>
      </c>
      <c r="AW17" s="139">
        <v>0</v>
      </c>
      <c r="AX17" s="139">
        <v>0</v>
      </c>
      <c r="AY17" s="139">
        <v>0</v>
      </c>
      <c r="AZ17" s="139">
        <v>0</v>
      </c>
      <c r="BA17" s="173">
        <v>12378324.920000002</v>
      </c>
      <c r="BB17" s="173">
        <v>733053.442387935</v>
      </c>
    </row>
    <row r="18" spans="1:54" ht="15.75">
      <c r="A18" s="135">
        <v>9</v>
      </c>
      <c r="B18" s="223" t="s">
        <v>487</v>
      </c>
      <c r="C18" s="139">
        <v>1472242</v>
      </c>
      <c r="D18" s="139">
        <v>0</v>
      </c>
      <c r="E18" s="139">
        <v>3400894.0900000003</v>
      </c>
      <c r="F18" s="139">
        <v>312932.8</v>
      </c>
      <c r="G18" s="139">
        <v>2515915.3299999996</v>
      </c>
      <c r="H18" s="139">
        <v>0</v>
      </c>
      <c r="I18" s="139">
        <v>1035822.52</v>
      </c>
      <c r="J18" s="139">
        <v>0</v>
      </c>
      <c r="K18" s="139">
        <v>41618.3</v>
      </c>
      <c r="L18" s="139">
        <v>0</v>
      </c>
      <c r="M18" s="139">
        <v>119201.37999999999</v>
      </c>
      <c r="N18" s="139">
        <v>0</v>
      </c>
      <c r="O18" s="139">
        <v>821397.71</v>
      </c>
      <c r="P18" s="139">
        <v>0</v>
      </c>
      <c r="Q18" s="139">
        <v>2270280</v>
      </c>
      <c r="R18" s="139">
        <v>0</v>
      </c>
      <c r="S18" s="139">
        <v>515615.23</v>
      </c>
      <c r="T18" s="139">
        <v>0</v>
      </c>
      <c r="U18" s="139">
        <v>0</v>
      </c>
      <c r="V18" s="139">
        <v>0</v>
      </c>
      <c r="W18" s="139">
        <v>2430965.69</v>
      </c>
      <c r="X18" s="139">
        <v>0</v>
      </c>
      <c r="Y18" s="139">
        <v>1033.14</v>
      </c>
      <c r="Z18" s="139">
        <v>0</v>
      </c>
      <c r="AA18" s="139">
        <v>155100.96000000005</v>
      </c>
      <c r="AB18" s="139">
        <v>0</v>
      </c>
      <c r="AC18" s="139">
        <v>561.55</v>
      </c>
      <c r="AD18" s="139">
        <v>0</v>
      </c>
      <c r="AE18" s="139">
        <v>846592.7599999888</v>
      </c>
      <c r="AF18" s="139">
        <v>0</v>
      </c>
      <c r="AG18" s="139">
        <v>0</v>
      </c>
      <c r="AH18" s="139">
        <v>0</v>
      </c>
      <c r="AI18" s="139">
        <v>0</v>
      </c>
      <c r="AJ18" s="139">
        <v>0</v>
      </c>
      <c r="AK18" s="139">
        <v>0</v>
      </c>
      <c r="AL18" s="139">
        <v>0</v>
      </c>
      <c r="AM18" s="139">
        <v>0</v>
      </c>
      <c r="AN18" s="139">
        <v>0</v>
      </c>
      <c r="AO18" s="139">
        <v>22725.15</v>
      </c>
      <c r="AP18" s="139">
        <v>0</v>
      </c>
      <c r="AQ18" s="139">
        <v>7830</v>
      </c>
      <c r="AR18" s="139">
        <v>0</v>
      </c>
      <c r="AS18" s="139">
        <v>0</v>
      </c>
      <c r="AT18" s="139">
        <v>0</v>
      </c>
      <c r="AU18" s="139">
        <v>0</v>
      </c>
      <c r="AV18" s="139">
        <v>0</v>
      </c>
      <c r="AW18" s="139">
        <v>5562.56</v>
      </c>
      <c r="AX18" s="139">
        <v>0</v>
      </c>
      <c r="AY18" s="139">
        <v>0</v>
      </c>
      <c r="AZ18" s="139">
        <v>0</v>
      </c>
      <c r="BA18" s="173">
        <v>15663358.369999992</v>
      </c>
      <c r="BB18" s="173">
        <v>312932.8</v>
      </c>
    </row>
    <row r="19" spans="1:54" ht="15.75">
      <c r="A19" s="136" t="s">
        <v>436</v>
      </c>
      <c r="B19" s="138" t="s">
        <v>512</v>
      </c>
      <c r="C19" s="139">
        <v>1465494</v>
      </c>
      <c r="D19" s="139">
        <v>0</v>
      </c>
      <c r="E19" s="139">
        <v>3300196.8300000005</v>
      </c>
      <c r="F19" s="139">
        <v>312932.8</v>
      </c>
      <c r="G19" s="139">
        <v>2340192.51</v>
      </c>
      <c r="H19" s="139">
        <v>0</v>
      </c>
      <c r="I19" s="139">
        <v>988614.21</v>
      </c>
      <c r="J19" s="139">
        <v>0</v>
      </c>
      <c r="K19" s="139">
        <v>0</v>
      </c>
      <c r="L19" s="139">
        <v>0</v>
      </c>
      <c r="M19" s="139">
        <v>112474.76999999999</v>
      </c>
      <c r="N19" s="139">
        <v>0</v>
      </c>
      <c r="O19" s="139">
        <v>821017.35</v>
      </c>
      <c r="P19" s="139">
        <v>0</v>
      </c>
      <c r="Q19" s="139">
        <v>2142864</v>
      </c>
      <c r="R19" s="139">
        <v>0</v>
      </c>
      <c r="S19" s="139">
        <v>46287.76</v>
      </c>
      <c r="T19" s="139">
        <v>0</v>
      </c>
      <c r="U19" s="139">
        <v>0</v>
      </c>
      <c r="V19" s="139">
        <v>0</v>
      </c>
      <c r="W19" s="139">
        <v>2430965.69</v>
      </c>
      <c r="X19" s="139">
        <v>0</v>
      </c>
      <c r="Y19" s="139">
        <v>1033.14</v>
      </c>
      <c r="Z19" s="139">
        <v>0</v>
      </c>
      <c r="AA19" s="139">
        <v>155100.96000000005</v>
      </c>
      <c r="AB19" s="139">
        <v>0</v>
      </c>
      <c r="AC19" s="139">
        <v>0</v>
      </c>
      <c r="AD19" s="139">
        <v>0</v>
      </c>
      <c r="AE19" s="139">
        <v>846592.7599999888</v>
      </c>
      <c r="AF19" s="139">
        <v>0</v>
      </c>
      <c r="AG19" s="139">
        <v>0</v>
      </c>
      <c r="AH19" s="139">
        <v>0</v>
      </c>
      <c r="AI19" s="139">
        <v>0</v>
      </c>
      <c r="AJ19" s="139">
        <v>0</v>
      </c>
      <c r="AK19" s="139">
        <v>0</v>
      </c>
      <c r="AL19" s="139">
        <v>0</v>
      </c>
      <c r="AM19" s="139">
        <v>0</v>
      </c>
      <c r="AN19" s="139">
        <v>0</v>
      </c>
      <c r="AO19" s="139">
        <v>22725.15</v>
      </c>
      <c r="AP19" s="139">
        <v>0</v>
      </c>
      <c r="AQ19" s="139">
        <v>7830</v>
      </c>
      <c r="AR19" s="139">
        <v>0</v>
      </c>
      <c r="AS19" s="139">
        <v>0</v>
      </c>
      <c r="AT19" s="139">
        <v>0</v>
      </c>
      <c r="AU19" s="139">
        <v>0</v>
      </c>
      <c r="AV19" s="139">
        <v>0</v>
      </c>
      <c r="AW19" s="139">
        <v>5562.56</v>
      </c>
      <c r="AX19" s="139">
        <v>0</v>
      </c>
      <c r="AY19" s="139">
        <v>0</v>
      </c>
      <c r="AZ19" s="139">
        <v>0</v>
      </c>
      <c r="BA19" s="173">
        <v>14686951.68999999</v>
      </c>
      <c r="BB19" s="173">
        <v>312932.8</v>
      </c>
    </row>
    <row r="20" spans="1:54" ht="15.75">
      <c r="A20" s="136" t="s">
        <v>437</v>
      </c>
      <c r="B20" s="138" t="s">
        <v>513</v>
      </c>
      <c r="C20" s="139">
        <v>6748</v>
      </c>
      <c r="D20" s="139">
        <v>0</v>
      </c>
      <c r="E20" s="139">
        <v>100697.25999999998</v>
      </c>
      <c r="F20" s="139">
        <v>0</v>
      </c>
      <c r="G20" s="139">
        <v>175722.82</v>
      </c>
      <c r="H20" s="139">
        <v>0</v>
      </c>
      <c r="I20" s="139">
        <v>47208.31</v>
      </c>
      <c r="J20" s="139">
        <v>0</v>
      </c>
      <c r="K20" s="139">
        <v>41618.3</v>
      </c>
      <c r="L20" s="139">
        <v>0</v>
      </c>
      <c r="M20" s="139">
        <v>6726.610000000001</v>
      </c>
      <c r="N20" s="139">
        <v>0</v>
      </c>
      <c r="O20" s="139">
        <v>380.36</v>
      </c>
      <c r="P20" s="139">
        <v>0</v>
      </c>
      <c r="Q20" s="139">
        <v>127416</v>
      </c>
      <c r="R20" s="139">
        <v>0</v>
      </c>
      <c r="S20" s="139">
        <v>469327.47</v>
      </c>
      <c r="T20" s="139">
        <v>0</v>
      </c>
      <c r="U20" s="139">
        <v>0</v>
      </c>
      <c r="V20" s="139">
        <v>0</v>
      </c>
      <c r="W20" s="139">
        <v>0</v>
      </c>
      <c r="X20" s="139">
        <v>0</v>
      </c>
      <c r="Y20" s="139">
        <v>0</v>
      </c>
      <c r="Z20" s="139">
        <v>0</v>
      </c>
      <c r="AA20" s="139">
        <v>0</v>
      </c>
      <c r="AB20" s="139">
        <v>0</v>
      </c>
      <c r="AC20" s="139">
        <v>561.55</v>
      </c>
      <c r="AD20" s="139">
        <v>0</v>
      </c>
      <c r="AE20" s="139">
        <v>0</v>
      </c>
      <c r="AF20" s="139">
        <v>0</v>
      </c>
      <c r="AG20" s="139">
        <v>0</v>
      </c>
      <c r="AH20" s="139">
        <v>0</v>
      </c>
      <c r="AI20" s="139">
        <v>0</v>
      </c>
      <c r="AJ20" s="139">
        <v>0</v>
      </c>
      <c r="AK20" s="139">
        <v>0</v>
      </c>
      <c r="AL20" s="139">
        <v>0</v>
      </c>
      <c r="AM20" s="139">
        <v>0</v>
      </c>
      <c r="AN20" s="139">
        <v>0</v>
      </c>
      <c r="AO20" s="139">
        <v>0</v>
      </c>
      <c r="AP20" s="139">
        <v>0</v>
      </c>
      <c r="AQ20" s="139">
        <v>0</v>
      </c>
      <c r="AR20" s="139">
        <v>0</v>
      </c>
      <c r="AS20" s="139">
        <v>0</v>
      </c>
      <c r="AT20" s="139">
        <v>0</v>
      </c>
      <c r="AU20" s="139">
        <v>0</v>
      </c>
      <c r="AV20" s="139">
        <v>0</v>
      </c>
      <c r="AW20" s="139">
        <v>0</v>
      </c>
      <c r="AX20" s="139">
        <v>0</v>
      </c>
      <c r="AY20" s="139">
        <v>0</v>
      </c>
      <c r="AZ20" s="139">
        <v>0</v>
      </c>
      <c r="BA20" s="173">
        <v>976406.6799999999</v>
      </c>
      <c r="BB20" s="173">
        <v>0</v>
      </c>
    </row>
    <row r="21" spans="1:54" ht="15.75">
      <c r="A21" s="137">
        <v>10</v>
      </c>
      <c r="B21" s="224" t="s">
        <v>488</v>
      </c>
      <c r="C21" s="139">
        <v>201817956</v>
      </c>
      <c r="D21" s="139">
        <v>0</v>
      </c>
      <c r="E21" s="139">
        <v>57319101.410000004</v>
      </c>
      <c r="F21" s="139">
        <v>0</v>
      </c>
      <c r="G21" s="139">
        <v>66217782.000000015</v>
      </c>
      <c r="H21" s="139">
        <v>0</v>
      </c>
      <c r="I21" s="139">
        <v>92654770.22999999</v>
      </c>
      <c r="J21" s="139">
        <v>0</v>
      </c>
      <c r="K21" s="139">
        <v>41081721.375279605</v>
      </c>
      <c r="L21" s="139">
        <v>0</v>
      </c>
      <c r="M21" s="139">
        <v>86753908.06</v>
      </c>
      <c r="N21" s="139">
        <v>0</v>
      </c>
      <c r="O21" s="139">
        <v>108653149.03000002</v>
      </c>
      <c r="P21" s="139">
        <v>0</v>
      </c>
      <c r="Q21" s="139">
        <v>23902422</v>
      </c>
      <c r="R21" s="139">
        <v>0</v>
      </c>
      <c r="S21" s="139">
        <v>38142421.99</v>
      </c>
      <c r="T21" s="139">
        <v>0</v>
      </c>
      <c r="U21" s="139">
        <v>100360790.25049596</v>
      </c>
      <c r="V21" s="139">
        <v>0</v>
      </c>
      <c r="W21" s="139">
        <v>5946288.14</v>
      </c>
      <c r="X21" s="139">
        <v>0</v>
      </c>
      <c r="Y21" s="139">
        <v>149466.54</v>
      </c>
      <c r="Z21" s="139">
        <v>0</v>
      </c>
      <c r="AA21" s="139">
        <v>4104260.149999744</v>
      </c>
      <c r="AB21" s="139">
        <v>0</v>
      </c>
      <c r="AC21" s="139">
        <v>6512249.99</v>
      </c>
      <c r="AD21" s="139">
        <v>0</v>
      </c>
      <c r="AE21" s="139">
        <v>0</v>
      </c>
      <c r="AF21" s="139">
        <v>0</v>
      </c>
      <c r="AG21" s="139">
        <v>0</v>
      </c>
      <c r="AH21" s="139">
        <v>0</v>
      </c>
      <c r="AI21" s="139">
        <v>0</v>
      </c>
      <c r="AJ21" s="139">
        <v>0</v>
      </c>
      <c r="AK21" s="139">
        <v>0</v>
      </c>
      <c r="AL21" s="139">
        <v>0</v>
      </c>
      <c r="AM21" s="139">
        <v>7623.61</v>
      </c>
      <c r="AN21" s="139">
        <v>0</v>
      </c>
      <c r="AO21" s="139">
        <v>48895.75</v>
      </c>
      <c r="AP21" s="139">
        <v>48895.75</v>
      </c>
      <c r="AQ21" s="139">
        <v>0</v>
      </c>
      <c r="AR21" s="139">
        <v>0</v>
      </c>
      <c r="AS21" s="139">
        <v>0</v>
      </c>
      <c r="AT21" s="139">
        <v>0</v>
      </c>
      <c r="AU21" s="139">
        <v>0</v>
      </c>
      <c r="AV21" s="139">
        <v>0</v>
      </c>
      <c r="AW21" s="139">
        <v>0</v>
      </c>
      <c r="AX21" s="139">
        <v>0</v>
      </c>
      <c r="AY21" s="139">
        <v>0</v>
      </c>
      <c r="AZ21" s="139">
        <v>0</v>
      </c>
      <c r="BA21" s="173">
        <v>833672806.5257753</v>
      </c>
      <c r="BB21" s="173">
        <v>48895.75</v>
      </c>
    </row>
    <row r="22" spans="1:54" ht="15.75">
      <c r="A22" s="140" t="s">
        <v>418</v>
      </c>
      <c r="B22" s="223" t="s">
        <v>440</v>
      </c>
      <c r="C22" s="139">
        <v>201389204</v>
      </c>
      <c r="D22" s="139">
        <v>0</v>
      </c>
      <c r="E22" s="139">
        <v>51275134.260000005</v>
      </c>
      <c r="F22" s="139">
        <v>0</v>
      </c>
      <c r="G22" s="139">
        <v>66211923.000000015</v>
      </c>
      <c r="H22" s="139">
        <v>0</v>
      </c>
      <c r="I22" s="139">
        <v>92200247.13</v>
      </c>
      <c r="J22" s="139">
        <v>0</v>
      </c>
      <c r="K22" s="139">
        <v>40721125.580000006</v>
      </c>
      <c r="L22" s="139">
        <v>0</v>
      </c>
      <c r="M22" s="139">
        <v>83410884.25</v>
      </c>
      <c r="N22" s="139">
        <v>0</v>
      </c>
      <c r="O22" s="139">
        <v>106157959.86000001</v>
      </c>
      <c r="P22" s="139">
        <v>0</v>
      </c>
      <c r="Q22" s="139">
        <v>23207358</v>
      </c>
      <c r="R22" s="139">
        <v>0</v>
      </c>
      <c r="S22" s="139">
        <v>36909932.84</v>
      </c>
      <c r="T22" s="139">
        <v>0</v>
      </c>
      <c r="U22" s="139">
        <v>100310360.54480968</v>
      </c>
      <c r="V22" s="139">
        <v>0</v>
      </c>
      <c r="W22" s="139">
        <v>5011045.69</v>
      </c>
      <c r="X22" s="139">
        <v>0</v>
      </c>
      <c r="Y22" s="139">
        <v>149466.54</v>
      </c>
      <c r="Z22" s="139">
        <v>0</v>
      </c>
      <c r="AA22" s="139">
        <v>3696116.999999748</v>
      </c>
      <c r="AB22" s="139">
        <v>0</v>
      </c>
      <c r="AC22" s="139">
        <v>6512249.99</v>
      </c>
      <c r="AD22" s="139">
        <v>0</v>
      </c>
      <c r="AE22" s="139">
        <v>0</v>
      </c>
      <c r="AF22" s="139">
        <v>0</v>
      </c>
      <c r="AG22" s="139">
        <v>0</v>
      </c>
      <c r="AH22" s="139">
        <v>0</v>
      </c>
      <c r="AI22" s="139">
        <v>0</v>
      </c>
      <c r="AJ22" s="139">
        <v>0</v>
      </c>
      <c r="AK22" s="139">
        <v>0</v>
      </c>
      <c r="AL22" s="139">
        <v>0</v>
      </c>
      <c r="AM22" s="139">
        <v>7623.61</v>
      </c>
      <c r="AN22" s="139">
        <v>0</v>
      </c>
      <c r="AO22" s="139">
        <v>48895.75</v>
      </c>
      <c r="AP22" s="139">
        <v>48895.75</v>
      </c>
      <c r="AQ22" s="139">
        <v>0</v>
      </c>
      <c r="AR22" s="139">
        <v>0</v>
      </c>
      <c r="AS22" s="139">
        <v>0</v>
      </c>
      <c r="AT22" s="139">
        <v>0</v>
      </c>
      <c r="AU22" s="139">
        <v>0</v>
      </c>
      <c r="AV22" s="139">
        <v>0</v>
      </c>
      <c r="AW22" s="139">
        <v>0</v>
      </c>
      <c r="AX22" s="139">
        <v>0</v>
      </c>
      <c r="AY22" s="139">
        <v>0</v>
      </c>
      <c r="AZ22" s="139">
        <v>0</v>
      </c>
      <c r="BA22" s="173">
        <v>817219528.0448095</v>
      </c>
      <c r="BB22" s="173">
        <v>48895.75</v>
      </c>
    </row>
    <row r="23" spans="1:54" ht="15.75">
      <c r="A23" s="140" t="s">
        <v>419</v>
      </c>
      <c r="B23" s="225" t="s">
        <v>441</v>
      </c>
      <c r="C23" s="139">
        <v>0</v>
      </c>
      <c r="D23" s="139">
        <v>0</v>
      </c>
      <c r="E23" s="139">
        <v>132.01</v>
      </c>
      <c r="F23" s="139">
        <v>0</v>
      </c>
      <c r="G23" s="139">
        <v>0</v>
      </c>
      <c r="H23" s="139">
        <v>0</v>
      </c>
      <c r="I23" s="139">
        <v>0</v>
      </c>
      <c r="J23" s="139">
        <v>0</v>
      </c>
      <c r="K23" s="139">
        <v>0</v>
      </c>
      <c r="L23" s="139">
        <v>0</v>
      </c>
      <c r="M23" s="139">
        <v>0</v>
      </c>
      <c r="N23" s="139">
        <v>0</v>
      </c>
      <c r="O23" s="139">
        <v>0</v>
      </c>
      <c r="P23" s="139">
        <v>0</v>
      </c>
      <c r="Q23" s="139">
        <v>0</v>
      </c>
      <c r="R23" s="139">
        <v>0</v>
      </c>
      <c r="S23" s="139">
        <v>0</v>
      </c>
      <c r="T23" s="139">
        <v>0</v>
      </c>
      <c r="U23" s="139">
        <v>0</v>
      </c>
      <c r="V23" s="139">
        <v>0</v>
      </c>
      <c r="W23" s="139">
        <v>0</v>
      </c>
      <c r="X23" s="139">
        <v>0</v>
      </c>
      <c r="Y23" s="139">
        <v>0</v>
      </c>
      <c r="Z23" s="139">
        <v>0</v>
      </c>
      <c r="AA23" s="139">
        <v>0</v>
      </c>
      <c r="AB23" s="139">
        <v>0</v>
      </c>
      <c r="AC23" s="139">
        <v>0</v>
      </c>
      <c r="AD23" s="139">
        <v>0</v>
      </c>
      <c r="AE23" s="139">
        <v>0</v>
      </c>
      <c r="AF23" s="139">
        <v>0</v>
      </c>
      <c r="AG23" s="139">
        <v>0</v>
      </c>
      <c r="AH23" s="139">
        <v>0</v>
      </c>
      <c r="AI23" s="139">
        <v>0</v>
      </c>
      <c r="AJ23" s="139">
        <v>0</v>
      </c>
      <c r="AK23" s="139">
        <v>0</v>
      </c>
      <c r="AL23" s="139">
        <v>0</v>
      </c>
      <c r="AM23" s="139">
        <v>0</v>
      </c>
      <c r="AN23" s="139">
        <v>0</v>
      </c>
      <c r="AO23" s="139">
        <v>0</v>
      </c>
      <c r="AP23" s="139">
        <v>0</v>
      </c>
      <c r="AQ23" s="139">
        <v>0</v>
      </c>
      <c r="AR23" s="139">
        <v>0</v>
      </c>
      <c r="AS23" s="139">
        <v>0</v>
      </c>
      <c r="AT23" s="139">
        <v>0</v>
      </c>
      <c r="AU23" s="139">
        <v>0</v>
      </c>
      <c r="AV23" s="139">
        <v>0</v>
      </c>
      <c r="AW23" s="139">
        <v>0</v>
      </c>
      <c r="AX23" s="139">
        <v>0</v>
      </c>
      <c r="AY23" s="139">
        <v>0</v>
      </c>
      <c r="AZ23" s="139">
        <v>0</v>
      </c>
      <c r="BA23" s="173">
        <v>132.01</v>
      </c>
      <c r="BB23" s="173">
        <v>0</v>
      </c>
    </row>
    <row r="24" spans="1:54" ht="15.75">
      <c r="A24" s="140" t="s">
        <v>420</v>
      </c>
      <c r="B24" s="226" t="s">
        <v>442</v>
      </c>
      <c r="C24" s="139">
        <v>428752</v>
      </c>
      <c r="D24" s="139">
        <v>0</v>
      </c>
      <c r="E24" s="139">
        <v>0</v>
      </c>
      <c r="F24" s="139">
        <v>0</v>
      </c>
      <c r="G24" s="139">
        <v>5859</v>
      </c>
      <c r="H24" s="139">
        <v>0</v>
      </c>
      <c r="I24" s="139">
        <v>454523.1</v>
      </c>
      <c r="J24" s="139">
        <v>0</v>
      </c>
      <c r="K24" s="139">
        <v>19352.45</v>
      </c>
      <c r="L24" s="139">
        <v>0</v>
      </c>
      <c r="M24" s="139">
        <v>2468644.5</v>
      </c>
      <c r="N24" s="139">
        <v>0</v>
      </c>
      <c r="O24" s="139">
        <v>2307258.64</v>
      </c>
      <c r="P24" s="139">
        <v>0</v>
      </c>
      <c r="Q24" s="139">
        <v>0</v>
      </c>
      <c r="R24" s="139">
        <v>0</v>
      </c>
      <c r="S24" s="139">
        <v>0</v>
      </c>
      <c r="T24" s="139">
        <v>0</v>
      </c>
      <c r="U24" s="139">
        <v>0</v>
      </c>
      <c r="V24" s="139">
        <v>0</v>
      </c>
      <c r="W24" s="139">
        <v>2664.02</v>
      </c>
      <c r="X24" s="139">
        <v>0</v>
      </c>
      <c r="Y24" s="139">
        <v>0</v>
      </c>
      <c r="Z24" s="139">
        <v>0</v>
      </c>
      <c r="AA24" s="139">
        <v>380109.559999996</v>
      </c>
      <c r="AB24" s="139">
        <v>0</v>
      </c>
      <c r="AC24" s="139">
        <v>0</v>
      </c>
      <c r="AD24" s="139">
        <v>0</v>
      </c>
      <c r="AE24" s="139">
        <v>0</v>
      </c>
      <c r="AF24" s="139">
        <v>0</v>
      </c>
      <c r="AG24" s="139">
        <v>0</v>
      </c>
      <c r="AH24" s="139">
        <v>0</v>
      </c>
      <c r="AI24" s="139">
        <v>0</v>
      </c>
      <c r="AJ24" s="139">
        <v>0</v>
      </c>
      <c r="AK24" s="139">
        <v>0</v>
      </c>
      <c r="AL24" s="139">
        <v>0</v>
      </c>
      <c r="AM24" s="139">
        <v>0</v>
      </c>
      <c r="AN24" s="139">
        <v>0</v>
      </c>
      <c r="AO24" s="139">
        <v>0</v>
      </c>
      <c r="AP24" s="139">
        <v>0</v>
      </c>
      <c r="AQ24" s="139">
        <v>0</v>
      </c>
      <c r="AR24" s="139">
        <v>0</v>
      </c>
      <c r="AS24" s="139">
        <v>0</v>
      </c>
      <c r="AT24" s="139">
        <v>0</v>
      </c>
      <c r="AU24" s="139">
        <v>0</v>
      </c>
      <c r="AV24" s="139">
        <v>0</v>
      </c>
      <c r="AW24" s="139">
        <v>0</v>
      </c>
      <c r="AX24" s="139">
        <v>0</v>
      </c>
      <c r="AY24" s="139">
        <v>0</v>
      </c>
      <c r="AZ24" s="139">
        <v>0</v>
      </c>
      <c r="BA24" s="173">
        <v>6067163.269999996</v>
      </c>
      <c r="BB24" s="173">
        <v>0</v>
      </c>
    </row>
    <row r="25" spans="1:54" ht="15.75">
      <c r="A25" s="140" t="s">
        <v>421</v>
      </c>
      <c r="B25" s="223" t="s">
        <v>443</v>
      </c>
      <c r="C25" s="139">
        <v>0</v>
      </c>
      <c r="D25" s="139">
        <v>0</v>
      </c>
      <c r="E25" s="139">
        <v>6043835.139999998</v>
      </c>
      <c r="F25" s="139">
        <v>0</v>
      </c>
      <c r="G25" s="139">
        <v>0</v>
      </c>
      <c r="H25" s="139">
        <v>0</v>
      </c>
      <c r="I25" s="139">
        <v>0</v>
      </c>
      <c r="J25" s="139">
        <v>0</v>
      </c>
      <c r="K25" s="139">
        <v>341243.3452796</v>
      </c>
      <c r="L25" s="139">
        <v>0</v>
      </c>
      <c r="M25" s="139">
        <v>874379.3100000002</v>
      </c>
      <c r="N25" s="139">
        <v>0</v>
      </c>
      <c r="O25" s="139">
        <v>187930.53000000003</v>
      </c>
      <c r="P25" s="139">
        <v>0</v>
      </c>
      <c r="Q25" s="139">
        <v>695064</v>
      </c>
      <c r="R25" s="139">
        <v>0</v>
      </c>
      <c r="S25" s="139">
        <v>1232489.15</v>
      </c>
      <c r="T25" s="139">
        <v>0</v>
      </c>
      <c r="U25" s="139">
        <v>50429.705686274494</v>
      </c>
      <c r="V25" s="139">
        <v>0</v>
      </c>
      <c r="W25" s="139">
        <v>932578.4299999999</v>
      </c>
      <c r="X25" s="139">
        <v>0</v>
      </c>
      <c r="Y25" s="139">
        <v>0</v>
      </c>
      <c r="Z25" s="139">
        <v>0</v>
      </c>
      <c r="AA25" s="139">
        <v>28033.590000000004</v>
      </c>
      <c r="AB25" s="139">
        <v>0</v>
      </c>
      <c r="AC25" s="139">
        <v>0</v>
      </c>
      <c r="AD25" s="139">
        <v>0</v>
      </c>
      <c r="AE25" s="139">
        <v>0</v>
      </c>
      <c r="AF25" s="139">
        <v>0</v>
      </c>
      <c r="AG25" s="139">
        <v>0</v>
      </c>
      <c r="AH25" s="139">
        <v>0</v>
      </c>
      <c r="AI25" s="139">
        <v>0</v>
      </c>
      <c r="AJ25" s="139">
        <v>0</v>
      </c>
      <c r="AK25" s="139">
        <v>0</v>
      </c>
      <c r="AL25" s="139">
        <v>0</v>
      </c>
      <c r="AM25" s="139">
        <v>0</v>
      </c>
      <c r="AN25" s="139">
        <v>0</v>
      </c>
      <c r="AO25" s="139">
        <v>0</v>
      </c>
      <c r="AP25" s="139">
        <v>0</v>
      </c>
      <c r="AQ25" s="139">
        <v>0</v>
      </c>
      <c r="AR25" s="139">
        <v>0</v>
      </c>
      <c r="AS25" s="139">
        <v>0</v>
      </c>
      <c r="AT25" s="139">
        <v>0</v>
      </c>
      <c r="AU25" s="139">
        <v>0</v>
      </c>
      <c r="AV25" s="139">
        <v>0</v>
      </c>
      <c r="AW25" s="139">
        <v>0</v>
      </c>
      <c r="AX25" s="139">
        <v>0</v>
      </c>
      <c r="AY25" s="139">
        <v>0</v>
      </c>
      <c r="AZ25" s="139">
        <v>0</v>
      </c>
      <c r="BA25" s="173">
        <v>10385983.200965872</v>
      </c>
      <c r="BB25" s="173">
        <v>0</v>
      </c>
    </row>
    <row r="26" spans="1:54" ht="15.75">
      <c r="A26" s="137">
        <v>11</v>
      </c>
      <c r="B26" s="224" t="s">
        <v>489</v>
      </c>
      <c r="C26" s="139">
        <v>0</v>
      </c>
      <c r="D26" s="139">
        <v>0</v>
      </c>
      <c r="E26" s="139">
        <v>2294077.86</v>
      </c>
      <c r="F26" s="139">
        <v>0</v>
      </c>
      <c r="G26" s="139">
        <v>0</v>
      </c>
      <c r="H26" s="139">
        <v>0</v>
      </c>
      <c r="I26" s="139">
        <v>0</v>
      </c>
      <c r="J26" s="139">
        <v>0</v>
      </c>
      <c r="K26" s="139">
        <v>19506.98066</v>
      </c>
      <c r="L26" s="139">
        <v>0</v>
      </c>
      <c r="M26" s="139">
        <v>0</v>
      </c>
      <c r="N26" s="139">
        <v>0</v>
      </c>
      <c r="O26" s="139">
        <v>364619.42</v>
      </c>
      <c r="P26" s="139">
        <v>0</v>
      </c>
      <c r="Q26" s="139">
        <v>166654</v>
      </c>
      <c r="R26" s="139">
        <v>0</v>
      </c>
      <c r="S26" s="139">
        <v>15484.04</v>
      </c>
      <c r="T26" s="139">
        <v>0</v>
      </c>
      <c r="U26" s="139">
        <v>0</v>
      </c>
      <c r="V26" s="139">
        <v>0</v>
      </c>
      <c r="W26" s="139">
        <v>0</v>
      </c>
      <c r="X26" s="139">
        <v>0</v>
      </c>
      <c r="Y26" s="139">
        <v>0</v>
      </c>
      <c r="Z26" s="139">
        <v>0</v>
      </c>
      <c r="AA26" s="139">
        <v>0</v>
      </c>
      <c r="AB26" s="139">
        <v>0</v>
      </c>
      <c r="AC26" s="139">
        <v>0</v>
      </c>
      <c r="AD26" s="139">
        <v>0</v>
      </c>
      <c r="AE26" s="139">
        <v>0</v>
      </c>
      <c r="AF26" s="139">
        <v>0</v>
      </c>
      <c r="AG26" s="139">
        <v>0</v>
      </c>
      <c r="AH26" s="139">
        <v>0</v>
      </c>
      <c r="AI26" s="139">
        <v>0</v>
      </c>
      <c r="AJ26" s="139">
        <v>0</v>
      </c>
      <c r="AK26" s="139">
        <v>0</v>
      </c>
      <c r="AL26" s="139">
        <v>0</v>
      </c>
      <c r="AM26" s="139">
        <v>0</v>
      </c>
      <c r="AN26" s="139">
        <v>0</v>
      </c>
      <c r="AO26" s="139">
        <v>0</v>
      </c>
      <c r="AP26" s="139">
        <v>0</v>
      </c>
      <c r="AQ26" s="139">
        <v>0</v>
      </c>
      <c r="AR26" s="139">
        <v>0</v>
      </c>
      <c r="AS26" s="139">
        <v>0</v>
      </c>
      <c r="AT26" s="139">
        <v>0</v>
      </c>
      <c r="AU26" s="139">
        <v>0</v>
      </c>
      <c r="AV26" s="139">
        <v>0</v>
      </c>
      <c r="AW26" s="139">
        <v>0</v>
      </c>
      <c r="AX26" s="139">
        <v>0</v>
      </c>
      <c r="AY26" s="139">
        <v>0</v>
      </c>
      <c r="AZ26" s="139">
        <v>0</v>
      </c>
      <c r="BA26" s="173">
        <v>2860342.3006599997</v>
      </c>
      <c r="BB26" s="173">
        <v>0</v>
      </c>
    </row>
    <row r="27" spans="1:54" ht="15.75">
      <c r="A27" s="137">
        <v>12</v>
      </c>
      <c r="B27" s="224" t="s">
        <v>490</v>
      </c>
      <c r="C27" s="139">
        <v>7651</v>
      </c>
      <c r="D27" s="139">
        <v>0</v>
      </c>
      <c r="E27" s="139">
        <v>208098.46999999997</v>
      </c>
      <c r="F27" s="139">
        <v>0</v>
      </c>
      <c r="G27" s="139">
        <v>2311.81</v>
      </c>
      <c r="H27" s="139">
        <v>0</v>
      </c>
      <c r="I27" s="139">
        <v>0</v>
      </c>
      <c r="J27" s="139">
        <v>0</v>
      </c>
      <c r="K27" s="139">
        <v>69282.23211520001</v>
      </c>
      <c r="L27" s="139">
        <v>0</v>
      </c>
      <c r="M27" s="139">
        <v>0</v>
      </c>
      <c r="N27" s="139">
        <v>0</v>
      </c>
      <c r="O27" s="139">
        <v>7314.73</v>
      </c>
      <c r="P27" s="139">
        <v>0</v>
      </c>
      <c r="Q27" s="139">
        <v>59555</v>
      </c>
      <c r="R27" s="139">
        <v>0</v>
      </c>
      <c r="S27" s="139">
        <v>0</v>
      </c>
      <c r="T27" s="139">
        <v>0</v>
      </c>
      <c r="U27" s="139">
        <v>0</v>
      </c>
      <c r="V27" s="139">
        <v>0</v>
      </c>
      <c r="W27" s="139">
        <v>1873.93</v>
      </c>
      <c r="X27" s="139">
        <v>0</v>
      </c>
      <c r="Y27" s="139">
        <v>0</v>
      </c>
      <c r="Z27" s="139">
        <v>0</v>
      </c>
      <c r="AA27" s="139">
        <v>0</v>
      </c>
      <c r="AB27" s="139">
        <v>0</v>
      </c>
      <c r="AC27" s="139">
        <v>0</v>
      </c>
      <c r="AD27" s="139">
        <v>0</v>
      </c>
      <c r="AE27" s="139">
        <v>0</v>
      </c>
      <c r="AF27" s="139">
        <v>0</v>
      </c>
      <c r="AG27" s="139">
        <v>0</v>
      </c>
      <c r="AH27" s="139">
        <v>0</v>
      </c>
      <c r="AI27" s="139">
        <v>0</v>
      </c>
      <c r="AJ27" s="139">
        <v>0</v>
      </c>
      <c r="AK27" s="139">
        <v>0</v>
      </c>
      <c r="AL27" s="139">
        <v>0</v>
      </c>
      <c r="AM27" s="139">
        <v>0</v>
      </c>
      <c r="AN27" s="139">
        <v>0</v>
      </c>
      <c r="AO27" s="139">
        <v>0</v>
      </c>
      <c r="AP27" s="139">
        <v>0</v>
      </c>
      <c r="AQ27" s="139">
        <v>0</v>
      </c>
      <c r="AR27" s="139">
        <v>0</v>
      </c>
      <c r="AS27" s="139">
        <v>0</v>
      </c>
      <c r="AT27" s="139">
        <v>0</v>
      </c>
      <c r="AU27" s="139">
        <v>0</v>
      </c>
      <c r="AV27" s="139">
        <v>0</v>
      </c>
      <c r="AW27" s="139">
        <v>0</v>
      </c>
      <c r="AX27" s="139">
        <v>0</v>
      </c>
      <c r="AY27" s="139">
        <v>0</v>
      </c>
      <c r="AZ27" s="139">
        <v>0</v>
      </c>
      <c r="BA27" s="173">
        <v>356087.17211519997</v>
      </c>
      <c r="BB27" s="173">
        <v>0</v>
      </c>
    </row>
    <row r="28" spans="1:54" ht="15.75">
      <c r="A28" s="137">
        <v>13</v>
      </c>
      <c r="B28" s="224" t="s">
        <v>479</v>
      </c>
      <c r="C28" s="139">
        <v>2258823</v>
      </c>
      <c r="D28" s="139">
        <v>0</v>
      </c>
      <c r="E28" s="139">
        <v>4519110.350000002</v>
      </c>
      <c r="F28" s="139">
        <v>0</v>
      </c>
      <c r="G28" s="139">
        <v>3517801.76</v>
      </c>
      <c r="H28" s="139">
        <v>9950.849999999999</v>
      </c>
      <c r="I28" s="139">
        <v>4710683.13</v>
      </c>
      <c r="J28" s="139">
        <v>0</v>
      </c>
      <c r="K28" s="139">
        <v>2278085.9163735993</v>
      </c>
      <c r="L28" s="139">
        <v>0</v>
      </c>
      <c r="M28" s="139">
        <v>1788809.25</v>
      </c>
      <c r="N28" s="139">
        <v>0</v>
      </c>
      <c r="O28" s="139">
        <v>594432.33</v>
      </c>
      <c r="P28" s="139">
        <v>0</v>
      </c>
      <c r="Q28" s="139">
        <v>5123715</v>
      </c>
      <c r="R28" s="139">
        <v>0</v>
      </c>
      <c r="S28" s="139">
        <v>1917942.15</v>
      </c>
      <c r="T28" s="139">
        <v>0</v>
      </c>
      <c r="U28" s="139">
        <v>785075.5099999928</v>
      </c>
      <c r="V28" s="139">
        <v>0</v>
      </c>
      <c r="W28" s="139">
        <v>2107731.8099999996</v>
      </c>
      <c r="X28" s="139">
        <v>0</v>
      </c>
      <c r="Y28" s="139">
        <v>96935.58</v>
      </c>
      <c r="Z28" s="139">
        <v>0</v>
      </c>
      <c r="AA28" s="139">
        <v>241840.6900000009</v>
      </c>
      <c r="AB28" s="139">
        <v>0</v>
      </c>
      <c r="AC28" s="139">
        <v>205375.08000000002</v>
      </c>
      <c r="AD28" s="139">
        <v>0</v>
      </c>
      <c r="AE28" s="139">
        <v>0</v>
      </c>
      <c r="AF28" s="139">
        <v>0</v>
      </c>
      <c r="AG28" s="139">
        <v>0</v>
      </c>
      <c r="AH28" s="139">
        <v>0</v>
      </c>
      <c r="AI28" s="139">
        <v>0</v>
      </c>
      <c r="AJ28" s="139">
        <v>0</v>
      </c>
      <c r="AK28" s="139">
        <v>0</v>
      </c>
      <c r="AL28" s="139">
        <v>0</v>
      </c>
      <c r="AM28" s="139">
        <v>39493.53</v>
      </c>
      <c r="AN28" s="139">
        <v>0</v>
      </c>
      <c r="AO28" s="139">
        <v>825517.9606</v>
      </c>
      <c r="AP28" s="139">
        <v>290459.79059999995</v>
      </c>
      <c r="AQ28" s="139">
        <v>0</v>
      </c>
      <c r="AR28" s="139">
        <v>0</v>
      </c>
      <c r="AS28" s="139">
        <v>0</v>
      </c>
      <c r="AT28" s="139">
        <v>0</v>
      </c>
      <c r="AU28" s="139">
        <v>0</v>
      </c>
      <c r="AV28" s="139">
        <v>0</v>
      </c>
      <c r="AW28" s="139">
        <v>13645.789999999999</v>
      </c>
      <c r="AX28" s="139">
        <v>0</v>
      </c>
      <c r="AY28" s="139">
        <v>0</v>
      </c>
      <c r="AZ28" s="139">
        <v>0</v>
      </c>
      <c r="BA28" s="173">
        <v>31025018.83697359</v>
      </c>
      <c r="BB28" s="173">
        <v>300410.6405999999</v>
      </c>
    </row>
    <row r="29" spans="1:54" s="107" customFormat="1" ht="15.75">
      <c r="A29" s="180">
        <v>14</v>
      </c>
      <c r="B29" s="224" t="s">
        <v>491</v>
      </c>
      <c r="C29" s="43">
        <v>0</v>
      </c>
      <c r="D29" s="43">
        <v>0</v>
      </c>
      <c r="E29" s="43">
        <v>0</v>
      </c>
      <c r="F29" s="43">
        <v>0</v>
      </c>
      <c r="G29" s="43">
        <v>0</v>
      </c>
      <c r="H29" s="43">
        <v>0</v>
      </c>
      <c r="I29" s="43">
        <v>218062.07</v>
      </c>
      <c r="J29" s="43">
        <v>0</v>
      </c>
      <c r="K29" s="43">
        <v>30000</v>
      </c>
      <c r="L29" s="43">
        <v>0</v>
      </c>
      <c r="M29" s="43">
        <v>0</v>
      </c>
      <c r="N29" s="43">
        <v>0</v>
      </c>
      <c r="O29" s="43">
        <v>0</v>
      </c>
      <c r="P29" s="43">
        <v>0</v>
      </c>
      <c r="Q29" s="43">
        <v>0</v>
      </c>
      <c r="R29" s="43">
        <v>0</v>
      </c>
      <c r="S29" s="43">
        <v>0</v>
      </c>
      <c r="T29" s="43">
        <v>0</v>
      </c>
      <c r="U29" s="43">
        <v>0</v>
      </c>
      <c r="V29" s="43">
        <v>0</v>
      </c>
      <c r="W29" s="43">
        <v>0</v>
      </c>
      <c r="X29" s="43">
        <v>0</v>
      </c>
      <c r="Y29" s="43">
        <v>0</v>
      </c>
      <c r="Z29" s="43">
        <v>0</v>
      </c>
      <c r="AA29" s="43">
        <v>5024.68</v>
      </c>
      <c r="AB29" s="43">
        <v>0</v>
      </c>
      <c r="AC29" s="43">
        <v>0</v>
      </c>
      <c r="AD29" s="43">
        <v>0</v>
      </c>
      <c r="AE29" s="43">
        <v>0</v>
      </c>
      <c r="AF29" s="43">
        <v>0</v>
      </c>
      <c r="AG29" s="43">
        <v>0</v>
      </c>
      <c r="AH29" s="43">
        <v>0</v>
      </c>
      <c r="AI29" s="43">
        <v>0</v>
      </c>
      <c r="AJ29" s="43">
        <v>0</v>
      </c>
      <c r="AK29" s="43">
        <v>4050088.34</v>
      </c>
      <c r="AL29" s="43">
        <v>0</v>
      </c>
      <c r="AM29" s="43">
        <v>0</v>
      </c>
      <c r="AN29" s="43">
        <v>0</v>
      </c>
      <c r="AO29" s="43">
        <v>0</v>
      </c>
      <c r="AP29" s="43">
        <v>0</v>
      </c>
      <c r="AQ29" s="43">
        <v>0</v>
      </c>
      <c r="AR29" s="43">
        <v>0</v>
      </c>
      <c r="AS29" s="43">
        <v>0</v>
      </c>
      <c r="AT29" s="43">
        <v>0</v>
      </c>
      <c r="AU29" s="43">
        <v>0</v>
      </c>
      <c r="AV29" s="43">
        <v>0</v>
      </c>
      <c r="AW29" s="43">
        <v>0</v>
      </c>
      <c r="AX29" s="43">
        <v>0</v>
      </c>
      <c r="AY29" s="43">
        <v>0</v>
      </c>
      <c r="AZ29" s="43">
        <v>0</v>
      </c>
      <c r="BA29" s="173">
        <v>4303175.09</v>
      </c>
      <c r="BB29" s="173">
        <v>0</v>
      </c>
    </row>
    <row r="30" spans="1:54" s="107" customFormat="1" ht="15.75">
      <c r="A30" s="180">
        <v>15</v>
      </c>
      <c r="B30" s="224" t="s">
        <v>492</v>
      </c>
      <c r="C30" s="43">
        <v>4555941</v>
      </c>
      <c r="D30" s="43">
        <v>0</v>
      </c>
      <c r="E30" s="43">
        <v>0</v>
      </c>
      <c r="F30" s="43">
        <v>0</v>
      </c>
      <c r="G30" s="43">
        <v>0</v>
      </c>
      <c r="H30" s="43">
        <v>0</v>
      </c>
      <c r="I30" s="43">
        <v>22220840.7</v>
      </c>
      <c r="J30" s="43">
        <v>0</v>
      </c>
      <c r="K30" s="43">
        <v>1815.23988</v>
      </c>
      <c r="L30" s="43">
        <v>0</v>
      </c>
      <c r="M30" s="43">
        <v>43404801.37000002</v>
      </c>
      <c r="N30" s="43">
        <v>0</v>
      </c>
      <c r="O30" s="43">
        <v>22724.559999999998</v>
      </c>
      <c r="P30" s="43">
        <v>0</v>
      </c>
      <c r="Q30" s="43">
        <v>1780819</v>
      </c>
      <c r="R30" s="43">
        <v>0</v>
      </c>
      <c r="S30" s="43">
        <v>0</v>
      </c>
      <c r="T30" s="43">
        <v>0</v>
      </c>
      <c r="U30" s="43">
        <v>1862942.5919273002</v>
      </c>
      <c r="V30" s="43">
        <v>0</v>
      </c>
      <c r="W30" s="43">
        <v>0</v>
      </c>
      <c r="X30" s="43">
        <v>0</v>
      </c>
      <c r="Y30" s="43">
        <v>0</v>
      </c>
      <c r="Z30" s="43">
        <v>0</v>
      </c>
      <c r="AA30" s="43">
        <v>779057.38</v>
      </c>
      <c r="AB30" s="43">
        <v>0</v>
      </c>
      <c r="AC30" s="43">
        <v>0</v>
      </c>
      <c r="AD30" s="43">
        <v>0</v>
      </c>
      <c r="AE30" s="43">
        <v>0</v>
      </c>
      <c r="AF30" s="43">
        <v>0</v>
      </c>
      <c r="AG30" s="43">
        <v>0</v>
      </c>
      <c r="AH30" s="43">
        <v>0</v>
      </c>
      <c r="AI30" s="43">
        <v>0</v>
      </c>
      <c r="AJ30" s="43">
        <v>0</v>
      </c>
      <c r="AK30" s="43">
        <v>0</v>
      </c>
      <c r="AL30" s="43">
        <v>0</v>
      </c>
      <c r="AM30" s="43">
        <v>0</v>
      </c>
      <c r="AN30" s="43">
        <v>0</v>
      </c>
      <c r="AO30" s="43">
        <v>0</v>
      </c>
      <c r="AP30" s="43">
        <v>0</v>
      </c>
      <c r="AQ30" s="43">
        <v>0</v>
      </c>
      <c r="AR30" s="43">
        <v>0</v>
      </c>
      <c r="AS30" s="43">
        <v>0</v>
      </c>
      <c r="AT30" s="43">
        <v>0</v>
      </c>
      <c r="AU30" s="43">
        <v>0</v>
      </c>
      <c r="AV30" s="43">
        <v>0</v>
      </c>
      <c r="AW30" s="43">
        <v>0</v>
      </c>
      <c r="AX30" s="43">
        <v>0</v>
      </c>
      <c r="AY30" s="43">
        <v>0</v>
      </c>
      <c r="AZ30" s="43">
        <v>0</v>
      </c>
      <c r="BA30" s="173">
        <v>74628941.84180732</v>
      </c>
      <c r="BB30" s="173">
        <v>0</v>
      </c>
    </row>
    <row r="31" spans="1:54" s="107" customFormat="1" ht="15.75">
      <c r="A31" s="180">
        <v>16</v>
      </c>
      <c r="B31" s="224" t="s">
        <v>493</v>
      </c>
      <c r="C31" s="43">
        <v>137495</v>
      </c>
      <c r="D31" s="43">
        <v>0</v>
      </c>
      <c r="E31" s="43">
        <v>135793.24</v>
      </c>
      <c r="F31" s="43">
        <v>0</v>
      </c>
      <c r="G31" s="43">
        <v>1704195.8</v>
      </c>
      <c r="H31" s="43">
        <v>0</v>
      </c>
      <c r="I31" s="43">
        <v>19337.79</v>
      </c>
      <c r="J31" s="43">
        <v>0</v>
      </c>
      <c r="K31" s="43">
        <v>1429829.2160059</v>
      </c>
      <c r="L31" s="43">
        <v>0</v>
      </c>
      <c r="M31" s="43">
        <v>1010255.6499999999</v>
      </c>
      <c r="N31" s="43">
        <v>0</v>
      </c>
      <c r="O31" s="43">
        <v>93469</v>
      </c>
      <c r="P31" s="43">
        <v>0</v>
      </c>
      <c r="Q31" s="43">
        <v>1613095</v>
      </c>
      <c r="R31" s="43">
        <v>1124.6</v>
      </c>
      <c r="S31" s="43">
        <v>258606.05</v>
      </c>
      <c r="T31" s="43">
        <v>0</v>
      </c>
      <c r="U31" s="43">
        <v>0</v>
      </c>
      <c r="V31" s="43">
        <v>0</v>
      </c>
      <c r="W31" s="43">
        <v>7079361.51</v>
      </c>
      <c r="X31" s="43">
        <v>0</v>
      </c>
      <c r="Y31" s="43">
        <v>0</v>
      </c>
      <c r="Z31" s="43">
        <v>0</v>
      </c>
      <c r="AA31" s="43">
        <v>38794.94999999999</v>
      </c>
      <c r="AB31" s="43">
        <v>0</v>
      </c>
      <c r="AC31" s="43">
        <v>1209334.2999999998</v>
      </c>
      <c r="AD31" s="43">
        <v>0</v>
      </c>
      <c r="AE31" s="43">
        <v>113025.68999999898</v>
      </c>
      <c r="AF31" s="43">
        <v>0</v>
      </c>
      <c r="AG31" s="43">
        <v>0</v>
      </c>
      <c r="AH31" s="43">
        <v>0</v>
      </c>
      <c r="AI31" s="43">
        <v>618</v>
      </c>
      <c r="AJ31" s="43">
        <v>0</v>
      </c>
      <c r="AK31" s="43">
        <v>0</v>
      </c>
      <c r="AL31" s="43">
        <v>0</v>
      </c>
      <c r="AM31" s="43">
        <v>0</v>
      </c>
      <c r="AN31" s="43">
        <v>0</v>
      </c>
      <c r="AO31" s="43">
        <v>52205.97</v>
      </c>
      <c r="AP31" s="43">
        <v>52205.97</v>
      </c>
      <c r="AQ31" s="43">
        <v>0</v>
      </c>
      <c r="AR31" s="43">
        <v>0</v>
      </c>
      <c r="AS31" s="43">
        <v>0</v>
      </c>
      <c r="AT31" s="43">
        <v>0</v>
      </c>
      <c r="AU31" s="43">
        <v>100</v>
      </c>
      <c r="AV31" s="43">
        <v>0</v>
      </c>
      <c r="AW31" s="43">
        <v>11447.46</v>
      </c>
      <c r="AX31" s="43">
        <v>0</v>
      </c>
      <c r="AY31" s="43">
        <v>0</v>
      </c>
      <c r="AZ31" s="43">
        <v>0</v>
      </c>
      <c r="BA31" s="173">
        <v>14906964.626005901</v>
      </c>
      <c r="BB31" s="173">
        <v>53330.57</v>
      </c>
    </row>
    <row r="32" spans="1:54" s="107" customFormat="1" ht="15.75">
      <c r="A32" s="180">
        <v>17</v>
      </c>
      <c r="B32" s="224" t="s">
        <v>494</v>
      </c>
      <c r="C32" s="43">
        <v>0</v>
      </c>
      <c r="D32" s="43">
        <v>0</v>
      </c>
      <c r="E32" s="43">
        <v>0</v>
      </c>
      <c r="F32" s="43">
        <v>0</v>
      </c>
      <c r="G32" s="43">
        <v>0</v>
      </c>
      <c r="H32" s="43">
        <v>0</v>
      </c>
      <c r="I32" s="43">
        <v>913674.22</v>
      </c>
      <c r="J32" s="43">
        <v>0</v>
      </c>
      <c r="K32" s="43">
        <v>0</v>
      </c>
      <c r="L32" s="43">
        <v>0</v>
      </c>
      <c r="M32" s="43">
        <v>0</v>
      </c>
      <c r="N32" s="43">
        <v>0</v>
      </c>
      <c r="O32" s="43">
        <v>0</v>
      </c>
      <c r="P32" s="43">
        <v>0</v>
      </c>
      <c r="Q32" s="43">
        <v>598</v>
      </c>
      <c r="R32" s="43">
        <v>0</v>
      </c>
      <c r="S32" s="43">
        <v>0</v>
      </c>
      <c r="T32" s="43">
        <v>0</v>
      </c>
      <c r="U32" s="43">
        <v>0</v>
      </c>
      <c r="V32" s="43">
        <v>0</v>
      </c>
      <c r="W32" s="43">
        <v>0</v>
      </c>
      <c r="X32" s="43">
        <v>0</v>
      </c>
      <c r="Y32" s="43">
        <v>0</v>
      </c>
      <c r="Z32" s="43">
        <v>0</v>
      </c>
      <c r="AA32" s="43">
        <v>0</v>
      </c>
      <c r="AB32" s="43">
        <v>0</v>
      </c>
      <c r="AC32" s="43">
        <v>0</v>
      </c>
      <c r="AD32" s="43">
        <v>0</v>
      </c>
      <c r="AE32" s="43">
        <v>0</v>
      </c>
      <c r="AF32" s="43">
        <v>0</v>
      </c>
      <c r="AG32" s="43">
        <v>0</v>
      </c>
      <c r="AH32" s="43">
        <v>0</v>
      </c>
      <c r="AI32" s="43">
        <v>0</v>
      </c>
      <c r="AJ32" s="43">
        <v>0</v>
      </c>
      <c r="AK32" s="43">
        <v>0</v>
      </c>
      <c r="AL32" s="43">
        <v>0</v>
      </c>
      <c r="AM32" s="43">
        <v>0</v>
      </c>
      <c r="AN32" s="43">
        <v>0</v>
      </c>
      <c r="AO32" s="43">
        <v>0</v>
      </c>
      <c r="AP32" s="43">
        <v>0</v>
      </c>
      <c r="AQ32" s="43">
        <v>0</v>
      </c>
      <c r="AR32" s="43">
        <v>0</v>
      </c>
      <c r="AS32" s="43">
        <v>0</v>
      </c>
      <c r="AT32" s="43">
        <v>0</v>
      </c>
      <c r="AU32" s="43">
        <v>0</v>
      </c>
      <c r="AV32" s="43">
        <v>0</v>
      </c>
      <c r="AW32" s="43">
        <v>0</v>
      </c>
      <c r="AX32" s="43">
        <v>0</v>
      </c>
      <c r="AY32" s="43">
        <v>0</v>
      </c>
      <c r="AZ32" s="43">
        <v>0</v>
      </c>
      <c r="BA32" s="173">
        <v>914272.22</v>
      </c>
      <c r="BB32" s="173">
        <v>0</v>
      </c>
    </row>
    <row r="33" spans="1:54" ht="15.75">
      <c r="A33" s="137">
        <v>18</v>
      </c>
      <c r="B33" s="224" t="s">
        <v>481</v>
      </c>
      <c r="C33" s="139">
        <v>526164</v>
      </c>
      <c r="D33" s="139">
        <v>0</v>
      </c>
      <c r="E33" s="139">
        <v>9761749.85</v>
      </c>
      <c r="F33" s="139">
        <v>0</v>
      </c>
      <c r="G33" s="139">
        <v>2618644.43</v>
      </c>
      <c r="H33" s="139">
        <v>0</v>
      </c>
      <c r="I33" s="139">
        <v>5806878.1</v>
      </c>
      <c r="J33" s="139">
        <v>0</v>
      </c>
      <c r="K33" s="139">
        <v>4407948.688498949</v>
      </c>
      <c r="L33" s="139">
        <v>0</v>
      </c>
      <c r="M33" s="139">
        <v>321625.6499999999</v>
      </c>
      <c r="N33" s="139">
        <v>0</v>
      </c>
      <c r="O33" s="139">
        <v>707585.8300000001</v>
      </c>
      <c r="P33" s="139">
        <v>0</v>
      </c>
      <c r="Q33" s="139">
        <v>2493912</v>
      </c>
      <c r="R33" s="139">
        <v>0</v>
      </c>
      <c r="S33" s="139">
        <v>3441757.66</v>
      </c>
      <c r="T33" s="139">
        <v>0</v>
      </c>
      <c r="U33" s="139">
        <v>11291.617500000008</v>
      </c>
      <c r="V33" s="139">
        <v>0</v>
      </c>
      <c r="W33" s="139">
        <v>1209047.59</v>
      </c>
      <c r="X33" s="139">
        <v>0</v>
      </c>
      <c r="Y33" s="139">
        <v>0</v>
      </c>
      <c r="Z33" s="139">
        <v>0</v>
      </c>
      <c r="AA33" s="139">
        <v>92581.55999999997</v>
      </c>
      <c r="AB33" s="139">
        <v>0</v>
      </c>
      <c r="AC33" s="139">
        <v>602914.82</v>
      </c>
      <c r="AD33" s="139">
        <v>0</v>
      </c>
      <c r="AE33" s="139">
        <v>383495.38999992766</v>
      </c>
      <c r="AF33" s="139">
        <v>0</v>
      </c>
      <c r="AG33" s="139">
        <v>0</v>
      </c>
      <c r="AH33" s="139">
        <v>0</v>
      </c>
      <c r="AI33" s="139">
        <v>0</v>
      </c>
      <c r="AJ33" s="139">
        <v>0</v>
      </c>
      <c r="AK33" s="139">
        <v>0</v>
      </c>
      <c r="AL33" s="139">
        <v>0</v>
      </c>
      <c r="AM33" s="139">
        <v>0</v>
      </c>
      <c r="AN33" s="139">
        <v>0</v>
      </c>
      <c r="AO33" s="139">
        <v>0</v>
      </c>
      <c r="AP33" s="139">
        <v>0</v>
      </c>
      <c r="AQ33" s="139">
        <v>0</v>
      </c>
      <c r="AR33" s="139">
        <v>0</v>
      </c>
      <c r="AS33" s="139">
        <v>0</v>
      </c>
      <c r="AT33" s="139">
        <v>0</v>
      </c>
      <c r="AU33" s="139">
        <v>0</v>
      </c>
      <c r="AV33" s="139">
        <v>0</v>
      </c>
      <c r="AW33" s="139">
        <v>6004.45</v>
      </c>
      <c r="AX33" s="139">
        <v>0</v>
      </c>
      <c r="AY33" s="139">
        <v>0</v>
      </c>
      <c r="AZ33" s="139">
        <v>0</v>
      </c>
      <c r="BA33" s="173">
        <v>32391601.63599887</v>
      </c>
      <c r="BB33" s="173">
        <v>0</v>
      </c>
    </row>
    <row r="34" spans="1:70" s="186" customFormat="1" ht="18" customHeight="1">
      <c r="A34" s="305" t="s">
        <v>444</v>
      </c>
      <c r="B34" s="306"/>
      <c r="C34" s="173">
        <v>246656517</v>
      </c>
      <c r="D34" s="173">
        <v>0</v>
      </c>
      <c r="E34" s="173">
        <v>212407169.66</v>
      </c>
      <c r="F34" s="173">
        <v>7133847.08</v>
      </c>
      <c r="G34" s="173">
        <v>189155791.25</v>
      </c>
      <c r="H34" s="173">
        <v>246076.92077339</v>
      </c>
      <c r="I34" s="173">
        <v>174609045.18999997</v>
      </c>
      <c r="J34" s="173">
        <v>3569273.8758737347</v>
      </c>
      <c r="K34" s="173">
        <v>165968928.29955944</v>
      </c>
      <c r="L34" s="173">
        <v>44211.14</v>
      </c>
      <c r="M34" s="173">
        <v>160425039.83000004</v>
      </c>
      <c r="N34" s="173">
        <v>0</v>
      </c>
      <c r="O34" s="173">
        <v>132236802.37000002</v>
      </c>
      <c r="P34" s="173">
        <v>0</v>
      </c>
      <c r="Q34" s="173">
        <v>126492070</v>
      </c>
      <c r="R34" s="173">
        <v>29227.13</v>
      </c>
      <c r="S34" s="173">
        <v>122221502.8737</v>
      </c>
      <c r="T34" s="173">
        <v>115685.31</v>
      </c>
      <c r="U34" s="173">
        <v>105171748.50552326</v>
      </c>
      <c r="V34" s="173">
        <v>0</v>
      </c>
      <c r="W34" s="173">
        <v>54976867.11</v>
      </c>
      <c r="X34" s="173">
        <v>0</v>
      </c>
      <c r="Y34" s="173">
        <v>33404468.86</v>
      </c>
      <c r="Z34" s="173">
        <v>0</v>
      </c>
      <c r="AA34" s="173">
        <v>20294017.11999974</v>
      </c>
      <c r="AB34" s="173">
        <v>0</v>
      </c>
      <c r="AC34" s="173">
        <v>17414382.84</v>
      </c>
      <c r="AD34" s="173">
        <v>0</v>
      </c>
      <c r="AE34" s="173">
        <v>13829612.629995257</v>
      </c>
      <c r="AF34" s="173">
        <v>0</v>
      </c>
      <c r="AG34" s="173">
        <v>11900529.03</v>
      </c>
      <c r="AH34" s="173">
        <v>0</v>
      </c>
      <c r="AI34" s="173">
        <v>4942161.910562131</v>
      </c>
      <c r="AJ34" s="173">
        <v>0</v>
      </c>
      <c r="AK34" s="173">
        <v>4050088.34</v>
      </c>
      <c r="AL34" s="173">
        <v>0</v>
      </c>
      <c r="AM34" s="173">
        <v>3580947.159999999</v>
      </c>
      <c r="AN34" s="173">
        <v>0</v>
      </c>
      <c r="AO34" s="173">
        <v>2057777.6805999998</v>
      </c>
      <c r="AP34" s="173">
        <v>874679.4305999998</v>
      </c>
      <c r="AQ34" s="173">
        <v>1969573</v>
      </c>
      <c r="AR34" s="173">
        <v>0</v>
      </c>
      <c r="AS34" s="173">
        <v>1887964.0999999999</v>
      </c>
      <c r="AT34" s="173">
        <v>0</v>
      </c>
      <c r="AU34" s="173">
        <v>742803.27</v>
      </c>
      <c r="AV34" s="173">
        <v>0</v>
      </c>
      <c r="AW34" s="173">
        <v>697741.7100000001</v>
      </c>
      <c r="AX34" s="173">
        <v>0</v>
      </c>
      <c r="AY34" s="173">
        <v>26580</v>
      </c>
      <c r="AZ34" s="173">
        <v>0</v>
      </c>
      <c r="BA34" s="173">
        <v>1807120129.7399392</v>
      </c>
      <c r="BB34" s="173">
        <v>12013000.887247125</v>
      </c>
      <c r="BC34" s="129"/>
      <c r="BD34" s="129"/>
      <c r="BE34" s="129"/>
      <c r="BF34" s="129"/>
      <c r="BG34" s="129"/>
      <c r="BH34" s="129"/>
      <c r="BI34" s="129"/>
      <c r="BJ34" s="129"/>
      <c r="BK34" s="129"/>
      <c r="BL34" s="129"/>
      <c r="BM34" s="129"/>
      <c r="BN34" s="129"/>
      <c r="BO34" s="129"/>
      <c r="BP34" s="129"/>
      <c r="BQ34" s="129"/>
      <c r="BR34" s="129"/>
    </row>
    <row r="35" spans="1:70" s="186" customFormat="1" ht="34.5" customHeight="1">
      <c r="A35" s="303" t="s">
        <v>445</v>
      </c>
      <c r="B35" s="304"/>
      <c r="C35" s="296">
        <v>0.13649148882841347</v>
      </c>
      <c r="D35" s="297"/>
      <c r="E35" s="296">
        <v>0.1175390424600977</v>
      </c>
      <c r="F35" s="297"/>
      <c r="G35" s="296">
        <v>0.10467250524026935</v>
      </c>
      <c r="H35" s="297"/>
      <c r="I35" s="296">
        <v>0.09662282120399365</v>
      </c>
      <c r="J35" s="297"/>
      <c r="K35" s="296">
        <v>0.09184166872372998</v>
      </c>
      <c r="L35" s="297"/>
      <c r="M35" s="296">
        <v>0.08877386577121835</v>
      </c>
      <c r="N35" s="297"/>
      <c r="O35" s="296">
        <v>0.07317543543108564</v>
      </c>
      <c r="P35" s="297"/>
      <c r="Q35" s="296">
        <v>0.0699964921635859</v>
      </c>
      <c r="R35" s="297"/>
      <c r="S35" s="296">
        <v>0.06763330276847104</v>
      </c>
      <c r="T35" s="297"/>
      <c r="U35" s="296">
        <v>0.058198537426871796</v>
      </c>
      <c r="V35" s="297"/>
      <c r="W35" s="296">
        <v>0.030422364404690497</v>
      </c>
      <c r="X35" s="297"/>
      <c r="Y35" s="296">
        <v>0.01848491879995117</v>
      </c>
      <c r="Z35" s="297"/>
      <c r="AA35" s="296">
        <v>0.011230032130138594</v>
      </c>
      <c r="AB35" s="297"/>
      <c r="AC35" s="296">
        <v>0.009636538575056483</v>
      </c>
      <c r="AD35" s="297"/>
      <c r="AE35" s="296">
        <v>0.007652846317408606</v>
      </c>
      <c r="AF35" s="297"/>
      <c r="AG35" s="296">
        <v>0.006585355801283998</v>
      </c>
      <c r="AH35" s="297"/>
      <c r="AI35" s="296">
        <v>0.0027348275464527927</v>
      </c>
      <c r="AJ35" s="297"/>
      <c r="AK35" s="296">
        <v>0.0022411837892497184</v>
      </c>
      <c r="AL35" s="297"/>
      <c r="AM35" s="296">
        <v>0.0019815767093000784</v>
      </c>
      <c r="AN35" s="297"/>
      <c r="AO35" s="296">
        <v>0.0011387055275047667</v>
      </c>
      <c r="AP35" s="297"/>
      <c r="AQ35" s="296">
        <v>0.00108989599948922</v>
      </c>
      <c r="AR35" s="297"/>
      <c r="AS35" s="296">
        <v>0.0010447363564433842</v>
      </c>
      <c r="AT35" s="297"/>
      <c r="AU35" s="296">
        <v>0.0004110425520559588</v>
      </c>
      <c r="AV35" s="297"/>
      <c r="AW35" s="296">
        <v>0.0003861069878627335</v>
      </c>
      <c r="AX35" s="297"/>
      <c r="AY35" s="296">
        <v>1.470848537547147E-05</v>
      </c>
      <c r="AZ35" s="297"/>
      <c r="BA35" s="296">
        <v>1</v>
      </c>
      <c r="BB35" s="297"/>
      <c r="BC35" s="129"/>
      <c r="BD35" s="129"/>
      <c r="BE35" s="129"/>
      <c r="BF35" s="129"/>
      <c r="BG35" s="129"/>
      <c r="BH35" s="129"/>
      <c r="BI35" s="129"/>
      <c r="BJ35" s="129"/>
      <c r="BK35" s="129"/>
      <c r="BL35" s="129"/>
      <c r="BM35" s="129"/>
      <c r="BN35" s="129"/>
      <c r="BO35" s="129"/>
      <c r="BP35" s="129"/>
      <c r="BQ35" s="129"/>
      <c r="BR35" s="129"/>
    </row>
    <row r="36" spans="1:53" ht="18" customHeight="1">
      <c r="A36" s="128" t="s">
        <v>446</v>
      </c>
      <c r="Q36" s="183"/>
      <c r="R36" s="183"/>
      <c r="W36" s="183"/>
      <c r="X36" s="183"/>
      <c r="Y36" s="183"/>
      <c r="Z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row>
    <row r="42" spans="5:10" ht="12.75">
      <c r="E42" s="294"/>
      <c r="F42" s="294"/>
      <c r="G42" s="294"/>
      <c r="H42" s="294"/>
      <c r="I42" s="294"/>
      <c r="J42" s="294"/>
    </row>
    <row r="43" spans="5:10" ht="15.75">
      <c r="E43" s="290">
        <f>(BA5+BA7)/$BA$34</f>
        <v>0.04572185641792498</v>
      </c>
      <c r="F43" s="291" t="s">
        <v>472</v>
      </c>
      <c r="G43" s="291"/>
      <c r="H43" s="291"/>
      <c r="I43" s="294"/>
      <c r="J43" s="294"/>
    </row>
    <row r="44" spans="5:10" ht="15.75">
      <c r="E44" s="290">
        <f>(BA8+BA21)/$BA$34</f>
        <v>0.7298337368619521</v>
      </c>
      <c r="F44" s="291" t="s">
        <v>473</v>
      </c>
      <c r="G44" s="291"/>
      <c r="H44" s="291"/>
      <c r="I44" s="294"/>
      <c r="J44" s="294"/>
    </row>
    <row r="45" spans="5:10" ht="15.75">
      <c r="E45" s="290">
        <f>BA9/$BA$34</f>
        <v>0.003319506424215015</v>
      </c>
      <c r="F45" s="291" t="s">
        <v>474</v>
      </c>
      <c r="G45" s="291"/>
      <c r="H45" s="291"/>
      <c r="I45" s="294"/>
      <c r="J45" s="294"/>
    </row>
    <row r="46" spans="5:10" ht="15.75">
      <c r="E46" s="290">
        <f>(BA10+BA26)/$BA$34</f>
        <v>0.004019110223188323</v>
      </c>
      <c r="F46" s="291" t="s">
        <v>475</v>
      </c>
      <c r="G46" s="291"/>
      <c r="H46" s="291"/>
      <c r="I46" s="294"/>
      <c r="J46" s="294"/>
    </row>
    <row r="47" spans="5:10" ht="15.75">
      <c r="E47" s="290">
        <f>(BA11+BA27)/$BA$34</f>
        <v>0.0021476883868632632</v>
      </c>
      <c r="F47" s="291" t="s">
        <v>476</v>
      </c>
      <c r="G47" s="291"/>
      <c r="H47" s="291"/>
      <c r="I47" s="294"/>
      <c r="J47" s="294"/>
    </row>
    <row r="48" spans="5:10" ht="15.75">
      <c r="E48" s="290">
        <f>BA12/$BA$34</f>
        <v>0.007904885828935374</v>
      </c>
      <c r="F48" s="291" t="s">
        <v>477</v>
      </c>
      <c r="G48" s="291"/>
      <c r="H48" s="291"/>
      <c r="I48" s="294"/>
      <c r="J48" s="294"/>
    </row>
    <row r="49" spans="5:10" ht="15.75">
      <c r="E49" s="290">
        <f>(BA13+BA18)/$BA$34</f>
        <v>0.11952722815540216</v>
      </c>
      <c r="F49" s="291" t="s">
        <v>478</v>
      </c>
      <c r="G49" s="291"/>
      <c r="H49" s="291"/>
      <c r="I49" s="294"/>
      <c r="J49" s="294"/>
    </row>
    <row r="50" spans="5:10" ht="15.75">
      <c r="E50" s="290">
        <f>BA28/$BA$34</f>
        <v>0.017168210528117112</v>
      </c>
      <c r="F50" s="291" t="s">
        <v>479</v>
      </c>
      <c r="G50" s="291"/>
      <c r="H50" s="291"/>
      <c r="I50" s="294"/>
      <c r="J50" s="294"/>
    </row>
    <row r="51" spans="5:10" ht="15.75">
      <c r="E51" s="290">
        <f>SUM(BA29:BA32)/$BA$34</f>
        <v>0.05243334530917382</v>
      </c>
      <c r="F51" s="291" t="s">
        <v>480</v>
      </c>
      <c r="G51" s="291"/>
      <c r="H51" s="291"/>
      <c r="I51" s="294"/>
      <c r="J51" s="294"/>
    </row>
    <row r="52" spans="5:10" ht="15.75">
      <c r="E52" s="290">
        <f>BA33/$BA$34</f>
        <v>0.01792443186422826</v>
      </c>
      <c r="F52" s="291" t="s">
        <v>481</v>
      </c>
      <c r="G52" s="291"/>
      <c r="H52" s="291"/>
      <c r="I52" s="294"/>
      <c r="J52" s="294"/>
    </row>
    <row r="53" spans="5:10" ht="12.75">
      <c r="E53" s="294"/>
      <c r="F53" s="294"/>
      <c r="G53" s="294"/>
      <c r="H53" s="294"/>
      <c r="I53" s="294"/>
      <c r="J53" s="294"/>
    </row>
    <row r="54" spans="5:10" ht="12.75">
      <c r="E54" s="294"/>
      <c r="F54" s="294"/>
      <c r="G54" s="294"/>
      <c r="H54" s="294"/>
      <c r="I54" s="294"/>
      <c r="J54" s="294"/>
    </row>
    <row r="55" spans="5:10" ht="12.75">
      <c r="E55" s="294"/>
      <c r="F55" s="294"/>
      <c r="G55" s="294"/>
      <c r="H55" s="294"/>
      <c r="I55" s="294"/>
      <c r="J55" s="294"/>
    </row>
    <row r="56" spans="5:10" ht="12.75">
      <c r="E56" s="294"/>
      <c r="F56" s="294"/>
      <c r="G56" s="294"/>
      <c r="H56" s="294"/>
      <c r="I56" s="294"/>
      <c r="J56" s="294"/>
    </row>
    <row r="57" spans="5:10" ht="12.75">
      <c r="E57" s="294"/>
      <c r="F57" s="294"/>
      <c r="G57" s="294"/>
      <c r="H57" s="294"/>
      <c r="I57" s="294"/>
      <c r="J57" s="294"/>
    </row>
    <row r="77" spans="1:3" ht="12.75">
      <c r="A77" s="185"/>
      <c r="B77" s="185"/>
      <c r="C77" s="185"/>
    </row>
    <row r="78" ht="12.75">
      <c r="C78" s="185"/>
    </row>
    <row r="79" ht="12.75">
      <c r="C79" s="185"/>
    </row>
    <row r="80" ht="12.75">
      <c r="C80" s="185"/>
    </row>
    <row r="81" ht="12.75">
      <c r="C81" s="185"/>
    </row>
    <row r="82" ht="12.75">
      <c r="C82" s="185"/>
    </row>
    <row r="83" ht="12.75">
      <c r="C83" s="185"/>
    </row>
    <row r="84" ht="12.75">
      <c r="C84" s="185"/>
    </row>
    <row r="85" ht="12.75">
      <c r="C85" s="185"/>
    </row>
    <row r="86" ht="12.75">
      <c r="C86" s="185"/>
    </row>
    <row r="87" ht="12.75">
      <c r="C87" s="185"/>
    </row>
    <row r="88" spans="1:3" ht="12.75">
      <c r="A88" s="185"/>
      <c r="B88" s="185"/>
      <c r="C88" s="185"/>
    </row>
    <row r="89" spans="1:3" ht="12.75">
      <c r="A89" s="185"/>
      <c r="B89" s="185"/>
      <c r="C89" s="185"/>
    </row>
  </sheetData>
  <sheetProtection/>
  <mergeCells count="57">
    <mergeCell ref="AY3:AZ3"/>
    <mergeCell ref="AW3:AX3"/>
    <mergeCell ref="S35:T35"/>
    <mergeCell ref="S3:T3"/>
    <mergeCell ref="C35:D35"/>
    <mergeCell ref="W3:X3"/>
    <mergeCell ref="C3:D3"/>
    <mergeCell ref="I3:J3"/>
    <mergeCell ref="I35:J35"/>
    <mergeCell ref="M3:N3"/>
    <mergeCell ref="A35:B35"/>
    <mergeCell ref="A34:B34"/>
    <mergeCell ref="BA3:BB3"/>
    <mergeCell ref="AU3:AV3"/>
    <mergeCell ref="AQ3:AR3"/>
    <mergeCell ref="AO3:AP3"/>
    <mergeCell ref="AG3:AH3"/>
    <mergeCell ref="E35:F35"/>
    <mergeCell ref="Y35:Z35"/>
    <mergeCell ref="AE35:AF35"/>
    <mergeCell ref="A3:A4"/>
    <mergeCell ref="Y3:Z3"/>
    <mergeCell ref="U3:V3"/>
    <mergeCell ref="AK3:AL3"/>
    <mergeCell ref="AA3:AB3"/>
    <mergeCell ref="E3:F3"/>
    <mergeCell ref="G3:H3"/>
    <mergeCell ref="AM3:AN3"/>
    <mergeCell ref="B3:B4"/>
    <mergeCell ref="AY35:AZ35"/>
    <mergeCell ref="Q35:R35"/>
    <mergeCell ref="Q3:R3"/>
    <mergeCell ref="O3:P3"/>
    <mergeCell ref="AQ35:AR35"/>
    <mergeCell ref="AW35:AX35"/>
    <mergeCell ref="AK35:AL35"/>
    <mergeCell ref="AC35:AD35"/>
    <mergeCell ref="AS35:AT35"/>
    <mergeCell ref="AI35:AJ35"/>
    <mergeCell ref="G35:H35"/>
    <mergeCell ref="W35:X35"/>
    <mergeCell ref="AC3:AD3"/>
    <mergeCell ref="AA35:AB35"/>
    <mergeCell ref="O35:P35"/>
    <mergeCell ref="AI3:AJ3"/>
    <mergeCell ref="AS3:AT3"/>
    <mergeCell ref="AE3:AF3"/>
    <mergeCell ref="A1:BB1"/>
    <mergeCell ref="AU35:AV35"/>
    <mergeCell ref="U35:V35"/>
    <mergeCell ref="AO35:AP35"/>
    <mergeCell ref="BA35:BB35"/>
    <mergeCell ref="K35:L35"/>
    <mergeCell ref="M35:N35"/>
    <mergeCell ref="K3:L3"/>
    <mergeCell ref="AM35:AN35"/>
    <mergeCell ref="AG35:AH35"/>
  </mergeCells>
  <printOptions horizontalCentered="1"/>
  <pageMargins left="0" right="0" top="0.35433070866141736" bottom="0.35433070866141736" header="0.31496062992125984" footer="0.31496062992125984"/>
  <pageSetup horizontalDpi="600" verticalDpi="600" orientation="landscape" paperSize="9" scale="31" r:id="rId2"/>
  <colBreaks count="1" manualBreakCount="1">
    <brk id="30" max="35" man="1"/>
  </colBreaks>
  <drawing r:id="rId1"/>
</worksheet>
</file>

<file path=xl/worksheets/sheet10.xml><?xml version="1.0" encoding="utf-8"?>
<worksheet xmlns="http://schemas.openxmlformats.org/spreadsheetml/2006/main" xmlns:r="http://schemas.openxmlformats.org/officeDocument/2006/relationships">
  <dimension ref="A2:P37"/>
  <sheetViews>
    <sheetView zoomScaleSheetLayoutView="70" zoomScalePageLayoutView="0" workbookViewId="0" topLeftCell="A1">
      <selection activeCell="A1" sqref="A1:BB1"/>
    </sheetView>
  </sheetViews>
  <sheetFormatPr defaultColWidth="29.57421875" defaultRowHeight="12.75"/>
  <cols>
    <col min="1" max="1" width="10.140625" style="7" customWidth="1"/>
    <col min="2" max="2" width="59.140625" style="7" customWidth="1"/>
    <col min="3" max="3" width="42.00390625" style="7" customWidth="1"/>
    <col min="4" max="4" width="34.00390625" style="7" customWidth="1"/>
    <col min="5" max="5" width="30.57421875" style="7" customWidth="1"/>
    <col min="6" max="7" width="42.00390625" style="7" customWidth="1"/>
    <col min="8" max="8" width="36.8515625" style="7" customWidth="1"/>
    <col min="9" max="9" width="33.7109375" style="7" customWidth="1"/>
    <col min="10" max="10" width="31.140625" style="7" customWidth="1"/>
    <col min="11" max="11" width="39.8515625" style="7" customWidth="1"/>
    <col min="12" max="12" width="28.00390625" style="7" customWidth="1"/>
    <col min="13" max="13" width="34.00390625" style="7" customWidth="1"/>
    <col min="14" max="14" width="35.00390625" style="7" customWidth="1"/>
    <col min="15" max="15" width="38.8515625" style="7" customWidth="1"/>
    <col min="16" max="16" width="38.140625" style="7" customWidth="1"/>
    <col min="17" max="75" width="42.00390625" style="7" customWidth="1"/>
    <col min="76" max="16384" width="29.57421875" style="7" customWidth="1"/>
  </cols>
  <sheetData>
    <row r="2" spans="2:16" ht="29.25" customHeight="1">
      <c r="B2" s="375" t="s">
        <v>894</v>
      </c>
      <c r="C2" s="375"/>
      <c r="D2" s="375"/>
      <c r="E2" s="375"/>
      <c r="F2" s="375"/>
      <c r="G2" s="375"/>
      <c r="H2" s="375"/>
      <c r="I2" s="375"/>
      <c r="J2" s="375"/>
      <c r="K2" s="375"/>
      <c r="L2" s="375"/>
      <c r="M2" s="375"/>
      <c r="N2" s="375"/>
      <c r="O2" s="375"/>
      <c r="P2" s="375"/>
    </row>
    <row r="3" spans="2:16" ht="29.25" customHeight="1">
      <c r="B3" s="204"/>
      <c r="C3" s="204"/>
      <c r="D3" s="204"/>
      <c r="E3" s="204"/>
      <c r="F3" s="204"/>
      <c r="G3" s="204"/>
      <c r="H3" s="204"/>
      <c r="I3" s="204"/>
      <c r="J3" s="204"/>
      <c r="K3" s="204"/>
      <c r="L3" s="204"/>
      <c r="M3" s="204"/>
      <c r="N3" s="204"/>
      <c r="O3" s="204"/>
      <c r="P3" s="206" t="s">
        <v>65</v>
      </c>
    </row>
    <row r="4" spans="1:16" s="8" customFormat="1" ht="40.5" customHeight="1">
      <c r="A4" s="377" t="s">
        <v>34</v>
      </c>
      <c r="B4" s="353" t="s">
        <v>438</v>
      </c>
      <c r="C4" s="353" t="s">
        <v>642</v>
      </c>
      <c r="D4" s="353" t="s">
        <v>643</v>
      </c>
      <c r="E4" s="353" t="s">
        <v>644</v>
      </c>
      <c r="F4" s="353"/>
      <c r="G4" s="353" t="s">
        <v>595</v>
      </c>
      <c r="H4" s="353" t="s">
        <v>596</v>
      </c>
      <c r="I4" s="353" t="s">
        <v>646</v>
      </c>
      <c r="J4" s="353" t="s">
        <v>647</v>
      </c>
      <c r="K4" s="353"/>
      <c r="L4" s="353" t="s">
        <v>653</v>
      </c>
      <c r="M4" s="353"/>
      <c r="N4" s="353"/>
      <c r="O4" s="353" t="s">
        <v>651</v>
      </c>
      <c r="P4" s="353" t="s">
        <v>652</v>
      </c>
    </row>
    <row r="5" spans="1:16" s="63" customFormat="1" ht="73.5" customHeight="1">
      <c r="A5" s="377"/>
      <c r="B5" s="353"/>
      <c r="C5" s="353"/>
      <c r="D5" s="353"/>
      <c r="E5" s="62" t="s">
        <v>550</v>
      </c>
      <c r="F5" s="62" t="s">
        <v>645</v>
      </c>
      <c r="G5" s="353"/>
      <c r="H5" s="353"/>
      <c r="I5" s="353"/>
      <c r="J5" s="62" t="s">
        <v>550</v>
      </c>
      <c r="K5" s="62" t="s">
        <v>648</v>
      </c>
      <c r="L5" s="62" t="s">
        <v>550</v>
      </c>
      <c r="M5" s="62" t="s">
        <v>650</v>
      </c>
      <c r="N5" s="62" t="s">
        <v>649</v>
      </c>
      <c r="O5" s="353"/>
      <c r="P5" s="376"/>
    </row>
    <row r="6" spans="1:16" s="63" customFormat="1" ht="15.75">
      <c r="A6" s="231">
        <v>1</v>
      </c>
      <c r="B6" s="223" t="s">
        <v>500</v>
      </c>
      <c r="C6" s="121">
        <v>2911847.96213</v>
      </c>
      <c r="D6" s="121">
        <v>4495.14</v>
      </c>
      <c r="E6" s="121">
        <v>982137.8566581514</v>
      </c>
      <c r="F6" s="121">
        <v>0</v>
      </c>
      <c r="G6" s="121">
        <v>489957.1558186</v>
      </c>
      <c r="H6" s="121">
        <v>0</v>
      </c>
      <c r="I6" s="121">
        <v>1554818.5906942</v>
      </c>
      <c r="J6" s="121">
        <v>1205355.166666832</v>
      </c>
      <c r="K6" s="121">
        <v>95674.5</v>
      </c>
      <c r="L6" s="121">
        <v>0</v>
      </c>
      <c r="M6" s="121">
        <v>0</v>
      </c>
      <c r="N6" s="121">
        <v>0</v>
      </c>
      <c r="O6" s="121">
        <v>459716.8</v>
      </c>
      <c r="P6" s="121">
        <v>640607.1799999999</v>
      </c>
    </row>
    <row r="7" spans="1:16" s="63" customFormat="1" ht="30.75">
      <c r="A7" s="231" t="s">
        <v>417</v>
      </c>
      <c r="B7" s="138" t="s">
        <v>507</v>
      </c>
      <c r="C7" s="121">
        <v>50516.42</v>
      </c>
      <c r="D7" s="121">
        <v>0</v>
      </c>
      <c r="E7" s="121">
        <v>518.98</v>
      </c>
      <c r="F7" s="121">
        <v>0</v>
      </c>
      <c r="G7" s="121">
        <v>0</v>
      </c>
      <c r="H7" s="121">
        <v>0</v>
      </c>
      <c r="I7" s="121">
        <v>87008.50069419999</v>
      </c>
      <c r="J7" s="121">
        <v>55317.869999999995</v>
      </c>
      <c r="K7" s="121">
        <v>0</v>
      </c>
      <c r="L7" s="121">
        <v>0</v>
      </c>
      <c r="M7" s="121">
        <v>0</v>
      </c>
      <c r="N7" s="121">
        <v>0</v>
      </c>
      <c r="O7" s="121">
        <v>0</v>
      </c>
      <c r="P7" s="121">
        <v>0</v>
      </c>
    </row>
    <row r="8" spans="1:16" s="63" customFormat="1" ht="15.75">
      <c r="A8" s="231">
        <v>2</v>
      </c>
      <c r="B8" s="223" t="s">
        <v>482</v>
      </c>
      <c r="C8" s="121">
        <v>1824509.0738834667</v>
      </c>
      <c r="D8" s="121">
        <v>0</v>
      </c>
      <c r="E8" s="121">
        <v>757493.829</v>
      </c>
      <c r="F8" s="121">
        <v>0</v>
      </c>
      <c r="G8" s="121">
        <v>237252.79</v>
      </c>
      <c r="H8" s="121">
        <v>0</v>
      </c>
      <c r="I8" s="121">
        <v>786244.5299999999</v>
      </c>
      <c r="J8" s="121">
        <v>110110.13</v>
      </c>
      <c r="K8" s="121">
        <v>0</v>
      </c>
      <c r="L8" s="121">
        <v>0</v>
      </c>
      <c r="M8" s="121">
        <v>0</v>
      </c>
      <c r="N8" s="121">
        <v>0</v>
      </c>
      <c r="O8" s="121">
        <v>122283.69</v>
      </c>
      <c r="P8" s="121">
        <v>0</v>
      </c>
    </row>
    <row r="9" spans="1:16" s="63" customFormat="1" ht="15.75">
      <c r="A9" s="231">
        <v>3</v>
      </c>
      <c r="B9" s="223" t="s">
        <v>483</v>
      </c>
      <c r="C9" s="121">
        <v>63351983.04015046</v>
      </c>
      <c r="D9" s="121">
        <v>0</v>
      </c>
      <c r="E9" s="121">
        <v>36470270.005277306</v>
      </c>
      <c r="F9" s="121">
        <v>0</v>
      </c>
      <c r="G9" s="121">
        <v>23323163.558964245</v>
      </c>
      <c r="H9" s="121">
        <v>356316.2</v>
      </c>
      <c r="I9" s="121">
        <v>31888154.9753709</v>
      </c>
      <c r="J9" s="121">
        <v>20689415.295099977</v>
      </c>
      <c r="K9" s="121">
        <v>0</v>
      </c>
      <c r="L9" s="121">
        <v>0</v>
      </c>
      <c r="M9" s="121">
        <v>0</v>
      </c>
      <c r="N9" s="121">
        <v>0</v>
      </c>
      <c r="O9" s="121">
        <v>272342.70078859996</v>
      </c>
      <c r="P9" s="121">
        <v>487324.93999999994</v>
      </c>
    </row>
    <row r="10" spans="1:16" s="63" customFormat="1" ht="15.75">
      <c r="A10" s="231">
        <v>4</v>
      </c>
      <c r="B10" s="223" t="s">
        <v>474</v>
      </c>
      <c r="C10" s="121">
        <v>2511342.1724374997</v>
      </c>
      <c r="D10" s="121">
        <v>0</v>
      </c>
      <c r="E10" s="121">
        <v>1167098.6418341182</v>
      </c>
      <c r="F10" s="121">
        <v>0</v>
      </c>
      <c r="G10" s="121">
        <v>579373.92</v>
      </c>
      <c r="H10" s="121">
        <v>25323.300000000003</v>
      </c>
      <c r="I10" s="121">
        <v>867879.47</v>
      </c>
      <c r="J10" s="121">
        <v>1194229.4000000001</v>
      </c>
      <c r="K10" s="121">
        <v>0</v>
      </c>
      <c r="L10" s="121">
        <v>0</v>
      </c>
      <c r="M10" s="121">
        <v>0</v>
      </c>
      <c r="N10" s="121">
        <v>0</v>
      </c>
      <c r="O10" s="121">
        <v>927033.8212782451</v>
      </c>
      <c r="P10" s="121">
        <v>1662631.4345413998</v>
      </c>
    </row>
    <row r="11" spans="1:16" s="63" customFormat="1" ht="15.75">
      <c r="A11" s="231">
        <v>5</v>
      </c>
      <c r="B11" s="223" t="s">
        <v>484</v>
      </c>
      <c r="C11" s="121">
        <v>6295713.802928799</v>
      </c>
      <c r="D11" s="121">
        <v>0</v>
      </c>
      <c r="E11" s="121">
        <v>3939796.627560683</v>
      </c>
      <c r="F11" s="121">
        <v>0</v>
      </c>
      <c r="G11" s="121">
        <v>340918.31813688896</v>
      </c>
      <c r="H11" s="121">
        <v>0</v>
      </c>
      <c r="I11" s="121">
        <v>-5435.59</v>
      </c>
      <c r="J11" s="121">
        <v>1734831.14645093</v>
      </c>
      <c r="K11" s="121">
        <v>0</v>
      </c>
      <c r="L11" s="121">
        <v>522428.37280558515</v>
      </c>
      <c r="M11" s="121">
        <v>522428.37280558515</v>
      </c>
      <c r="N11" s="121">
        <v>0</v>
      </c>
      <c r="O11" s="121">
        <v>61000.52</v>
      </c>
      <c r="P11" s="121">
        <v>1647294.8699999999</v>
      </c>
    </row>
    <row r="12" spans="1:16" s="63" customFormat="1" ht="15.75">
      <c r="A12" s="231">
        <v>6</v>
      </c>
      <c r="B12" s="223" t="s">
        <v>485</v>
      </c>
      <c r="C12" s="121">
        <v>822047.719914805</v>
      </c>
      <c r="D12" s="121">
        <v>0</v>
      </c>
      <c r="E12" s="121">
        <v>-237679.34040266374</v>
      </c>
      <c r="F12" s="121">
        <v>0</v>
      </c>
      <c r="G12" s="121">
        <v>123804.4370960925</v>
      </c>
      <c r="H12" s="121">
        <v>56024.55</v>
      </c>
      <c r="I12" s="121">
        <v>142807.99416660002</v>
      </c>
      <c r="J12" s="121">
        <v>2637185.7032617303</v>
      </c>
      <c r="K12" s="121">
        <v>0</v>
      </c>
      <c r="L12" s="121">
        <v>0</v>
      </c>
      <c r="M12" s="121">
        <v>0</v>
      </c>
      <c r="N12" s="121">
        <v>0</v>
      </c>
      <c r="O12" s="121">
        <v>6250.4</v>
      </c>
      <c r="P12" s="121">
        <v>-17592.568</v>
      </c>
    </row>
    <row r="13" spans="1:16" s="63" customFormat="1" ht="15.75">
      <c r="A13" s="231">
        <v>7</v>
      </c>
      <c r="B13" s="223" t="s">
        <v>477</v>
      </c>
      <c r="C13" s="121">
        <v>4674376.790252226</v>
      </c>
      <c r="D13" s="121">
        <v>0</v>
      </c>
      <c r="E13" s="121">
        <v>553937.5822863017</v>
      </c>
      <c r="F13" s="121">
        <v>0</v>
      </c>
      <c r="G13" s="121">
        <v>868033.0166355844</v>
      </c>
      <c r="H13" s="121">
        <v>253347.56</v>
      </c>
      <c r="I13" s="121">
        <v>541032.5990161999</v>
      </c>
      <c r="J13" s="121">
        <v>2571339.7152968096</v>
      </c>
      <c r="K13" s="121">
        <v>0</v>
      </c>
      <c r="L13" s="121">
        <v>0</v>
      </c>
      <c r="M13" s="121">
        <v>0</v>
      </c>
      <c r="N13" s="121">
        <v>0</v>
      </c>
      <c r="O13" s="121">
        <v>118604.56</v>
      </c>
      <c r="P13" s="121">
        <v>290859.27800000005</v>
      </c>
    </row>
    <row r="14" spans="1:16" s="63" customFormat="1" ht="15.75">
      <c r="A14" s="231">
        <v>8</v>
      </c>
      <c r="B14" s="223" t="s">
        <v>486</v>
      </c>
      <c r="C14" s="121">
        <v>99624798.1996149</v>
      </c>
      <c r="D14" s="121">
        <v>3282.4</v>
      </c>
      <c r="E14" s="121">
        <v>44695532.31234665</v>
      </c>
      <c r="F14" s="121">
        <v>0</v>
      </c>
      <c r="G14" s="121">
        <v>14017095.910610437</v>
      </c>
      <c r="H14" s="121">
        <v>384281.16000000003</v>
      </c>
      <c r="I14" s="121">
        <v>38047947.900979884</v>
      </c>
      <c r="J14" s="121">
        <v>144713140.29839212</v>
      </c>
      <c r="K14" s="121">
        <v>0</v>
      </c>
      <c r="L14" s="121">
        <v>637428.87</v>
      </c>
      <c r="M14" s="121">
        <v>637429</v>
      </c>
      <c r="N14" s="121">
        <v>0</v>
      </c>
      <c r="O14" s="121">
        <v>5736310.669368123</v>
      </c>
      <c r="P14" s="121">
        <v>18489252.402017646</v>
      </c>
    </row>
    <row r="15" spans="1:16" s="63" customFormat="1" ht="15.75">
      <c r="A15" s="231" t="s">
        <v>432</v>
      </c>
      <c r="B15" s="138" t="s">
        <v>508</v>
      </c>
      <c r="C15" s="121">
        <v>77938286.70726964</v>
      </c>
      <c r="D15" s="121">
        <v>3282.4</v>
      </c>
      <c r="E15" s="121">
        <v>35669658.53769563</v>
      </c>
      <c r="F15" s="121">
        <v>0</v>
      </c>
      <c r="G15" s="121">
        <v>9624839.247527447</v>
      </c>
      <c r="H15" s="121">
        <v>200210.46000000002</v>
      </c>
      <c r="I15" s="121">
        <v>34298067.236445926</v>
      </c>
      <c r="J15" s="121">
        <v>99207785.27556995</v>
      </c>
      <c r="K15" s="121">
        <v>0</v>
      </c>
      <c r="L15" s="121">
        <v>637428.87</v>
      </c>
      <c r="M15" s="121">
        <v>637429</v>
      </c>
      <c r="N15" s="121">
        <v>0</v>
      </c>
      <c r="O15" s="121">
        <v>4655861.372542273</v>
      </c>
      <c r="P15" s="121">
        <v>18149147.854923822</v>
      </c>
    </row>
    <row r="16" spans="1:16" s="63" customFormat="1" ht="15.75">
      <c r="A16" s="231" t="s">
        <v>433</v>
      </c>
      <c r="B16" s="138" t="s">
        <v>509</v>
      </c>
      <c r="C16" s="121">
        <v>16721205.42967034</v>
      </c>
      <c r="D16" s="121">
        <v>0</v>
      </c>
      <c r="E16" s="121">
        <v>6152533.735854141</v>
      </c>
      <c r="F16" s="121">
        <v>0</v>
      </c>
      <c r="G16" s="121">
        <v>3143066.188727499</v>
      </c>
      <c r="H16" s="121">
        <v>179198.37</v>
      </c>
      <c r="I16" s="121">
        <v>2027036.886916747</v>
      </c>
      <c r="J16" s="121">
        <v>43329690.73517814</v>
      </c>
      <c r="K16" s="121">
        <v>0</v>
      </c>
      <c r="L16" s="121">
        <v>0</v>
      </c>
      <c r="M16" s="121">
        <v>0</v>
      </c>
      <c r="N16" s="121">
        <v>0</v>
      </c>
      <c r="O16" s="121">
        <v>428962.52</v>
      </c>
      <c r="P16" s="121">
        <v>-823435.4996561761</v>
      </c>
    </row>
    <row r="17" spans="1:16" s="63" customFormat="1" ht="15.75">
      <c r="A17" s="231" t="s">
        <v>434</v>
      </c>
      <c r="B17" s="138" t="s">
        <v>510</v>
      </c>
      <c r="C17" s="121">
        <v>4546337.067843151</v>
      </c>
      <c r="D17" s="121">
        <v>0</v>
      </c>
      <c r="E17" s="121">
        <v>2819217.1210349333</v>
      </c>
      <c r="F17" s="121">
        <v>0</v>
      </c>
      <c r="G17" s="121">
        <v>1214245.438484237</v>
      </c>
      <c r="H17" s="121">
        <v>4872.33</v>
      </c>
      <c r="I17" s="121">
        <v>1382030.0226172106</v>
      </c>
      <c r="J17" s="121">
        <v>1814759.429986964</v>
      </c>
      <c r="K17" s="121">
        <v>0</v>
      </c>
      <c r="L17" s="121">
        <v>0</v>
      </c>
      <c r="M17" s="121">
        <v>0</v>
      </c>
      <c r="N17" s="121">
        <v>0</v>
      </c>
      <c r="O17" s="121">
        <v>651486.7768258497</v>
      </c>
      <c r="P17" s="121">
        <v>1132450.0167499995</v>
      </c>
    </row>
    <row r="18" spans="1:16" s="63" customFormat="1" ht="15.75">
      <c r="A18" s="231" t="s">
        <v>435</v>
      </c>
      <c r="B18" s="138" t="s">
        <v>511</v>
      </c>
      <c r="C18" s="121">
        <v>418968.99483175</v>
      </c>
      <c r="D18" s="121">
        <v>0</v>
      </c>
      <c r="E18" s="121">
        <v>54122.91776194927</v>
      </c>
      <c r="F18" s="121">
        <v>0</v>
      </c>
      <c r="G18" s="121">
        <v>34945.03587125</v>
      </c>
      <c r="H18" s="121">
        <v>0</v>
      </c>
      <c r="I18" s="121">
        <v>340813.75500000006</v>
      </c>
      <c r="J18" s="121">
        <v>360904.85765706777</v>
      </c>
      <c r="K18" s="121">
        <v>0</v>
      </c>
      <c r="L18" s="121">
        <v>0</v>
      </c>
      <c r="M18" s="121">
        <v>0</v>
      </c>
      <c r="N18" s="121">
        <v>0</v>
      </c>
      <c r="O18" s="121">
        <v>0</v>
      </c>
      <c r="P18" s="121">
        <v>31090.03</v>
      </c>
    </row>
    <row r="19" spans="1:16" s="63" customFormat="1" ht="15.75">
      <c r="A19" s="231">
        <v>9</v>
      </c>
      <c r="B19" s="223" t="s">
        <v>487</v>
      </c>
      <c r="C19" s="121">
        <v>2617290.9850313296</v>
      </c>
      <c r="D19" s="121">
        <v>0</v>
      </c>
      <c r="E19" s="121">
        <v>906419.0186818696</v>
      </c>
      <c r="F19" s="121">
        <v>0</v>
      </c>
      <c r="G19" s="121">
        <v>591750.8538896636</v>
      </c>
      <c r="H19" s="121">
        <v>83.29</v>
      </c>
      <c r="I19" s="121">
        <v>1454103.8962998674</v>
      </c>
      <c r="J19" s="121">
        <v>852157.4286073446</v>
      </c>
      <c r="K19" s="121">
        <v>0</v>
      </c>
      <c r="L19" s="121">
        <v>0</v>
      </c>
      <c r="M19" s="121">
        <v>0</v>
      </c>
      <c r="N19" s="121">
        <v>0</v>
      </c>
      <c r="O19" s="121">
        <v>108047.69</v>
      </c>
      <c r="P19" s="121">
        <v>122087.635</v>
      </c>
    </row>
    <row r="20" spans="1:16" s="63" customFormat="1" ht="15.75">
      <c r="A20" s="231" t="s">
        <v>436</v>
      </c>
      <c r="B20" s="138" t="s">
        <v>512</v>
      </c>
      <c r="C20" s="121">
        <v>2604313.8650313294</v>
      </c>
      <c r="D20" s="121">
        <v>0</v>
      </c>
      <c r="E20" s="121">
        <v>906419.0186818696</v>
      </c>
      <c r="F20" s="121">
        <v>0</v>
      </c>
      <c r="G20" s="121">
        <v>591750.8538896636</v>
      </c>
      <c r="H20" s="121">
        <v>83.29</v>
      </c>
      <c r="I20" s="121">
        <v>1454103.8962998674</v>
      </c>
      <c r="J20" s="121">
        <v>852157.4286073446</v>
      </c>
      <c r="K20" s="121">
        <v>0</v>
      </c>
      <c r="L20" s="121">
        <v>0</v>
      </c>
      <c r="M20" s="121">
        <v>0</v>
      </c>
      <c r="N20" s="121">
        <v>0</v>
      </c>
      <c r="O20" s="121">
        <v>108047.69</v>
      </c>
      <c r="P20" s="121">
        <v>122087.635</v>
      </c>
    </row>
    <row r="21" spans="1:16" s="63" customFormat="1" ht="15.75">
      <c r="A21" s="231" t="s">
        <v>437</v>
      </c>
      <c r="B21" s="138" t="s">
        <v>513</v>
      </c>
      <c r="C21" s="121">
        <v>12977.12</v>
      </c>
      <c r="D21" s="121">
        <v>0</v>
      </c>
      <c r="E21" s="121">
        <v>0</v>
      </c>
      <c r="F21" s="121">
        <v>0</v>
      </c>
      <c r="G21" s="121">
        <v>0</v>
      </c>
      <c r="H21" s="121">
        <v>0</v>
      </c>
      <c r="I21" s="121">
        <v>0</v>
      </c>
      <c r="J21" s="121">
        <v>0</v>
      </c>
      <c r="K21" s="121">
        <v>0</v>
      </c>
      <c r="L21" s="121">
        <v>0</v>
      </c>
      <c r="M21" s="121">
        <v>0</v>
      </c>
      <c r="N21" s="121">
        <v>0</v>
      </c>
      <c r="O21" s="121">
        <v>0</v>
      </c>
      <c r="P21" s="121">
        <v>0</v>
      </c>
    </row>
    <row r="22" spans="1:16" s="63" customFormat="1" ht="15.75">
      <c r="A22" s="231">
        <v>10</v>
      </c>
      <c r="B22" s="224" t="s">
        <v>488</v>
      </c>
      <c r="C22" s="121">
        <v>365129042.64419055</v>
      </c>
      <c r="D22" s="121">
        <v>0</v>
      </c>
      <c r="E22" s="121">
        <v>191872153.41641337</v>
      </c>
      <c r="F22" s="121">
        <v>15808483.3768</v>
      </c>
      <c r="G22" s="121">
        <v>120262761.11099206</v>
      </c>
      <c r="H22" s="121">
        <v>660414.34</v>
      </c>
      <c r="I22" s="121">
        <v>196604625.97684008</v>
      </c>
      <c r="J22" s="121">
        <v>712866269.3069733</v>
      </c>
      <c r="K22" s="121">
        <v>25448425.3332</v>
      </c>
      <c r="L22" s="121">
        <v>0</v>
      </c>
      <c r="M22" s="121">
        <v>0</v>
      </c>
      <c r="N22" s="121">
        <v>0</v>
      </c>
      <c r="O22" s="121">
        <v>61256612.9452118</v>
      </c>
      <c r="P22" s="121">
        <v>69043082.99371345</v>
      </c>
    </row>
    <row r="23" spans="1:16" ht="15.75">
      <c r="A23" s="231" t="s">
        <v>418</v>
      </c>
      <c r="B23" s="223" t="s">
        <v>440</v>
      </c>
      <c r="C23" s="121">
        <v>362901616.2776617</v>
      </c>
      <c r="D23" s="121">
        <v>0</v>
      </c>
      <c r="E23" s="121">
        <v>190772495.62437746</v>
      </c>
      <c r="F23" s="121">
        <v>15808483.3768</v>
      </c>
      <c r="G23" s="121">
        <v>119610207.54572365</v>
      </c>
      <c r="H23" s="121">
        <v>630514.04</v>
      </c>
      <c r="I23" s="121">
        <v>195441392.4271853</v>
      </c>
      <c r="J23" s="121">
        <v>699721651.3208592</v>
      </c>
      <c r="K23" s="121">
        <v>25448425.3332</v>
      </c>
      <c r="L23" s="121">
        <v>0</v>
      </c>
      <c r="M23" s="121">
        <v>0</v>
      </c>
      <c r="N23" s="121">
        <v>0</v>
      </c>
      <c r="O23" s="121">
        <v>60711857.525211796</v>
      </c>
      <c r="P23" s="121">
        <v>68260082.54371345</v>
      </c>
    </row>
    <row r="24" spans="1:16" ht="15.75">
      <c r="A24" s="231" t="s">
        <v>419</v>
      </c>
      <c r="B24" s="225" t="s">
        <v>441</v>
      </c>
      <c r="C24" s="121">
        <v>0</v>
      </c>
      <c r="D24" s="121">
        <v>0</v>
      </c>
      <c r="E24" s="121">
        <v>0</v>
      </c>
      <c r="F24" s="121">
        <v>0</v>
      </c>
      <c r="G24" s="121">
        <v>0</v>
      </c>
      <c r="H24" s="121">
        <v>0</v>
      </c>
      <c r="I24" s="121">
        <v>142638.25324776</v>
      </c>
      <c r="J24" s="121">
        <v>2656055.9764362867</v>
      </c>
      <c r="K24" s="121">
        <v>0</v>
      </c>
      <c r="L24" s="121">
        <v>0</v>
      </c>
      <c r="M24" s="121">
        <v>0</v>
      </c>
      <c r="N24" s="121">
        <v>0</v>
      </c>
      <c r="O24" s="121">
        <v>0</v>
      </c>
      <c r="P24" s="121">
        <v>0</v>
      </c>
    </row>
    <row r="25" spans="1:16" s="57" customFormat="1" ht="15.75">
      <c r="A25" s="231" t="s">
        <v>420</v>
      </c>
      <c r="B25" s="226" t="s">
        <v>442</v>
      </c>
      <c r="C25" s="121">
        <v>15100.969148240001</v>
      </c>
      <c r="D25" s="121">
        <v>0</v>
      </c>
      <c r="E25" s="121">
        <v>463211.10392437864</v>
      </c>
      <c r="F25" s="121">
        <v>0</v>
      </c>
      <c r="G25" s="121">
        <v>1564.5538977888002</v>
      </c>
      <c r="H25" s="121">
        <v>0</v>
      </c>
      <c r="I25" s="121">
        <v>59592.645000000004</v>
      </c>
      <c r="J25" s="121">
        <v>5339540.207827916</v>
      </c>
      <c r="K25" s="121">
        <v>0</v>
      </c>
      <c r="L25" s="121">
        <v>0</v>
      </c>
      <c r="M25" s="121">
        <v>0</v>
      </c>
      <c r="N25" s="121">
        <v>0</v>
      </c>
      <c r="O25" s="121">
        <v>0</v>
      </c>
      <c r="P25" s="121">
        <v>0</v>
      </c>
    </row>
    <row r="26" spans="1:16" ht="15.75">
      <c r="A26" s="231" t="s">
        <v>421</v>
      </c>
      <c r="B26" s="223" t="s">
        <v>443</v>
      </c>
      <c r="C26" s="121">
        <v>2212325.397380587</v>
      </c>
      <c r="D26" s="121">
        <v>0</v>
      </c>
      <c r="E26" s="121">
        <v>636446.6881114951</v>
      </c>
      <c r="F26" s="121">
        <v>0</v>
      </c>
      <c r="G26" s="121">
        <v>650989.01137062</v>
      </c>
      <c r="H26" s="121">
        <v>29900.3</v>
      </c>
      <c r="I26" s="121">
        <v>961002.65140705</v>
      </c>
      <c r="J26" s="121">
        <v>5149021.801849835</v>
      </c>
      <c r="K26" s="121">
        <v>0</v>
      </c>
      <c r="L26" s="121">
        <v>0</v>
      </c>
      <c r="M26" s="121">
        <v>0</v>
      </c>
      <c r="N26" s="121">
        <v>0</v>
      </c>
      <c r="O26" s="121">
        <v>544755.4199999999</v>
      </c>
      <c r="P26" s="121">
        <v>783000.4500000001</v>
      </c>
    </row>
    <row r="27" spans="1:16" ht="15.75">
      <c r="A27" s="231">
        <v>11</v>
      </c>
      <c r="B27" s="224" t="s">
        <v>489</v>
      </c>
      <c r="C27" s="121">
        <v>2033041.9011</v>
      </c>
      <c r="D27" s="121">
        <v>10090.17</v>
      </c>
      <c r="E27" s="121">
        <v>536731.0400943503</v>
      </c>
      <c r="F27" s="121">
        <v>0</v>
      </c>
      <c r="G27" s="121">
        <v>102440.46111</v>
      </c>
      <c r="H27" s="121">
        <v>0</v>
      </c>
      <c r="I27" s="121">
        <v>18513.63</v>
      </c>
      <c r="J27" s="121">
        <v>199235.1806031029</v>
      </c>
      <c r="K27" s="121">
        <v>0</v>
      </c>
      <c r="L27" s="121">
        <v>54322.133285927535</v>
      </c>
      <c r="M27" s="121">
        <v>54322.133285927535</v>
      </c>
      <c r="N27" s="121">
        <v>0</v>
      </c>
      <c r="O27" s="121">
        <v>26001.73</v>
      </c>
      <c r="P27" s="121">
        <v>-126056.26000000001</v>
      </c>
    </row>
    <row r="28" spans="1:16" ht="15.75">
      <c r="A28" s="231">
        <v>12</v>
      </c>
      <c r="B28" s="224" t="s">
        <v>490</v>
      </c>
      <c r="C28" s="121">
        <v>44169.354999999996</v>
      </c>
      <c r="D28" s="121">
        <v>0</v>
      </c>
      <c r="E28" s="121">
        <v>22855.057238208872</v>
      </c>
      <c r="F28" s="121">
        <v>0</v>
      </c>
      <c r="G28" s="121">
        <v>9016.326700000001</v>
      </c>
      <c r="H28" s="121">
        <v>4750.86</v>
      </c>
      <c r="I28" s="121">
        <v>0</v>
      </c>
      <c r="J28" s="121">
        <v>13747.348333333333</v>
      </c>
      <c r="K28" s="121">
        <v>0</v>
      </c>
      <c r="L28" s="121">
        <v>0</v>
      </c>
      <c r="M28" s="121">
        <v>0</v>
      </c>
      <c r="N28" s="121">
        <v>0</v>
      </c>
      <c r="O28" s="121">
        <v>0</v>
      </c>
      <c r="P28" s="121">
        <v>0</v>
      </c>
    </row>
    <row r="29" spans="1:16" ht="15.75">
      <c r="A29" s="231">
        <v>13</v>
      </c>
      <c r="B29" s="224" t="s">
        <v>479</v>
      </c>
      <c r="C29" s="121">
        <v>9502635.56630541</v>
      </c>
      <c r="D29" s="121">
        <v>11078.2</v>
      </c>
      <c r="E29" s="121">
        <v>4738799.569922166</v>
      </c>
      <c r="F29" s="121">
        <v>0</v>
      </c>
      <c r="G29" s="121">
        <v>1802232.4904265204</v>
      </c>
      <c r="H29" s="121">
        <v>-34849.95</v>
      </c>
      <c r="I29" s="121">
        <v>1309536.8419661804</v>
      </c>
      <c r="J29" s="121">
        <v>13026276.042730657</v>
      </c>
      <c r="K29" s="121">
        <v>0</v>
      </c>
      <c r="L29" s="121">
        <v>0</v>
      </c>
      <c r="M29" s="121">
        <v>0</v>
      </c>
      <c r="N29" s="121">
        <v>0</v>
      </c>
      <c r="O29" s="121">
        <v>259908.07925268248</v>
      </c>
      <c r="P29" s="121">
        <v>507983.7124181031</v>
      </c>
    </row>
    <row r="30" spans="1:16" ht="15.75">
      <c r="A30" s="231">
        <v>14</v>
      </c>
      <c r="B30" s="224" t="s">
        <v>491</v>
      </c>
      <c r="C30" s="121">
        <v>1746370.11</v>
      </c>
      <c r="D30" s="121">
        <v>0</v>
      </c>
      <c r="E30" s="121">
        <v>542401.42</v>
      </c>
      <c r="F30" s="121">
        <v>0</v>
      </c>
      <c r="G30" s="121">
        <v>523911.24</v>
      </c>
      <c r="H30" s="121">
        <v>0</v>
      </c>
      <c r="I30" s="121">
        <v>1139254.91</v>
      </c>
      <c r="J30" s="121">
        <v>1352612.855</v>
      </c>
      <c r="K30" s="121">
        <v>0</v>
      </c>
      <c r="L30" s="121">
        <v>0</v>
      </c>
      <c r="M30" s="121">
        <v>0</v>
      </c>
      <c r="N30" s="121">
        <v>0</v>
      </c>
      <c r="O30" s="121">
        <v>4.44</v>
      </c>
      <c r="P30" s="121">
        <v>87307.02</v>
      </c>
    </row>
    <row r="31" spans="1:16" ht="15.75">
      <c r="A31" s="231">
        <v>15</v>
      </c>
      <c r="B31" s="224" t="s">
        <v>492</v>
      </c>
      <c r="C31" s="121">
        <v>12600231.64</v>
      </c>
      <c r="D31" s="121">
        <v>0</v>
      </c>
      <c r="E31" s="121">
        <v>17585856.276661113</v>
      </c>
      <c r="F31" s="121">
        <v>0</v>
      </c>
      <c r="G31" s="121">
        <v>81340.41</v>
      </c>
      <c r="H31" s="121">
        <v>16587</v>
      </c>
      <c r="I31" s="121">
        <v>12480</v>
      </c>
      <c r="J31" s="121">
        <v>23543055.12</v>
      </c>
      <c r="K31" s="121">
        <v>0</v>
      </c>
      <c r="L31" s="121">
        <v>0</v>
      </c>
      <c r="M31" s="121">
        <v>0</v>
      </c>
      <c r="N31" s="121">
        <v>0</v>
      </c>
      <c r="O31" s="121">
        <v>0</v>
      </c>
      <c r="P31" s="121">
        <v>0</v>
      </c>
    </row>
    <row r="32" spans="1:16" ht="15.75">
      <c r="A32" s="231">
        <v>16</v>
      </c>
      <c r="B32" s="224" t="s">
        <v>493</v>
      </c>
      <c r="C32" s="121">
        <v>221146.50999999998</v>
      </c>
      <c r="D32" s="121">
        <v>0</v>
      </c>
      <c r="E32" s="121">
        <v>87096.59582519587</v>
      </c>
      <c r="F32" s="121">
        <v>0</v>
      </c>
      <c r="G32" s="121">
        <v>10420.61</v>
      </c>
      <c r="H32" s="121">
        <v>10101</v>
      </c>
      <c r="I32" s="121">
        <v>58268.329999999994</v>
      </c>
      <c r="J32" s="121">
        <v>83.81454094245173</v>
      </c>
      <c r="K32" s="121">
        <v>0</v>
      </c>
      <c r="L32" s="121">
        <v>0</v>
      </c>
      <c r="M32" s="121">
        <v>0</v>
      </c>
      <c r="N32" s="121">
        <v>0</v>
      </c>
      <c r="O32" s="121">
        <v>0</v>
      </c>
      <c r="P32" s="121">
        <v>0</v>
      </c>
    </row>
    <row r="33" spans="1:16" ht="15.75">
      <c r="A33" s="231">
        <v>17</v>
      </c>
      <c r="B33" s="224" t="s">
        <v>494</v>
      </c>
      <c r="C33" s="121">
        <v>0</v>
      </c>
      <c r="D33" s="121">
        <v>0</v>
      </c>
      <c r="E33" s="121">
        <v>0</v>
      </c>
      <c r="F33" s="121">
        <v>0</v>
      </c>
      <c r="G33" s="121">
        <v>0</v>
      </c>
      <c r="H33" s="121">
        <v>0</v>
      </c>
      <c r="I33" s="121">
        <v>0</v>
      </c>
      <c r="J33" s="121">
        <v>0</v>
      </c>
      <c r="K33" s="121">
        <v>0</v>
      </c>
      <c r="L33" s="121">
        <v>0</v>
      </c>
      <c r="M33" s="121">
        <v>0</v>
      </c>
      <c r="N33" s="121">
        <v>0</v>
      </c>
      <c r="O33" s="121">
        <v>0</v>
      </c>
      <c r="P33" s="121">
        <v>-1677.16</v>
      </c>
    </row>
    <row r="34" spans="1:16" ht="15.75">
      <c r="A34" s="231">
        <v>18</v>
      </c>
      <c r="B34" s="224" t="s">
        <v>481</v>
      </c>
      <c r="C34" s="121">
        <v>8836601.889999999</v>
      </c>
      <c r="D34" s="121">
        <v>0</v>
      </c>
      <c r="E34" s="121">
        <v>-639985.3389505519</v>
      </c>
      <c r="F34" s="121">
        <v>0</v>
      </c>
      <c r="G34" s="121">
        <v>460546.5300000001</v>
      </c>
      <c r="H34" s="121">
        <v>0</v>
      </c>
      <c r="I34" s="121">
        <v>0</v>
      </c>
      <c r="J34" s="121">
        <v>313.9361440681485</v>
      </c>
      <c r="K34" s="121">
        <v>0</v>
      </c>
      <c r="L34" s="121">
        <v>0</v>
      </c>
      <c r="M34" s="121">
        <v>0</v>
      </c>
      <c r="N34" s="121">
        <v>0</v>
      </c>
      <c r="O34" s="121">
        <v>0</v>
      </c>
      <c r="P34" s="121">
        <v>972.54</v>
      </c>
    </row>
    <row r="35" spans="1:16" ht="15.75">
      <c r="A35" s="338" t="s">
        <v>532</v>
      </c>
      <c r="B35" s="338"/>
      <c r="C35" s="260">
        <v>584747149.3629391</v>
      </c>
      <c r="D35" s="260">
        <v>28945.91</v>
      </c>
      <c r="E35" s="260">
        <v>303980914.5704463</v>
      </c>
      <c r="F35" s="260">
        <v>15808483.3768</v>
      </c>
      <c r="G35" s="260">
        <v>163824019.14038008</v>
      </c>
      <c r="H35" s="260">
        <v>1732379.3099999998</v>
      </c>
      <c r="I35" s="260">
        <v>274420234.0553339</v>
      </c>
      <c r="J35" s="260">
        <v>926709357.8881011</v>
      </c>
      <c r="K35" s="260">
        <v>25544099.8332</v>
      </c>
      <c r="L35" s="260">
        <v>1214179.3760915129</v>
      </c>
      <c r="M35" s="260">
        <v>1214179.5060915127</v>
      </c>
      <c r="N35" s="260">
        <v>0</v>
      </c>
      <c r="O35" s="260">
        <v>69354118.04589945</v>
      </c>
      <c r="P35" s="260">
        <v>92834078.0176906</v>
      </c>
    </row>
    <row r="36" spans="1:8" ht="15" customHeight="1">
      <c r="A36" s="324" t="s">
        <v>498</v>
      </c>
      <c r="B36" s="324"/>
      <c r="C36" s="324"/>
      <c r="D36" s="324"/>
      <c r="E36" s="324"/>
      <c r="F36" s="324"/>
      <c r="G36" s="324"/>
      <c r="H36" s="324"/>
    </row>
    <row r="37" spans="1:8" ht="15.75">
      <c r="A37" s="324"/>
      <c r="B37" s="324"/>
      <c r="C37" s="324"/>
      <c r="D37" s="324"/>
      <c r="E37" s="324"/>
      <c r="F37" s="324"/>
      <c r="G37" s="324"/>
      <c r="H37" s="324"/>
    </row>
  </sheetData>
  <sheetProtection/>
  <mergeCells count="15">
    <mergeCell ref="A36:H37"/>
    <mergeCell ref="A4:A5"/>
    <mergeCell ref="A35:B35"/>
    <mergeCell ref="B4:B5"/>
    <mergeCell ref="G4:G5"/>
    <mergeCell ref="B2:P2"/>
    <mergeCell ref="C4:C5"/>
    <mergeCell ref="D4:D5"/>
    <mergeCell ref="E4:F4"/>
    <mergeCell ref="J4:K4"/>
    <mergeCell ref="I4:I5"/>
    <mergeCell ref="P4:P5"/>
    <mergeCell ref="L4:N4"/>
    <mergeCell ref="O4:O5"/>
    <mergeCell ref="H4:H5"/>
  </mergeCells>
  <printOptions horizontalCentered="1" verticalCentered="1"/>
  <pageMargins left="0.2755905511811024" right="0.2755905511811024" top="0.4330708661417323" bottom="0.5118110236220472" header="0.1968503937007874" footer="0.2362204724409449"/>
  <pageSetup horizontalDpi="300" verticalDpi="300" orientation="landscape" paperSize="9" scale="45" r:id="rId1"/>
</worksheet>
</file>

<file path=xl/worksheets/sheet11.xml><?xml version="1.0" encoding="utf-8"?>
<worksheet xmlns="http://schemas.openxmlformats.org/spreadsheetml/2006/main" xmlns:r="http://schemas.openxmlformats.org/officeDocument/2006/relationships">
  <dimension ref="A1:BS41"/>
  <sheetViews>
    <sheetView zoomScalePageLayoutView="0" workbookViewId="0" topLeftCell="A1">
      <selection activeCell="A1" sqref="A1:BB1"/>
    </sheetView>
  </sheetViews>
  <sheetFormatPr defaultColWidth="57.421875" defaultRowHeight="12.75"/>
  <cols>
    <col min="1" max="1" width="7.421875" style="13" customWidth="1"/>
    <col min="2" max="2" width="54.8515625" style="13" customWidth="1"/>
    <col min="3" max="5" width="28.57421875" style="13" customWidth="1"/>
    <col min="6" max="6" width="24.140625" style="13" customWidth="1"/>
    <col min="7" max="17" width="28.57421875" style="13" customWidth="1"/>
    <col min="18" max="16384" width="57.421875" style="13" customWidth="1"/>
  </cols>
  <sheetData>
    <row r="1" spans="2:17" s="108" customFormat="1" ht="25.5" customHeight="1">
      <c r="B1" s="282"/>
      <c r="C1" s="282"/>
      <c r="D1" s="282"/>
      <c r="E1" s="282"/>
      <c r="F1" s="282"/>
      <c r="G1" s="282"/>
      <c r="H1" s="282"/>
      <c r="I1" s="282"/>
      <c r="J1" s="282"/>
      <c r="K1" s="282"/>
      <c r="L1" s="282"/>
      <c r="M1" s="282"/>
      <c r="N1" s="282"/>
      <c r="O1" s="282"/>
      <c r="P1" s="282"/>
      <c r="Q1" s="282"/>
    </row>
    <row r="2" spans="2:17" s="108" customFormat="1" ht="25.5" customHeight="1">
      <c r="B2" s="379" t="s">
        <v>895</v>
      </c>
      <c r="C2" s="379"/>
      <c r="D2" s="379"/>
      <c r="E2" s="379"/>
      <c r="F2" s="379"/>
      <c r="G2" s="379"/>
      <c r="H2" s="379"/>
      <c r="I2" s="379"/>
      <c r="J2" s="379"/>
      <c r="K2" s="379"/>
      <c r="L2" s="379"/>
      <c r="M2" s="379"/>
      <c r="N2" s="379"/>
      <c r="O2" s="379"/>
      <c r="P2" s="379"/>
      <c r="Q2" s="379"/>
    </row>
    <row r="3" spans="2:17" s="108" customFormat="1" ht="25.5" customHeight="1">
      <c r="B3" s="283"/>
      <c r="C3" s="283"/>
      <c r="D3" s="283"/>
      <c r="E3" s="283"/>
      <c r="F3" s="283"/>
      <c r="G3" s="283"/>
      <c r="H3" s="283"/>
      <c r="I3" s="283"/>
      <c r="J3" s="283"/>
      <c r="K3" s="283"/>
      <c r="L3" s="283"/>
      <c r="M3" s="283"/>
      <c r="N3" s="283"/>
      <c r="O3" s="283"/>
      <c r="P3" s="283"/>
      <c r="Q3" s="284" t="s">
        <v>65</v>
      </c>
    </row>
    <row r="4" spans="1:17" ht="51" customHeight="1">
      <c r="A4" s="378" t="s">
        <v>34</v>
      </c>
      <c r="B4" s="353" t="s">
        <v>438</v>
      </c>
      <c r="C4" s="353" t="s">
        <v>666</v>
      </c>
      <c r="D4" s="353" t="s">
        <v>665</v>
      </c>
      <c r="E4" s="353" t="s">
        <v>664</v>
      </c>
      <c r="F4" s="353" t="s">
        <v>663</v>
      </c>
      <c r="G4" s="353" t="s">
        <v>662</v>
      </c>
      <c r="H4" s="353" t="s">
        <v>661</v>
      </c>
      <c r="I4" s="353" t="s">
        <v>660</v>
      </c>
      <c r="J4" s="353" t="s">
        <v>533</v>
      </c>
      <c r="K4" s="353"/>
      <c r="L4" s="353" t="s">
        <v>540</v>
      </c>
      <c r="M4" s="353"/>
      <c r="N4" s="353" t="s">
        <v>654</v>
      </c>
      <c r="O4" s="353"/>
      <c r="P4" s="353" t="s">
        <v>655</v>
      </c>
      <c r="Q4" s="353" t="s">
        <v>656</v>
      </c>
    </row>
    <row r="5" spans="1:17" ht="88.5" customHeight="1">
      <c r="A5" s="378"/>
      <c r="B5" s="353"/>
      <c r="C5" s="353"/>
      <c r="D5" s="353"/>
      <c r="E5" s="353"/>
      <c r="F5" s="353"/>
      <c r="G5" s="353"/>
      <c r="H5" s="353"/>
      <c r="I5" s="353"/>
      <c r="J5" s="51" t="s">
        <v>550</v>
      </c>
      <c r="K5" s="62" t="s">
        <v>659</v>
      </c>
      <c r="L5" s="51" t="s">
        <v>550</v>
      </c>
      <c r="M5" s="62" t="s">
        <v>658</v>
      </c>
      <c r="N5" s="51" t="s">
        <v>550</v>
      </c>
      <c r="O5" s="62" t="s">
        <v>657</v>
      </c>
      <c r="P5" s="353"/>
      <c r="Q5" s="353"/>
    </row>
    <row r="6" spans="1:17" s="64" customFormat="1" ht="22.5">
      <c r="A6" s="231">
        <v>1</v>
      </c>
      <c r="B6" s="223" t="s">
        <v>500</v>
      </c>
      <c r="C6" s="205">
        <v>1</v>
      </c>
      <c r="D6" s="205">
        <v>3129328</v>
      </c>
      <c r="E6" s="205">
        <v>16686.350000000002</v>
      </c>
      <c r="F6" s="205">
        <v>3265.96</v>
      </c>
      <c r="G6" s="205">
        <v>0</v>
      </c>
      <c r="H6" s="205">
        <v>4</v>
      </c>
      <c r="I6" s="205">
        <v>28499.36</v>
      </c>
      <c r="J6" s="205">
        <v>7416.952098862001</v>
      </c>
      <c r="K6" s="205">
        <v>0</v>
      </c>
      <c r="L6" s="205">
        <v>25079</v>
      </c>
      <c r="M6" s="205">
        <v>0</v>
      </c>
      <c r="N6" s="205">
        <v>0</v>
      </c>
      <c r="O6" s="205">
        <v>0</v>
      </c>
      <c r="P6" s="205">
        <v>0</v>
      </c>
      <c r="Q6" s="205">
        <v>0</v>
      </c>
    </row>
    <row r="7" spans="1:17" s="64" customFormat="1" ht="30.75">
      <c r="A7" s="231" t="s">
        <v>417</v>
      </c>
      <c r="B7" s="138" t="s">
        <v>507</v>
      </c>
      <c r="C7" s="205">
        <v>0</v>
      </c>
      <c r="D7" s="205">
        <v>0</v>
      </c>
      <c r="E7" s="205">
        <v>0</v>
      </c>
      <c r="F7" s="205">
        <v>0</v>
      </c>
      <c r="G7" s="205">
        <v>0</v>
      </c>
      <c r="H7" s="205">
        <v>0</v>
      </c>
      <c r="I7" s="205">
        <v>0</v>
      </c>
      <c r="J7" s="205">
        <v>0</v>
      </c>
      <c r="K7" s="205">
        <v>0</v>
      </c>
      <c r="L7" s="205">
        <v>23975</v>
      </c>
      <c r="M7" s="205">
        <v>0</v>
      </c>
      <c r="N7" s="205">
        <v>0</v>
      </c>
      <c r="O7" s="205">
        <v>0</v>
      </c>
      <c r="P7" s="205">
        <v>0</v>
      </c>
      <c r="Q7" s="205">
        <v>0</v>
      </c>
    </row>
    <row r="8" spans="1:17" s="64" customFormat="1" ht="22.5">
      <c r="A8" s="231">
        <v>2</v>
      </c>
      <c r="B8" s="223" t="s">
        <v>482</v>
      </c>
      <c r="C8" s="205">
        <v>0</v>
      </c>
      <c r="D8" s="205">
        <v>0</v>
      </c>
      <c r="E8" s="205">
        <v>0</v>
      </c>
      <c r="F8" s="205">
        <v>0</v>
      </c>
      <c r="G8" s="205">
        <v>0</v>
      </c>
      <c r="H8" s="205">
        <v>0</v>
      </c>
      <c r="I8" s="205">
        <v>0</v>
      </c>
      <c r="J8" s="205">
        <v>0</v>
      </c>
      <c r="K8" s="205">
        <v>0</v>
      </c>
      <c r="L8" s="205">
        <v>1.95583E-11</v>
      </c>
      <c r="M8" s="205">
        <v>0</v>
      </c>
      <c r="N8" s="205">
        <v>0</v>
      </c>
      <c r="O8" s="205">
        <v>0</v>
      </c>
      <c r="P8" s="205">
        <v>0</v>
      </c>
      <c r="Q8" s="205">
        <v>0</v>
      </c>
    </row>
    <row r="9" spans="1:17" s="64" customFormat="1" ht="22.5">
      <c r="A9" s="231">
        <v>3</v>
      </c>
      <c r="B9" s="223" t="s">
        <v>483</v>
      </c>
      <c r="C9" s="205">
        <v>0</v>
      </c>
      <c r="D9" s="205">
        <v>739498.35</v>
      </c>
      <c r="E9" s="205">
        <v>42756.420000000006</v>
      </c>
      <c r="F9" s="205">
        <v>10823.029999999999</v>
      </c>
      <c r="G9" s="205">
        <v>0</v>
      </c>
      <c r="H9" s="205">
        <v>2</v>
      </c>
      <c r="I9" s="205">
        <v>62768.71</v>
      </c>
      <c r="J9" s="205">
        <v>22477.349227408744</v>
      </c>
      <c r="K9" s="205">
        <v>0</v>
      </c>
      <c r="L9" s="205">
        <v>26960.93000000002</v>
      </c>
      <c r="M9" s="205">
        <v>0</v>
      </c>
      <c r="N9" s="205">
        <v>0</v>
      </c>
      <c r="O9" s="205">
        <v>0</v>
      </c>
      <c r="P9" s="205">
        <v>0</v>
      </c>
      <c r="Q9" s="205">
        <v>0</v>
      </c>
    </row>
    <row r="10" spans="1:17" s="64" customFormat="1" ht="22.5">
      <c r="A10" s="231">
        <v>4</v>
      </c>
      <c r="B10" s="223" t="s">
        <v>474</v>
      </c>
      <c r="C10" s="205">
        <v>0</v>
      </c>
      <c r="D10" s="205">
        <v>0</v>
      </c>
      <c r="E10" s="205">
        <v>1298420.83</v>
      </c>
      <c r="F10" s="205">
        <v>345569.54</v>
      </c>
      <c r="G10" s="205">
        <v>0</v>
      </c>
      <c r="H10" s="205">
        <v>0</v>
      </c>
      <c r="I10" s="205">
        <v>0</v>
      </c>
      <c r="J10" s="205">
        <v>1088380.957650273</v>
      </c>
      <c r="K10" s="205">
        <v>0</v>
      </c>
      <c r="L10" s="205">
        <v>1009142.74</v>
      </c>
      <c r="M10" s="205">
        <v>0</v>
      </c>
      <c r="N10" s="205">
        <v>0</v>
      </c>
      <c r="O10" s="205">
        <v>0</v>
      </c>
      <c r="P10" s="205">
        <v>911046.96</v>
      </c>
      <c r="Q10" s="205">
        <v>0</v>
      </c>
    </row>
    <row r="11" spans="1:17" s="64" customFormat="1" ht="22.5">
      <c r="A11" s="231">
        <v>5</v>
      </c>
      <c r="B11" s="223" t="s">
        <v>484</v>
      </c>
      <c r="C11" s="205">
        <v>0</v>
      </c>
      <c r="D11" s="205">
        <v>0</v>
      </c>
      <c r="E11" s="205">
        <v>5979.62</v>
      </c>
      <c r="F11" s="205">
        <v>0</v>
      </c>
      <c r="G11" s="205">
        <v>0</v>
      </c>
      <c r="H11" s="205">
        <v>0</v>
      </c>
      <c r="I11" s="205">
        <v>152867.68</v>
      </c>
      <c r="J11" s="205">
        <v>21047.12208209727</v>
      </c>
      <c r="K11" s="205">
        <v>0</v>
      </c>
      <c r="L11" s="205">
        <v>99746.48039356488</v>
      </c>
      <c r="M11" s="205">
        <v>0</v>
      </c>
      <c r="N11" s="205">
        <v>0</v>
      </c>
      <c r="O11" s="205">
        <v>0</v>
      </c>
      <c r="P11" s="205">
        <v>0</v>
      </c>
      <c r="Q11" s="205">
        <v>0</v>
      </c>
    </row>
    <row r="12" spans="1:17" s="64" customFormat="1" ht="22.5">
      <c r="A12" s="231">
        <v>6</v>
      </c>
      <c r="B12" s="223" t="s">
        <v>485</v>
      </c>
      <c r="C12" s="205">
        <v>0</v>
      </c>
      <c r="D12" s="205">
        <v>0</v>
      </c>
      <c r="E12" s="205">
        <v>25199.4513528</v>
      </c>
      <c r="F12" s="205">
        <v>11783.3672342</v>
      </c>
      <c r="G12" s="205">
        <v>0</v>
      </c>
      <c r="H12" s="205">
        <v>0</v>
      </c>
      <c r="I12" s="205">
        <v>142762.4</v>
      </c>
      <c r="J12" s="205">
        <v>3299.684717575552</v>
      </c>
      <c r="K12" s="205">
        <v>0</v>
      </c>
      <c r="L12" s="205">
        <v>2248313.5518218</v>
      </c>
      <c r="M12" s="205">
        <v>0</v>
      </c>
      <c r="N12" s="205">
        <v>0</v>
      </c>
      <c r="O12" s="205">
        <v>0</v>
      </c>
      <c r="P12" s="205">
        <v>127030.71</v>
      </c>
      <c r="Q12" s="205">
        <v>0</v>
      </c>
    </row>
    <row r="13" spans="1:17" s="64" customFormat="1" ht="22.5">
      <c r="A13" s="231">
        <v>7</v>
      </c>
      <c r="B13" s="223" t="s">
        <v>477</v>
      </c>
      <c r="C13" s="205">
        <v>0</v>
      </c>
      <c r="D13" s="205">
        <v>0</v>
      </c>
      <c r="E13" s="205">
        <v>618445.5134711</v>
      </c>
      <c r="F13" s="205">
        <v>284694.1548523</v>
      </c>
      <c r="G13" s="205">
        <v>0</v>
      </c>
      <c r="H13" s="205">
        <v>0</v>
      </c>
      <c r="I13" s="205">
        <v>97010.4772443</v>
      </c>
      <c r="J13" s="205">
        <v>179003.54669582998</v>
      </c>
      <c r="K13" s="205">
        <v>0</v>
      </c>
      <c r="L13" s="205">
        <v>226901.50936669996</v>
      </c>
      <c r="M13" s="205">
        <v>0</v>
      </c>
      <c r="N13" s="205">
        <v>0</v>
      </c>
      <c r="O13" s="205">
        <v>0</v>
      </c>
      <c r="P13" s="205">
        <v>0</v>
      </c>
      <c r="Q13" s="205">
        <v>0</v>
      </c>
    </row>
    <row r="14" spans="1:17" s="64" customFormat="1" ht="22.5">
      <c r="A14" s="231">
        <v>8</v>
      </c>
      <c r="B14" s="223" t="s">
        <v>486</v>
      </c>
      <c r="C14" s="205">
        <v>7</v>
      </c>
      <c r="D14" s="205">
        <v>539576003.3682708</v>
      </c>
      <c r="E14" s="205">
        <v>9289942.941823225</v>
      </c>
      <c r="F14" s="205">
        <v>2368966.60620217</v>
      </c>
      <c r="G14" s="205">
        <v>0</v>
      </c>
      <c r="H14" s="205">
        <v>120</v>
      </c>
      <c r="I14" s="205">
        <v>1706830.44617437</v>
      </c>
      <c r="J14" s="205">
        <v>4999728.156603043</v>
      </c>
      <c r="K14" s="205">
        <v>0</v>
      </c>
      <c r="L14" s="205">
        <v>26935925.00639544</v>
      </c>
      <c r="M14" s="205">
        <v>0</v>
      </c>
      <c r="N14" s="205">
        <v>0</v>
      </c>
      <c r="O14" s="205">
        <v>0</v>
      </c>
      <c r="P14" s="205">
        <v>3073715.92495</v>
      </c>
      <c r="Q14" s="205">
        <v>22620.63</v>
      </c>
    </row>
    <row r="15" spans="1:17" s="64" customFormat="1" ht="22.5">
      <c r="A15" s="231" t="s">
        <v>432</v>
      </c>
      <c r="B15" s="138" t="s">
        <v>508</v>
      </c>
      <c r="C15" s="205">
        <v>2</v>
      </c>
      <c r="D15" s="205">
        <v>498255213.63</v>
      </c>
      <c r="E15" s="205">
        <v>5773075.955</v>
      </c>
      <c r="F15" s="205">
        <v>815164.2552</v>
      </c>
      <c r="G15" s="205">
        <v>0</v>
      </c>
      <c r="H15" s="205">
        <v>120</v>
      </c>
      <c r="I15" s="205">
        <v>861117.0700000001</v>
      </c>
      <c r="J15" s="205">
        <v>3478862.0289304373</v>
      </c>
      <c r="K15" s="205">
        <v>0</v>
      </c>
      <c r="L15" s="205">
        <v>25454272.970926538</v>
      </c>
      <c r="M15" s="205">
        <v>0</v>
      </c>
      <c r="N15" s="205">
        <v>0</v>
      </c>
      <c r="O15" s="205">
        <v>0</v>
      </c>
      <c r="P15" s="205">
        <v>3009431.20495</v>
      </c>
      <c r="Q15" s="205">
        <v>0</v>
      </c>
    </row>
    <row r="16" spans="1:17" s="64" customFormat="1" ht="22.5">
      <c r="A16" s="231" t="s">
        <v>433</v>
      </c>
      <c r="B16" s="138" t="s">
        <v>509</v>
      </c>
      <c r="C16" s="205">
        <v>2</v>
      </c>
      <c r="D16" s="205">
        <v>25295212.7456853</v>
      </c>
      <c r="E16" s="205">
        <v>2729656.1686618994</v>
      </c>
      <c r="F16" s="205">
        <v>1467920.6878816604</v>
      </c>
      <c r="G16" s="205">
        <v>0</v>
      </c>
      <c r="H16" s="205">
        <v>0</v>
      </c>
      <c r="I16" s="205">
        <v>498906.88651110005</v>
      </c>
      <c r="J16" s="205">
        <v>1317901.6664915087</v>
      </c>
      <c r="K16" s="205">
        <v>0</v>
      </c>
      <c r="L16" s="205">
        <v>1477734.7407528795</v>
      </c>
      <c r="M16" s="205">
        <v>0</v>
      </c>
      <c r="N16" s="205">
        <v>0</v>
      </c>
      <c r="O16" s="205">
        <v>0</v>
      </c>
      <c r="P16" s="205">
        <v>24617.03</v>
      </c>
      <c r="Q16" s="205">
        <v>-2594.37</v>
      </c>
    </row>
    <row r="17" spans="1:17" s="64" customFormat="1" ht="22.5">
      <c r="A17" s="231" t="s">
        <v>434</v>
      </c>
      <c r="B17" s="138" t="s">
        <v>510</v>
      </c>
      <c r="C17" s="205">
        <v>3</v>
      </c>
      <c r="D17" s="205">
        <v>13482997.992585449</v>
      </c>
      <c r="E17" s="205">
        <v>54157.37577339</v>
      </c>
      <c r="F17" s="205">
        <v>8911.053088669501</v>
      </c>
      <c r="G17" s="205">
        <v>0</v>
      </c>
      <c r="H17" s="205">
        <v>0</v>
      </c>
      <c r="I17" s="205">
        <v>0</v>
      </c>
      <c r="J17" s="205">
        <v>11749.3092</v>
      </c>
      <c r="K17" s="205">
        <v>0</v>
      </c>
      <c r="L17" s="205">
        <v>3917.294716020135</v>
      </c>
      <c r="M17" s="205">
        <v>0</v>
      </c>
      <c r="N17" s="205">
        <v>0</v>
      </c>
      <c r="O17" s="205">
        <v>0</v>
      </c>
      <c r="P17" s="205">
        <v>39667.69</v>
      </c>
      <c r="Q17" s="205">
        <v>25215</v>
      </c>
    </row>
    <row r="18" spans="1:17" s="64" customFormat="1" ht="22.5">
      <c r="A18" s="231" t="s">
        <v>435</v>
      </c>
      <c r="B18" s="138" t="s">
        <v>511</v>
      </c>
      <c r="C18" s="205">
        <v>0</v>
      </c>
      <c r="D18" s="205">
        <v>2542579</v>
      </c>
      <c r="E18" s="205">
        <v>733053.442387935</v>
      </c>
      <c r="F18" s="205">
        <v>76970.61003184</v>
      </c>
      <c r="G18" s="205">
        <v>0</v>
      </c>
      <c r="H18" s="205">
        <v>0</v>
      </c>
      <c r="I18" s="205">
        <v>346806.48966326995</v>
      </c>
      <c r="J18" s="205">
        <v>191215.15198109616</v>
      </c>
      <c r="K18" s="205">
        <v>0</v>
      </c>
      <c r="L18" s="205">
        <v>1.95583E-11</v>
      </c>
      <c r="M18" s="205">
        <v>0</v>
      </c>
      <c r="N18" s="205">
        <v>0</v>
      </c>
      <c r="O18" s="205">
        <v>0</v>
      </c>
      <c r="P18" s="205">
        <v>0</v>
      </c>
      <c r="Q18" s="205">
        <v>0</v>
      </c>
    </row>
    <row r="19" spans="1:17" s="64" customFormat="1" ht="22.5">
      <c r="A19" s="231">
        <v>9</v>
      </c>
      <c r="B19" s="223" t="s">
        <v>487</v>
      </c>
      <c r="C19" s="205">
        <v>0</v>
      </c>
      <c r="D19" s="205">
        <v>0</v>
      </c>
      <c r="E19" s="205">
        <v>312932.8</v>
      </c>
      <c r="F19" s="205">
        <v>0</v>
      </c>
      <c r="G19" s="205">
        <v>0</v>
      </c>
      <c r="H19" s="205">
        <v>0</v>
      </c>
      <c r="I19" s="205">
        <v>0</v>
      </c>
      <c r="J19" s="205">
        <v>182538.163965356</v>
      </c>
      <c r="K19" s="205">
        <v>0</v>
      </c>
      <c r="L19" s="205">
        <v>10</v>
      </c>
      <c r="M19" s="205">
        <v>0</v>
      </c>
      <c r="N19" s="205">
        <v>0</v>
      </c>
      <c r="O19" s="205">
        <v>0</v>
      </c>
      <c r="P19" s="205">
        <v>0</v>
      </c>
      <c r="Q19" s="205">
        <v>0</v>
      </c>
    </row>
    <row r="20" spans="1:17" s="64" customFormat="1" ht="22.5">
      <c r="A20" s="231" t="s">
        <v>436</v>
      </c>
      <c r="B20" s="138" t="s">
        <v>512</v>
      </c>
      <c r="C20" s="205">
        <v>0</v>
      </c>
      <c r="D20" s="205">
        <v>0</v>
      </c>
      <c r="E20" s="205">
        <v>312932.8</v>
      </c>
      <c r="F20" s="205">
        <v>0</v>
      </c>
      <c r="G20" s="205">
        <v>0</v>
      </c>
      <c r="H20" s="205">
        <v>0</v>
      </c>
      <c r="I20" s="205">
        <v>0</v>
      </c>
      <c r="J20" s="205">
        <v>182538.163965356</v>
      </c>
      <c r="K20" s="205">
        <v>0</v>
      </c>
      <c r="L20" s="205">
        <v>10</v>
      </c>
      <c r="M20" s="205">
        <v>0</v>
      </c>
      <c r="N20" s="205">
        <v>0</v>
      </c>
      <c r="O20" s="205">
        <v>0</v>
      </c>
      <c r="P20" s="205">
        <v>0</v>
      </c>
      <c r="Q20" s="205">
        <v>0</v>
      </c>
    </row>
    <row r="21" spans="1:17" s="64" customFormat="1" ht="22.5">
      <c r="A21" s="231" t="s">
        <v>437</v>
      </c>
      <c r="B21" s="138" t="s">
        <v>513</v>
      </c>
      <c r="C21" s="205">
        <v>0</v>
      </c>
      <c r="D21" s="205">
        <v>0</v>
      </c>
      <c r="E21" s="205">
        <v>0</v>
      </c>
      <c r="F21" s="205">
        <v>0</v>
      </c>
      <c r="G21" s="205">
        <v>0</v>
      </c>
      <c r="H21" s="205">
        <v>0</v>
      </c>
      <c r="I21" s="205">
        <v>0</v>
      </c>
      <c r="J21" s="205">
        <v>0</v>
      </c>
      <c r="K21" s="205">
        <v>0</v>
      </c>
      <c r="L21" s="205">
        <v>0</v>
      </c>
      <c r="M21" s="205">
        <v>0</v>
      </c>
      <c r="N21" s="205">
        <v>0</v>
      </c>
      <c r="O21" s="205">
        <v>0</v>
      </c>
      <c r="P21" s="205">
        <v>0</v>
      </c>
      <c r="Q21" s="205">
        <v>0</v>
      </c>
    </row>
    <row r="22" spans="1:17" s="64" customFormat="1" ht="22.5">
      <c r="A22" s="231">
        <v>10</v>
      </c>
      <c r="B22" s="224" t="s">
        <v>488</v>
      </c>
      <c r="C22" s="205">
        <v>0</v>
      </c>
      <c r="D22" s="205">
        <v>5647459.13</v>
      </c>
      <c r="E22" s="205">
        <v>48895.75</v>
      </c>
      <c r="F22" s="205">
        <v>0</v>
      </c>
      <c r="G22" s="205">
        <v>0</v>
      </c>
      <c r="H22" s="205">
        <v>1</v>
      </c>
      <c r="I22" s="205">
        <v>676568</v>
      </c>
      <c r="J22" s="205">
        <v>24447.88</v>
      </c>
      <c r="K22" s="205">
        <v>0</v>
      </c>
      <c r="L22" s="205">
        <v>2905957.9699999997</v>
      </c>
      <c r="M22" s="205">
        <v>0</v>
      </c>
      <c r="N22" s="205">
        <v>0</v>
      </c>
      <c r="O22" s="205">
        <v>0</v>
      </c>
      <c r="P22" s="205">
        <v>0</v>
      </c>
      <c r="Q22" s="205">
        <v>0</v>
      </c>
    </row>
    <row r="23" spans="1:71" ht="22.5">
      <c r="A23" s="231" t="s">
        <v>418</v>
      </c>
      <c r="B23" s="223" t="s">
        <v>440</v>
      </c>
      <c r="C23" s="205">
        <v>0</v>
      </c>
      <c r="D23" s="205">
        <v>5647459.13</v>
      </c>
      <c r="E23" s="205">
        <v>48895.75</v>
      </c>
      <c r="F23" s="205">
        <v>0</v>
      </c>
      <c r="G23" s="205">
        <v>0</v>
      </c>
      <c r="H23" s="205">
        <v>1</v>
      </c>
      <c r="I23" s="205">
        <v>676568</v>
      </c>
      <c r="J23" s="205">
        <v>24447.88</v>
      </c>
      <c r="K23" s="205">
        <v>0</v>
      </c>
      <c r="L23" s="205">
        <v>2905957.9699999997</v>
      </c>
      <c r="M23" s="205">
        <v>0</v>
      </c>
      <c r="N23" s="205">
        <v>0</v>
      </c>
      <c r="O23" s="205">
        <v>0</v>
      </c>
      <c r="P23" s="205">
        <v>0</v>
      </c>
      <c r="Q23" s="205">
        <v>0</v>
      </c>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row>
    <row r="24" spans="1:71" ht="22.5">
      <c r="A24" s="231" t="s">
        <v>419</v>
      </c>
      <c r="B24" s="225" t="s">
        <v>441</v>
      </c>
      <c r="C24" s="205">
        <v>0</v>
      </c>
      <c r="D24" s="205">
        <v>0</v>
      </c>
      <c r="E24" s="205">
        <v>0</v>
      </c>
      <c r="F24" s="205">
        <v>0</v>
      </c>
      <c r="G24" s="205">
        <v>0</v>
      </c>
      <c r="H24" s="205">
        <v>0</v>
      </c>
      <c r="I24" s="205">
        <v>0</v>
      </c>
      <c r="J24" s="205">
        <v>0</v>
      </c>
      <c r="K24" s="205">
        <v>0</v>
      </c>
      <c r="L24" s="205">
        <v>0</v>
      </c>
      <c r="M24" s="205">
        <v>0</v>
      </c>
      <c r="N24" s="205">
        <v>0</v>
      </c>
      <c r="O24" s="205">
        <v>0</v>
      </c>
      <c r="P24" s="205">
        <v>0</v>
      </c>
      <c r="Q24" s="205">
        <v>0</v>
      </c>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row>
    <row r="25" spans="1:71" s="61" customFormat="1" ht="22.5">
      <c r="A25" s="231" t="s">
        <v>420</v>
      </c>
      <c r="B25" s="226" t="s">
        <v>442</v>
      </c>
      <c r="C25" s="205">
        <v>0</v>
      </c>
      <c r="D25" s="205">
        <v>0</v>
      </c>
      <c r="E25" s="205">
        <v>0</v>
      </c>
      <c r="F25" s="205">
        <v>0</v>
      </c>
      <c r="G25" s="205">
        <v>0</v>
      </c>
      <c r="H25" s="205">
        <v>0</v>
      </c>
      <c r="I25" s="205">
        <v>0</v>
      </c>
      <c r="J25" s="205">
        <v>0</v>
      </c>
      <c r="K25" s="205">
        <v>0</v>
      </c>
      <c r="L25" s="205">
        <v>0</v>
      </c>
      <c r="M25" s="205">
        <v>0</v>
      </c>
      <c r="N25" s="205">
        <v>0</v>
      </c>
      <c r="O25" s="205">
        <v>0</v>
      </c>
      <c r="P25" s="205">
        <v>0</v>
      </c>
      <c r="Q25" s="205">
        <v>0</v>
      </c>
      <c r="R25" s="54"/>
      <c r="S25" s="54"/>
      <c r="T25" s="54"/>
      <c r="U25" s="54"/>
      <c r="V25" s="54"/>
      <c r="W25" s="54"/>
      <c r="X25" s="54"/>
      <c r="Y25" s="54"/>
      <c r="Z25" s="54"/>
      <c r="AA25" s="54"/>
      <c r="AB25" s="54"/>
      <c r="AC25" s="54"/>
      <c r="AD25" s="54"/>
      <c r="AE25" s="54"/>
      <c r="AF25" s="54"/>
      <c r="AG25" s="54"/>
      <c r="AH25" s="54"/>
      <c r="AI25" s="54"/>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row>
    <row r="26" spans="1:71" ht="22.5">
      <c r="A26" s="231" t="s">
        <v>421</v>
      </c>
      <c r="B26" s="223" t="s">
        <v>443</v>
      </c>
      <c r="C26" s="205">
        <v>0</v>
      </c>
      <c r="D26" s="205">
        <v>0</v>
      </c>
      <c r="E26" s="205">
        <v>0</v>
      </c>
      <c r="F26" s="205">
        <v>0</v>
      </c>
      <c r="G26" s="205">
        <v>0</v>
      </c>
      <c r="H26" s="205">
        <v>0</v>
      </c>
      <c r="I26" s="205">
        <v>0</v>
      </c>
      <c r="J26" s="205">
        <v>0</v>
      </c>
      <c r="K26" s="205">
        <v>0</v>
      </c>
      <c r="L26" s="205">
        <v>0</v>
      </c>
      <c r="M26" s="205">
        <v>0</v>
      </c>
      <c r="N26" s="205">
        <v>0</v>
      </c>
      <c r="O26" s="205">
        <v>0</v>
      </c>
      <c r="P26" s="205">
        <v>0</v>
      </c>
      <c r="Q26" s="205">
        <v>0</v>
      </c>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row>
    <row r="27" spans="1:17" ht="22.5">
      <c r="A27" s="231">
        <v>11</v>
      </c>
      <c r="B27" s="224" t="s">
        <v>489</v>
      </c>
      <c r="C27" s="205">
        <v>0</v>
      </c>
      <c r="D27" s="205">
        <v>0</v>
      </c>
      <c r="E27" s="205">
        <v>0</v>
      </c>
      <c r="F27" s="205">
        <v>0</v>
      </c>
      <c r="G27" s="205">
        <v>0</v>
      </c>
      <c r="H27" s="205">
        <v>0</v>
      </c>
      <c r="I27" s="205">
        <v>0</v>
      </c>
      <c r="J27" s="205">
        <v>0</v>
      </c>
      <c r="K27" s="205">
        <v>0</v>
      </c>
      <c r="L27" s="205">
        <v>36250.729999999996</v>
      </c>
      <c r="M27" s="205">
        <v>0</v>
      </c>
      <c r="N27" s="205">
        <v>0</v>
      </c>
      <c r="O27" s="205">
        <v>0</v>
      </c>
      <c r="P27" s="205">
        <v>0</v>
      </c>
      <c r="Q27" s="205">
        <v>0</v>
      </c>
    </row>
    <row r="28" spans="1:17" ht="22.5">
      <c r="A28" s="231">
        <v>12</v>
      </c>
      <c r="B28" s="224" t="s">
        <v>490</v>
      </c>
      <c r="C28" s="205">
        <v>0</v>
      </c>
      <c r="D28" s="205">
        <v>0</v>
      </c>
      <c r="E28" s="205">
        <v>0</v>
      </c>
      <c r="F28" s="205">
        <v>0</v>
      </c>
      <c r="G28" s="205">
        <v>0</v>
      </c>
      <c r="H28" s="205">
        <v>0</v>
      </c>
      <c r="I28" s="205">
        <v>0</v>
      </c>
      <c r="J28" s="205">
        <v>0</v>
      </c>
      <c r="K28" s="205">
        <v>0</v>
      </c>
      <c r="L28" s="205">
        <v>0</v>
      </c>
      <c r="M28" s="205">
        <v>0</v>
      </c>
      <c r="N28" s="205">
        <v>0</v>
      </c>
      <c r="O28" s="205">
        <v>0</v>
      </c>
      <c r="P28" s="205">
        <v>0</v>
      </c>
      <c r="Q28" s="205">
        <v>0</v>
      </c>
    </row>
    <row r="29" spans="1:17" ht="22.5">
      <c r="A29" s="231">
        <v>13</v>
      </c>
      <c r="B29" s="224" t="s">
        <v>479</v>
      </c>
      <c r="C29" s="205">
        <v>1</v>
      </c>
      <c r="D29" s="205">
        <v>3522866.33</v>
      </c>
      <c r="E29" s="205">
        <v>300410.6405999999</v>
      </c>
      <c r="F29" s="205">
        <v>36725.682</v>
      </c>
      <c r="G29" s="205">
        <v>0</v>
      </c>
      <c r="H29" s="205">
        <v>0</v>
      </c>
      <c r="I29" s="205">
        <v>58674.9</v>
      </c>
      <c r="J29" s="205">
        <v>62961.639202754974</v>
      </c>
      <c r="K29" s="205">
        <v>0</v>
      </c>
      <c r="L29" s="205">
        <v>4800</v>
      </c>
      <c r="M29" s="205">
        <v>0</v>
      </c>
      <c r="N29" s="205">
        <v>0</v>
      </c>
      <c r="O29" s="205">
        <v>0</v>
      </c>
      <c r="P29" s="205">
        <v>4125.32</v>
      </c>
      <c r="Q29" s="205">
        <v>3225.17</v>
      </c>
    </row>
    <row r="30" spans="1:17" ht="22.5">
      <c r="A30" s="231">
        <v>14</v>
      </c>
      <c r="B30" s="224" t="s">
        <v>491</v>
      </c>
      <c r="C30" s="205">
        <v>0</v>
      </c>
      <c r="D30" s="205">
        <v>0</v>
      </c>
      <c r="E30" s="205">
        <v>0</v>
      </c>
      <c r="F30" s="205">
        <v>0</v>
      </c>
      <c r="G30" s="205">
        <v>0</v>
      </c>
      <c r="H30" s="205">
        <v>0</v>
      </c>
      <c r="I30" s="205">
        <v>0</v>
      </c>
      <c r="J30" s="205">
        <v>0</v>
      </c>
      <c r="K30" s="205">
        <v>0</v>
      </c>
      <c r="L30" s="205">
        <v>0</v>
      </c>
      <c r="M30" s="205">
        <v>0</v>
      </c>
      <c r="N30" s="205">
        <v>0</v>
      </c>
      <c r="O30" s="205">
        <v>0</v>
      </c>
      <c r="P30" s="205">
        <v>0</v>
      </c>
      <c r="Q30" s="205">
        <v>0</v>
      </c>
    </row>
    <row r="31" spans="1:17" ht="22.5">
      <c r="A31" s="231">
        <v>15</v>
      </c>
      <c r="B31" s="224" t="s">
        <v>492</v>
      </c>
      <c r="C31" s="205">
        <v>0</v>
      </c>
      <c r="D31" s="205">
        <v>0</v>
      </c>
      <c r="E31" s="205">
        <v>0</v>
      </c>
      <c r="F31" s="205">
        <v>0</v>
      </c>
      <c r="G31" s="205">
        <v>0</v>
      </c>
      <c r="H31" s="205">
        <v>0</v>
      </c>
      <c r="I31" s="205">
        <v>0</v>
      </c>
      <c r="J31" s="205">
        <v>0</v>
      </c>
      <c r="K31" s="205">
        <v>0</v>
      </c>
      <c r="L31" s="205">
        <v>0</v>
      </c>
      <c r="M31" s="205">
        <v>0</v>
      </c>
      <c r="N31" s="205">
        <v>0</v>
      </c>
      <c r="O31" s="205">
        <v>0</v>
      </c>
      <c r="P31" s="205">
        <v>0</v>
      </c>
      <c r="Q31" s="205">
        <v>0</v>
      </c>
    </row>
    <row r="32" spans="1:17" ht="22.5">
      <c r="A32" s="231">
        <v>16</v>
      </c>
      <c r="B32" s="224" t="s">
        <v>493</v>
      </c>
      <c r="C32" s="205">
        <v>1</v>
      </c>
      <c r="D32" s="205">
        <v>3373806.75</v>
      </c>
      <c r="E32" s="205">
        <v>53330.57</v>
      </c>
      <c r="F32" s="205">
        <v>0</v>
      </c>
      <c r="G32" s="205">
        <v>0</v>
      </c>
      <c r="H32" s="205">
        <v>0</v>
      </c>
      <c r="I32" s="205">
        <v>0</v>
      </c>
      <c r="J32" s="205">
        <v>292.6551831378622</v>
      </c>
      <c r="K32" s="205">
        <v>0</v>
      </c>
      <c r="L32" s="205">
        <v>1.95583E-11</v>
      </c>
      <c r="M32" s="205">
        <v>0</v>
      </c>
      <c r="N32" s="205">
        <v>0</v>
      </c>
      <c r="O32" s="205">
        <v>0</v>
      </c>
      <c r="P32" s="205">
        <v>0</v>
      </c>
      <c r="Q32" s="205">
        <v>0</v>
      </c>
    </row>
    <row r="33" spans="1:17" ht="22.5">
      <c r="A33" s="231">
        <v>17</v>
      </c>
      <c r="B33" s="224" t="s">
        <v>494</v>
      </c>
      <c r="C33" s="205">
        <v>0</v>
      </c>
      <c r="D33" s="205">
        <v>0</v>
      </c>
      <c r="E33" s="205">
        <v>0</v>
      </c>
      <c r="F33" s="205">
        <v>0</v>
      </c>
      <c r="G33" s="205">
        <v>0</v>
      </c>
      <c r="H33" s="205">
        <v>0</v>
      </c>
      <c r="I33" s="205">
        <v>0</v>
      </c>
      <c r="J33" s="205">
        <v>0</v>
      </c>
      <c r="K33" s="205">
        <v>0</v>
      </c>
      <c r="L33" s="205">
        <v>0</v>
      </c>
      <c r="M33" s="205">
        <v>0</v>
      </c>
      <c r="N33" s="205">
        <v>0</v>
      </c>
      <c r="O33" s="205">
        <v>0</v>
      </c>
      <c r="P33" s="205">
        <v>0</v>
      </c>
      <c r="Q33" s="205">
        <v>0</v>
      </c>
    </row>
    <row r="34" spans="1:17" ht="22.5">
      <c r="A34" s="231">
        <v>18</v>
      </c>
      <c r="B34" s="224" t="s">
        <v>481</v>
      </c>
      <c r="C34" s="205">
        <v>0</v>
      </c>
      <c r="D34" s="205">
        <v>0</v>
      </c>
      <c r="E34" s="205">
        <v>0</v>
      </c>
      <c r="F34" s="205">
        <v>0</v>
      </c>
      <c r="G34" s="205">
        <v>0</v>
      </c>
      <c r="H34" s="205">
        <v>0</v>
      </c>
      <c r="I34" s="205">
        <v>0</v>
      </c>
      <c r="J34" s="205">
        <v>0</v>
      </c>
      <c r="K34" s="205">
        <v>0</v>
      </c>
      <c r="L34" s="205">
        <v>0</v>
      </c>
      <c r="M34" s="205">
        <v>0</v>
      </c>
      <c r="N34" s="205">
        <v>0</v>
      </c>
      <c r="O34" s="205">
        <v>0</v>
      </c>
      <c r="P34" s="205">
        <v>0</v>
      </c>
      <c r="Q34" s="205">
        <v>0</v>
      </c>
    </row>
    <row r="35" spans="1:17" ht="22.5">
      <c r="A35" s="338" t="s">
        <v>532</v>
      </c>
      <c r="B35" s="338"/>
      <c r="C35" s="205">
        <v>10</v>
      </c>
      <c r="D35" s="205">
        <v>555988961.9282707</v>
      </c>
      <c r="E35" s="205">
        <v>12013000.887247125</v>
      </c>
      <c r="F35" s="205">
        <v>3061828.34028867</v>
      </c>
      <c r="G35" s="205">
        <v>0</v>
      </c>
      <c r="H35" s="205">
        <v>127</v>
      </c>
      <c r="I35" s="205">
        <v>2925981.9734186702</v>
      </c>
      <c r="J35" s="205">
        <v>6591594.107426337</v>
      </c>
      <c r="K35" s="205">
        <v>0</v>
      </c>
      <c r="L35" s="205">
        <v>33519087.917977504</v>
      </c>
      <c r="M35" s="205">
        <v>0</v>
      </c>
      <c r="N35" s="205">
        <v>0</v>
      </c>
      <c r="O35" s="205">
        <v>0</v>
      </c>
      <c r="P35" s="205">
        <v>4115918.9149499997</v>
      </c>
      <c r="Q35" s="205">
        <v>25845.8</v>
      </c>
    </row>
    <row r="36" spans="2:9" ht="15.75">
      <c r="B36" s="324" t="s">
        <v>498</v>
      </c>
      <c r="C36" s="324"/>
      <c r="D36" s="324"/>
      <c r="E36" s="324"/>
      <c r="F36" s="324"/>
      <c r="G36" s="324"/>
      <c r="H36" s="324"/>
      <c r="I36" s="324"/>
    </row>
    <row r="37" spans="2:9" ht="15.75">
      <c r="B37" s="324"/>
      <c r="C37" s="324"/>
      <c r="D37" s="324"/>
      <c r="E37" s="324"/>
      <c r="F37" s="324"/>
      <c r="G37" s="324"/>
      <c r="H37" s="324"/>
      <c r="I37" s="324"/>
    </row>
    <row r="41" spans="3:17" ht="15.75">
      <c r="C41" s="60"/>
      <c r="D41" s="60"/>
      <c r="E41" s="60"/>
      <c r="F41" s="60"/>
      <c r="G41" s="60"/>
      <c r="H41" s="60"/>
      <c r="I41" s="60"/>
      <c r="J41" s="60"/>
      <c r="K41" s="60"/>
      <c r="L41" s="60"/>
      <c r="M41" s="60"/>
      <c r="N41" s="60"/>
      <c r="O41" s="60"/>
      <c r="P41" s="60"/>
      <c r="Q41" s="60"/>
    </row>
  </sheetData>
  <sheetProtection/>
  <mergeCells count="17">
    <mergeCell ref="B36:I37"/>
    <mergeCell ref="A4:A5"/>
    <mergeCell ref="A35:B35"/>
    <mergeCell ref="B2:Q2"/>
    <mergeCell ref="D4:D5"/>
    <mergeCell ref="E4:E5"/>
    <mergeCell ref="F4:F5"/>
    <mergeCell ref="G4:G5"/>
    <mergeCell ref="N4:O4"/>
    <mergeCell ref="P4:P5"/>
    <mergeCell ref="Q4:Q5"/>
    <mergeCell ref="H4:H5"/>
    <mergeCell ref="I4:I5"/>
    <mergeCell ref="L4:M4"/>
    <mergeCell ref="B4:B5"/>
    <mergeCell ref="J4:K4"/>
    <mergeCell ref="C4:C5"/>
  </mergeCells>
  <printOptions horizontalCentered="1" verticalCentered="1"/>
  <pageMargins left="0.2755905511811024" right="0.2755905511811024" top="0.3937007874015748" bottom="0.31496062992125984" header="0.1968503937007874" footer="0.2362204724409449"/>
  <pageSetup horizontalDpi="300" verticalDpi="300" orientation="landscape" paperSize="9" scale="50" r:id="rId1"/>
  <colBreaks count="1" manualBreakCount="1">
    <brk id="9" max="36" man="1"/>
  </colBreaks>
</worksheet>
</file>

<file path=xl/worksheets/sheet12.xml><?xml version="1.0" encoding="utf-8"?>
<worksheet xmlns="http://schemas.openxmlformats.org/spreadsheetml/2006/main" xmlns:r="http://schemas.openxmlformats.org/officeDocument/2006/relationships">
  <dimension ref="A2:P40"/>
  <sheetViews>
    <sheetView zoomScaleSheetLayoutView="85" zoomScalePageLayoutView="0" workbookViewId="0" topLeftCell="A1">
      <selection activeCell="A1" sqref="A1:BB1"/>
    </sheetView>
  </sheetViews>
  <sheetFormatPr defaultColWidth="9.140625" defaultRowHeight="12.75"/>
  <cols>
    <col min="1" max="1" width="9.140625" style="66" customWidth="1"/>
    <col min="2" max="2" width="57.57421875" style="66" customWidth="1"/>
    <col min="3" max="5" width="25.7109375" style="66" customWidth="1"/>
    <col min="6" max="7" width="21.7109375" style="66" customWidth="1"/>
    <col min="8" max="8" width="27.7109375" style="66" customWidth="1"/>
    <col min="9" max="9" width="16.7109375" style="66" bestFit="1" customWidth="1"/>
    <col min="10" max="16384" width="9.140625" style="66" customWidth="1"/>
  </cols>
  <sheetData>
    <row r="2" spans="2:16" ht="37.5" customHeight="1">
      <c r="B2" s="380" t="s">
        <v>896</v>
      </c>
      <c r="C2" s="380"/>
      <c r="D2" s="380"/>
      <c r="E2" s="380"/>
      <c r="F2" s="380"/>
      <c r="G2" s="380"/>
      <c r="H2" s="380"/>
      <c r="I2" s="380"/>
      <c r="J2" s="67"/>
      <c r="K2" s="67"/>
      <c r="L2" s="67"/>
      <c r="M2" s="67"/>
      <c r="N2" s="67"/>
      <c r="O2" s="67"/>
      <c r="P2" s="67"/>
    </row>
    <row r="3" spans="2:16" ht="37.5" customHeight="1">
      <c r="B3" s="192"/>
      <c r="C3" s="192"/>
      <c r="D3" s="192"/>
      <c r="E3" s="192"/>
      <c r="F3" s="192"/>
      <c r="G3" s="192"/>
      <c r="H3" s="192"/>
      <c r="I3" s="203" t="s">
        <v>65</v>
      </c>
      <c r="J3" s="67"/>
      <c r="K3" s="67"/>
      <c r="L3" s="67"/>
      <c r="M3" s="67"/>
      <c r="N3" s="67"/>
      <c r="O3" s="67"/>
      <c r="P3" s="67"/>
    </row>
    <row r="4" spans="1:9" ht="63">
      <c r="A4" s="233" t="s">
        <v>34</v>
      </c>
      <c r="B4" s="193" t="s">
        <v>438</v>
      </c>
      <c r="C4" s="40" t="s">
        <v>640</v>
      </c>
      <c r="D4" s="39" t="s">
        <v>879</v>
      </c>
      <c r="E4" s="39" t="s">
        <v>880</v>
      </c>
      <c r="F4" s="39" t="s">
        <v>881</v>
      </c>
      <c r="G4" s="39" t="s">
        <v>882</v>
      </c>
      <c r="H4" s="39" t="s">
        <v>883</v>
      </c>
      <c r="I4" s="39" t="s">
        <v>884</v>
      </c>
    </row>
    <row r="5" spans="1:9" ht="15.75">
      <c r="A5" s="231">
        <v>1</v>
      </c>
      <c r="B5" s="223" t="s">
        <v>500</v>
      </c>
      <c r="C5" s="168">
        <v>319032</v>
      </c>
      <c r="D5" s="168">
        <v>1517034.1460175999</v>
      </c>
      <c r="E5" s="168">
        <v>2539.11</v>
      </c>
      <c r="F5" s="168">
        <v>120608.8582039</v>
      </c>
      <c r="G5" s="168">
        <v>192023.18214736626</v>
      </c>
      <c r="H5" s="168">
        <v>710038.9077807625</v>
      </c>
      <c r="I5" s="168">
        <v>0</v>
      </c>
    </row>
    <row r="6" spans="1:9" ht="30.75">
      <c r="A6" s="231" t="s">
        <v>417</v>
      </c>
      <c r="B6" s="138" t="s">
        <v>507</v>
      </c>
      <c r="C6" s="168">
        <v>0</v>
      </c>
      <c r="D6" s="168">
        <v>0</v>
      </c>
      <c r="E6" s="168">
        <v>0</v>
      </c>
      <c r="F6" s="168">
        <v>0</v>
      </c>
      <c r="G6" s="168">
        <v>0</v>
      </c>
      <c r="H6" s="168">
        <v>0</v>
      </c>
      <c r="I6" s="168">
        <v>0</v>
      </c>
    </row>
    <row r="7" spans="1:9" ht="15.75">
      <c r="A7" s="231">
        <v>2</v>
      </c>
      <c r="B7" s="223" t="s">
        <v>482</v>
      </c>
      <c r="C7" s="168">
        <v>0</v>
      </c>
      <c r="D7" s="168">
        <v>0</v>
      </c>
      <c r="E7" s="168">
        <v>0</v>
      </c>
      <c r="F7" s="168">
        <v>0</v>
      </c>
      <c r="G7" s="168">
        <v>0</v>
      </c>
      <c r="H7" s="168">
        <v>0</v>
      </c>
      <c r="I7" s="168">
        <v>0</v>
      </c>
    </row>
    <row r="8" spans="1:9" ht="15.75">
      <c r="A8" s="231">
        <v>3</v>
      </c>
      <c r="B8" s="223" t="s">
        <v>483</v>
      </c>
      <c r="C8" s="168">
        <v>287256</v>
      </c>
      <c r="D8" s="168">
        <v>2674165.1695486</v>
      </c>
      <c r="E8" s="168">
        <v>1107398.79</v>
      </c>
      <c r="F8" s="168">
        <v>634074.43424</v>
      </c>
      <c r="G8" s="168">
        <v>1167484.1921143048</v>
      </c>
      <c r="H8" s="168">
        <v>620707.5930346103</v>
      </c>
      <c r="I8" s="168">
        <v>0</v>
      </c>
    </row>
    <row r="9" spans="1:9" ht="15.75">
      <c r="A9" s="231">
        <v>4</v>
      </c>
      <c r="B9" s="223" t="s">
        <v>474</v>
      </c>
      <c r="C9" s="168">
        <v>0</v>
      </c>
      <c r="D9" s="168">
        <v>0</v>
      </c>
      <c r="E9" s="168">
        <v>0</v>
      </c>
      <c r="F9" s="168">
        <v>0</v>
      </c>
      <c r="G9" s="168">
        <v>0</v>
      </c>
      <c r="H9" s="168">
        <v>0</v>
      </c>
      <c r="I9" s="168">
        <v>0</v>
      </c>
    </row>
    <row r="10" spans="1:9" ht="15.75">
      <c r="A10" s="231">
        <v>5</v>
      </c>
      <c r="B10" s="223" t="s">
        <v>484</v>
      </c>
      <c r="C10" s="168">
        <v>0</v>
      </c>
      <c r="D10" s="168">
        <v>0</v>
      </c>
      <c r="E10" s="168">
        <v>0</v>
      </c>
      <c r="F10" s="168">
        <v>0</v>
      </c>
      <c r="G10" s="168">
        <v>0</v>
      </c>
      <c r="H10" s="168">
        <v>0</v>
      </c>
      <c r="I10" s="168">
        <v>0</v>
      </c>
    </row>
    <row r="11" spans="1:9" ht="15.75">
      <c r="A11" s="231">
        <v>6</v>
      </c>
      <c r="B11" s="223" t="s">
        <v>485</v>
      </c>
      <c r="C11" s="168">
        <v>0</v>
      </c>
      <c r="D11" s="168">
        <v>0</v>
      </c>
      <c r="E11" s="168">
        <v>0</v>
      </c>
      <c r="F11" s="168">
        <v>0</v>
      </c>
      <c r="G11" s="168">
        <v>0</v>
      </c>
      <c r="H11" s="168">
        <v>0</v>
      </c>
      <c r="I11" s="168">
        <v>0</v>
      </c>
    </row>
    <row r="12" spans="1:9" ht="15.75">
      <c r="A12" s="231">
        <v>7</v>
      </c>
      <c r="B12" s="223" t="s">
        <v>477</v>
      </c>
      <c r="C12" s="168">
        <v>0</v>
      </c>
      <c r="D12" s="168">
        <v>0</v>
      </c>
      <c r="E12" s="168">
        <v>0</v>
      </c>
      <c r="F12" s="168">
        <v>0</v>
      </c>
      <c r="G12" s="168">
        <v>0</v>
      </c>
      <c r="H12" s="168">
        <v>0</v>
      </c>
      <c r="I12" s="168">
        <v>0</v>
      </c>
    </row>
    <row r="13" spans="1:9" ht="15.75">
      <c r="A13" s="231">
        <v>8</v>
      </c>
      <c r="B13" s="223" t="s">
        <v>486</v>
      </c>
      <c r="C13" s="168">
        <v>150</v>
      </c>
      <c r="D13" s="168">
        <v>150051.2857969</v>
      </c>
      <c r="E13" s="168">
        <v>26268.165981</v>
      </c>
      <c r="F13" s="168">
        <v>14957.48</v>
      </c>
      <c r="G13" s="168">
        <v>8481.547446555376</v>
      </c>
      <c r="H13" s="168">
        <v>67104.44759012258</v>
      </c>
      <c r="I13" s="168">
        <v>0</v>
      </c>
    </row>
    <row r="14" spans="1:9" ht="15.75">
      <c r="A14" s="231" t="s">
        <v>432</v>
      </c>
      <c r="B14" s="138" t="s">
        <v>508</v>
      </c>
      <c r="C14" s="168">
        <v>2</v>
      </c>
      <c r="D14" s="168">
        <v>52269.9</v>
      </c>
      <c r="E14" s="168">
        <v>0</v>
      </c>
      <c r="F14" s="168">
        <v>14635.58</v>
      </c>
      <c r="G14" s="168">
        <v>1682</v>
      </c>
      <c r="H14" s="168">
        <v>29520.1</v>
      </c>
      <c r="I14" s="168">
        <v>0</v>
      </c>
    </row>
    <row r="15" spans="1:9" ht="15.75">
      <c r="A15" s="231" t="s">
        <v>433</v>
      </c>
      <c r="B15" s="138" t="s">
        <v>509</v>
      </c>
      <c r="C15" s="168">
        <v>148</v>
      </c>
      <c r="D15" s="168">
        <v>97781.3857969</v>
      </c>
      <c r="E15" s="168">
        <v>26268.165981</v>
      </c>
      <c r="F15" s="168">
        <v>321.9</v>
      </c>
      <c r="G15" s="168">
        <v>6799.547446555376</v>
      </c>
      <c r="H15" s="168">
        <v>37584.34759012258</v>
      </c>
      <c r="I15" s="168">
        <v>0</v>
      </c>
    </row>
    <row r="16" spans="1:9" ht="15.75">
      <c r="A16" s="231" t="s">
        <v>434</v>
      </c>
      <c r="B16" s="138" t="s">
        <v>510</v>
      </c>
      <c r="C16" s="168">
        <v>0</v>
      </c>
      <c r="D16" s="168">
        <v>0</v>
      </c>
      <c r="E16" s="168">
        <v>0</v>
      </c>
      <c r="F16" s="168">
        <v>0</v>
      </c>
      <c r="G16" s="168">
        <v>0</v>
      </c>
      <c r="H16" s="168">
        <v>0</v>
      </c>
      <c r="I16" s="168">
        <v>0</v>
      </c>
    </row>
    <row r="17" spans="1:9" ht="15.75">
      <c r="A17" s="231" t="s">
        <v>435</v>
      </c>
      <c r="B17" s="138" t="s">
        <v>511</v>
      </c>
      <c r="C17" s="168">
        <v>0</v>
      </c>
      <c r="D17" s="168">
        <v>0</v>
      </c>
      <c r="E17" s="168">
        <v>0</v>
      </c>
      <c r="F17" s="168">
        <v>0</v>
      </c>
      <c r="G17" s="168">
        <v>0</v>
      </c>
      <c r="H17" s="168">
        <v>0</v>
      </c>
      <c r="I17" s="168">
        <v>0</v>
      </c>
    </row>
    <row r="18" spans="1:9" ht="15.75">
      <c r="A18" s="231">
        <v>9</v>
      </c>
      <c r="B18" s="223" t="s">
        <v>487</v>
      </c>
      <c r="C18" s="168">
        <v>0</v>
      </c>
      <c r="D18" s="168">
        <v>0</v>
      </c>
      <c r="E18" s="168">
        <v>0</v>
      </c>
      <c r="F18" s="168">
        <v>0</v>
      </c>
      <c r="G18" s="168">
        <v>0</v>
      </c>
      <c r="H18" s="168">
        <v>0</v>
      </c>
      <c r="I18" s="168">
        <v>0</v>
      </c>
    </row>
    <row r="19" spans="1:9" ht="15.75">
      <c r="A19" s="231" t="s">
        <v>436</v>
      </c>
      <c r="B19" s="138" t="s">
        <v>512</v>
      </c>
      <c r="C19" s="168">
        <v>0</v>
      </c>
      <c r="D19" s="168">
        <v>0</v>
      </c>
      <c r="E19" s="168">
        <v>0</v>
      </c>
      <c r="F19" s="168">
        <v>0</v>
      </c>
      <c r="G19" s="168">
        <v>0</v>
      </c>
      <c r="H19" s="168">
        <v>0</v>
      </c>
      <c r="I19" s="168">
        <v>0</v>
      </c>
    </row>
    <row r="20" spans="1:9" ht="15.75">
      <c r="A20" s="231" t="s">
        <v>437</v>
      </c>
      <c r="B20" s="138" t="s">
        <v>513</v>
      </c>
      <c r="C20" s="168">
        <v>0</v>
      </c>
      <c r="D20" s="168">
        <v>0</v>
      </c>
      <c r="E20" s="168">
        <v>0</v>
      </c>
      <c r="F20" s="168">
        <v>0</v>
      </c>
      <c r="G20" s="168">
        <v>0</v>
      </c>
      <c r="H20" s="168">
        <v>0</v>
      </c>
      <c r="I20" s="168">
        <v>0</v>
      </c>
    </row>
    <row r="21" spans="1:9" ht="15.75">
      <c r="A21" s="231">
        <v>10</v>
      </c>
      <c r="B21" s="224" t="s">
        <v>488</v>
      </c>
      <c r="C21" s="168">
        <v>406089</v>
      </c>
      <c r="D21" s="168">
        <v>55427255.79874338</v>
      </c>
      <c r="E21" s="168">
        <v>19052767.9</v>
      </c>
      <c r="F21" s="168">
        <v>10043312.4632771</v>
      </c>
      <c r="G21" s="168">
        <v>50646898.76694691</v>
      </c>
      <c r="H21" s="168">
        <v>19570514.850563604</v>
      </c>
      <c r="I21" s="168">
        <v>0</v>
      </c>
    </row>
    <row r="22" spans="1:9" ht="15.75">
      <c r="A22" s="231" t="s">
        <v>418</v>
      </c>
      <c r="B22" s="223" t="s">
        <v>440</v>
      </c>
      <c r="C22" s="168">
        <v>406089</v>
      </c>
      <c r="D22" s="168">
        <v>55427255.79874338</v>
      </c>
      <c r="E22" s="168">
        <v>19052767.9</v>
      </c>
      <c r="F22" s="168">
        <v>10043312.4632771</v>
      </c>
      <c r="G22" s="168">
        <v>50646898.76694691</v>
      </c>
      <c r="H22" s="168">
        <v>19570514.850563604</v>
      </c>
      <c r="I22" s="168">
        <v>0</v>
      </c>
    </row>
    <row r="23" spans="1:9" ht="15.75">
      <c r="A23" s="231" t="s">
        <v>419</v>
      </c>
      <c r="B23" s="225" t="s">
        <v>441</v>
      </c>
      <c r="C23" s="168">
        <v>0</v>
      </c>
      <c r="D23" s="168">
        <v>0</v>
      </c>
      <c r="E23" s="168">
        <v>0</v>
      </c>
      <c r="F23" s="168">
        <v>0</v>
      </c>
      <c r="G23" s="168">
        <v>0</v>
      </c>
      <c r="H23" s="168">
        <v>0</v>
      </c>
      <c r="I23" s="168">
        <v>0</v>
      </c>
    </row>
    <row r="24" spans="1:9" ht="15.75">
      <c r="A24" s="231" t="s">
        <v>420</v>
      </c>
      <c r="B24" s="226" t="s">
        <v>442</v>
      </c>
      <c r="C24" s="168">
        <v>0</v>
      </c>
      <c r="D24" s="168">
        <v>0</v>
      </c>
      <c r="E24" s="168">
        <v>0</v>
      </c>
      <c r="F24" s="168">
        <v>0</v>
      </c>
      <c r="G24" s="168">
        <v>0</v>
      </c>
      <c r="H24" s="168">
        <v>0</v>
      </c>
      <c r="I24" s="168">
        <v>0</v>
      </c>
    </row>
    <row r="25" spans="1:9" ht="15.75">
      <c r="A25" s="231" t="s">
        <v>421</v>
      </c>
      <c r="B25" s="223" t="s">
        <v>443</v>
      </c>
      <c r="C25" s="168">
        <v>0</v>
      </c>
      <c r="D25" s="168">
        <v>0</v>
      </c>
      <c r="E25" s="168">
        <v>0</v>
      </c>
      <c r="F25" s="168">
        <v>0</v>
      </c>
      <c r="G25" s="168">
        <v>0</v>
      </c>
      <c r="H25" s="168">
        <v>0</v>
      </c>
      <c r="I25" s="168">
        <v>0</v>
      </c>
    </row>
    <row r="26" spans="1:9" ht="15.75">
      <c r="A26" s="231">
        <v>11</v>
      </c>
      <c r="B26" s="224" t="s">
        <v>489</v>
      </c>
      <c r="C26" s="168">
        <v>0</v>
      </c>
      <c r="D26" s="168">
        <v>0</v>
      </c>
      <c r="E26" s="168">
        <v>0</v>
      </c>
      <c r="F26" s="168">
        <v>0</v>
      </c>
      <c r="G26" s="168">
        <v>0</v>
      </c>
      <c r="H26" s="168">
        <v>0</v>
      </c>
      <c r="I26" s="168">
        <v>0</v>
      </c>
    </row>
    <row r="27" spans="1:9" ht="15.75">
      <c r="A27" s="231">
        <v>12</v>
      </c>
      <c r="B27" s="224" t="s">
        <v>490</v>
      </c>
      <c r="C27" s="168">
        <v>0</v>
      </c>
      <c r="D27" s="168">
        <v>0</v>
      </c>
      <c r="E27" s="168">
        <v>0</v>
      </c>
      <c r="F27" s="168">
        <v>0</v>
      </c>
      <c r="G27" s="168">
        <v>0</v>
      </c>
      <c r="H27" s="168">
        <v>0</v>
      </c>
      <c r="I27" s="168">
        <v>0</v>
      </c>
    </row>
    <row r="28" spans="1:9" ht="15.75">
      <c r="A28" s="231">
        <v>13</v>
      </c>
      <c r="B28" s="224" t="s">
        <v>479</v>
      </c>
      <c r="C28" s="168">
        <v>0</v>
      </c>
      <c r="D28" s="168">
        <v>0</v>
      </c>
      <c r="E28" s="168">
        <v>0</v>
      </c>
      <c r="F28" s="168">
        <v>0</v>
      </c>
      <c r="G28" s="168">
        <v>0</v>
      </c>
      <c r="H28" s="168">
        <v>0</v>
      </c>
      <c r="I28" s="168">
        <v>0</v>
      </c>
    </row>
    <row r="29" spans="1:9" ht="15.75">
      <c r="A29" s="231">
        <v>14</v>
      </c>
      <c r="B29" s="224" t="s">
        <v>491</v>
      </c>
      <c r="C29" s="168">
        <v>0</v>
      </c>
      <c r="D29" s="168">
        <v>0</v>
      </c>
      <c r="E29" s="168">
        <v>0</v>
      </c>
      <c r="F29" s="168">
        <v>0</v>
      </c>
      <c r="G29" s="168">
        <v>0</v>
      </c>
      <c r="H29" s="168">
        <v>0</v>
      </c>
      <c r="I29" s="168">
        <v>0</v>
      </c>
    </row>
    <row r="30" spans="1:9" ht="15.75">
      <c r="A30" s="231">
        <v>15</v>
      </c>
      <c r="B30" s="224" t="s">
        <v>492</v>
      </c>
      <c r="C30" s="168">
        <v>2998</v>
      </c>
      <c r="D30" s="168">
        <v>21018800.502927348</v>
      </c>
      <c r="E30" s="168">
        <v>0</v>
      </c>
      <c r="F30" s="168">
        <v>1143942.246</v>
      </c>
      <c r="G30" s="168">
        <v>21958988.931709353</v>
      </c>
      <c r="H30" s="168">
        <v>18490433.32656156</v>
      </c>
      <c r="I30" s="168">
        <v>0</v>
      </c>
    </row>
    <row r="31" spans="1:9" ht="15.75">
      <c r="A31" s="231">
        <v>16</v>
      </c>
      <c r="B31" s="224" t="s">
        <v>493</v>
      </c>
      <c r="C31" s="168">
        <v>0</v>
      </c>
      <c r="D31" s="168">
        <v>0</v>
      </c>
      <c r="E31" s="168">
        <v>0</v>
      </c>
      <c r="F31" s="168">
        <v>0</v>
      </c>
      <c r="G31" s="168">
        <v>0</v>
      </c>
      <c r="H31" s="168">
        <v>0</v>
      </c>
      <c r="I31" s="168">
        <v>0</v>
      </c>
    </row>
    <row r="32" spans="1:9" ht="15.75">
      <c r="A32" s="231">
        <v>17</v>
      </c>
      <c r="B32" s="224" t="s">
        <v>494</v>
      </c>
      <c r="C32" s="168">
        <v>256733</v>
      </c>
      <c r="D32" s="168">
        <v>823395.923384</v>
      </c>
      <c r="E32" s="168">
        <v>0</v>
      </c>
      <c r="F32" s="168">
        <v>219475.5366298</v>
      </c>
      <c r="G32" s="168">
        <v>6834.214914656223</v>
      </c>
      <c r="H32" s="168">
        <v>186244.865037189</v>
      </c>
      <c r="I32" s="168">
        <v>0</v>
      </c>
    </row>
    <row r="33" spans="1:9" ht="15.75">
      <c r="A33" s="231">
        <v>18</v>
      </c>
      <c r="B33" s="224" t="s">
        <v>481</v>
      </c>
      <c r="C33" s="168">
        <v>335018</v>
      </c>
      <c r="D33" s="168">
        <v>4112556.8197139</v>
      </c>
      <c r="E33" s="168">
        <v>0</v>
      </c>
      <c r="F33" s="168">
        <v>794419.4596825999</v>
      </c>
      <c r="G33" s="168">
        <v>172113.23963706457</v>
      </c>
      <c r="H33" s="168">
        <v>1020784.862854738</v>
      </c>
      <c r="I33" s="168">
        <v>0</v>
      </c>
    </row>
    <row r="34" spans="1:9" s="178" customFormat="1" ht="15.75">
      <c r="A34" s="381" t="s">
        <v>532</v>
      </c>
      <c r="B34" s="381"/>
      <c r="C34" s="261">
        <v>1607276</v>
      </c>
      <c r="D34" s="261">
        <v>85723259.64613174</v>
      </c>
      <c r="E34" s="261">
        <v>20188973.965981</v>
      </c>
      <c r="F34" s="261">
        <v>12970790.478033401</v>
      </c>
      <c r="G34" s="261">
        <v>74152824.07491621</v>
      </c>
      <c r="H34" s="261">
        <v>40665828.8534226</v>
      </c>
      <c r="I34" s="261">
        <v>0</v>
      </c>
    </row>
    <row r="35" spans="2:9" ht="15" customHeight="1">
      <c r="B35" s="324" t="s">
        <v>498</v>
      </c>
      <c r="C35" s="324"/>
      <c r="D35" s="324"/>
      <c r="E35" s="324"/>
      <c r="F35" s="324"/>
      <c r="G35" s="324"/>
      <c r="H35" s="324"/>
      <c r="I35" s="324"/>
    </row>
    <row r="36" spans="2:9" ht="15.75">
      <c r="B36" s="324"/>
      <c r="C36" s="324"/>
      <c r="D36" s="324"/>
      <c r="E36" s="324"/>
      <c r="F36" s="324"/>
      <c r="G36" s="324"/>
      <c r="H36" s="324"/>
      <c r="I36" s="324"/>
    </row>
    <row r="40" spans="3:9" ht="15.75">
      <c r="C40" s="264"/>
      <c r="D40" s="264"/>
      <c r="E40" s="264"/>
      <c r="F40" s="264"/>
      <c r="G40" s="264"/>
      <c r="H40" s="264"/>
      <c r="I40" s="264"/>
    </row>
  </sheetData>
  <sheetProtection insertColumns="0"/>
  <mergeCells count="3">
    <mergeCell ref="B2:I2"/>
    <mergeCell ref="B35:I36"/>
    <mergeCell ref="A34:B34"/>
  </mergeCells>
  <printOptions horizontalCentered="1"/>
  <pageMargins left="0.1968503937007874" right="0.1968503937007874" top="0.3937007874015748" bottom="0.3937007874015748" header="0.5118110236220472" footer="0.5118110236220472"/>
  <pageSetup fitToHeight="3"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A1:AB722"/>
  <sheetViews>
    <sheetView view="pageBreakPreview" zoomScaleNormal="55" zoomScaleSheetLayoutView="100" zoomScalePageLayoutView="0" workbookViewId="0" topLeftCell="A1">
      <pane xSplit="2" ySplit="6" topLeftCell="C7" activePane="bottomRight" state="frozen"/>
      <selection pane="topLeft" activeCell="A1" sqref="A1:BB1"/>
      <selection pane="topRight" activeCell="A1" sqref="A1:BB1"/>
      <selection pane="bottomLeft" activeCell="A1" sqref="A1:BB1"/>
      <selection pane="bottomRight" activeCell="A1" sqref="A1:BB1"/>
    </sheetView>
  </sheetViews>
  <sheetFormatPr defaultColWidth="9.140625" defaultRowHeight="12.75"/>
  <cols>
    <col min="1" max="1" width="9.140625" style="14" customWidth="1"/>
    <col min="2" max="2" width="65.28125" style="14" customWidth="1"/>
    <col min="3" max="5" width="16.00390625" style="15" customWidth="1"/>
    <col min="6" max="6" width="16.00390625" style="14" customWidth="1"/>
    <col min="7" max="13" width="16.00390625" style="15" customWidth="1"/>
    <col min="14" max="19" width="14.140625" style="15" customWidth="1"/>
    <col min="20" max="28" width="16.00390625" style="15" customWidth="1"/>
    <col min="29" max="16384" width="9.140625" style="15" customWidth="1"/>
  </cols>
  <sheetData>
    <row r="1" spans="2:27" s="16" customFormat="1" ht="24" customHeight="1">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28" s="17" customFormat="1" ht="24" customHeight="1">
      <c r="A2" s="389" t="s">
        <v>897</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row>
    <row r="3" spans="1:28" s="17" customFormat="1" ht="24" customHeight="1">
      <c r="A3" s="202"/>
      <c r="B3" s="202"/>
      <c r="C3" s="262"/>
      <c r="D3" s="262"/>
      <c r="E3" s="262"/>
      <c r="F3" s="263"/>
      <c r="G3" s="262"/>
      <c r="H3" s="262"/>
      <c r="I3" s="262"/>
      <c r="J3" s="262"/>
      <c r="K3" s="262"/>
      <c r="L3" s="262"/>
      <c r="M3" s="262"/>
      <c r="N3" s="262"/>
      <c r="O3" s="262"/>
      <c r="P3" s="262"/>
      <c r="Q3" s="262"/>
      <c r="R3" s="262"/>
      <c r="S3" s="262"/>
      <c r="T3" s="262"/>
      <c r="U3" s="262"/>
      <c r="V3" s="262"/>
      <c r="W3" s="262"/>
      <c r="X3" s="262"/>
      <c r="Y3" s="262"/>
      <c r="Z3" s="263"/>
      <c r="AA3" s="262"/>
      <c r="AB3" s="181" t="s">
        <v>667</v>
      </c>
    </row>
    <row r="4" spans="1:28" ht="27" customHeight="1">
      <c r="A4" s="383" t="s">
        <v>758</v>
      </c>
      <c r="B4" s="384"/>
      <c r="C4" s="382" t="s">
        <v>462</v>
      </c>
      <c r="D4" s="382" t="s">
        <v>463</v>
      </c>
      <c r="E4" s="382" t="s">
        <v>459</v>
      </c>
      <c r="F4" s="302" t="s">
        <v>466</v>
      </c>
      <c r="G4" s="382" t="s">
        <v>471</v>
      </c>
      <c r="H4" s="382" t="s">
        <v>469</v>
      </c>
      <c r="I4" s="382" t="s">
        <v>461</v>
      </c>
      <c r="J4" s="382" t="s">
        <v>464</v>
      </c>
      <c r="K4" s="382" t="s">
        <v>468</v>
      </c>
      <c r="L4" s="382" t="s">
        <v>460</v>
      </c>
      <c r="M4" s="382" t="s">
        <v>467</v>
      </c>
      <c r="N4" s="382" t="s">
        <v>465</v>
      </c>
      <c r="O4" s="382" t="s">
        <v>455</v>
      </c>
      <c r="P4" s="382" t="s">
        <v>470</v>
      </c>
      <c r="Q4" s="382" t="s">
        <v>453</v>
      </c>
      <c r="R4" s="382" t="s">
        <v>454</v>
      </c>
      <c r="S4" s="382" t="s">
        <v>495</v>
      </c>
      <c r="T4" s="382" t="s">
        <v>449</v>
      </c>
      <c r="U4" s="382" t="s">
        <v>452</v>
      </c>
      <c r="V4" s="382" t="s">
        <v>451</v>
      </c>
      <c r="W4" s="382" t="s">
        <v>456</v>
      </c>
      <c r="X4" s="382" t="s">
        <v>457</v>
      </c>
      <c r="Y4" s="382" t="s">
        <v>878</v>
      </c>
      <c r="Z4" s="382" t="s">
        <v>458</v>
      </c>
      <c r="AA4" s="382" t="s">
        <v>450</v>
      </c>
      <c r="AB4" s="390" t="s">
        <v>448</v>
      </c>
    </row>
    <row r="5" spans="1:28" ht="11.25" customHeight="1">
      <c r="A5" s="385"/>
      <c r="B5" s="386"/>
      <c r="C5" s="382"/>
      <c r="D5" s="382"/>
      <c r="E5" s="382"/>
      <c r="F5" s="302"/>
      <c r="G5" s="382"/>
      <c r="H5" s="382"/>
      <c r="I5" s="382"/>
      <c r="J5" s="382"/>
      <c r="K5" s="382"/>
      <c r="L5" s="382"/>
      <c r="M5" s="382"/>
      <c r="N5" s="382"/>
      <c r="O5" s="382"/>
      <c r="P5" s="382"/>
      <c r="Q5" s="382"/>
      <c r="R5" s="382"/>
      <c r="S5" s="382"/>
      <c r="T5" s="382"/>
      <c r="U5" s="382"/>
      <c r="V5" s="382"/>
      <c r="W5" s="382"/>
      <c r="X5" s="382"/>
      <c r="Y5" s="382"/>
      <c r="Z5" s="382"/>
      <c r="AA5" s="382"/>
      <c r="AB5" s="391"/>
    </row>
    <row r="6" spans="1:28" ht="69" customHeight="1">
      <c r="A6" s="387"/>
      <c r="B6" s="388"/>
      <c r="C6" s="382"/>
      <c r="D6" s="382"/>
      <c r="E6" s="382"/>
      <c r="F6" s="302"/>
      <c r="G6" s="382"/>
      <c r="H6" s="382"/>
      <c r="I6" s="382"/>
      <c r="J6" s="382"/>
      <c r="K6" s="382"/>
      <c r="L6" s="382"/>
      <c r="M6" s="382"/>
      <c r="N6" s="382"/>
      <c r="O6" s="382"/>
      <c r="P6" s="382"/>
      <c r="Q6" s="382"/>
      <c r="R6" s="382"/>
      <c r="S6" s="382"/>
      <c r="T6" s="382"/>
      <c r="U6" s="382"/>
      <c r="V6" s="382"/>
      <c r="W6" s="382"/>
      <c r="X6" s="382"/>
      <c r="Y6" s="382"/>
      <c r="Z6" s="382"/>
      <c r="AA6" s="382"/>
      <c r="AB6" s="392"/>
    </row>
    <row r="7" spans="1:28" ht="15.75">
      <c r="A7" s="393"/>
      <c r="B7" s="393"/>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67"/>
    </row>
    <row r="8" spans="1:28" ht="15.75">
      <c r="A8" s="145" t="s">
        <v>22</v>
      </c>
      <c r="B8" s="246" t="s">
        <v>759</v>
      </c>
      <c r="C8" s="167">
        <v>5643</v>
      </c>
      <c r="D8" s="167">
        <v>3222</v>
      </c>
      <c r="E8" s="167">
        <v>6692</v>
      </c>
      <c r="F8" s="167">
        <v>262</v>
      </c>
      <c r="G8" s="167">
        <v>15</v>
      </c>
      <c r="H8" s="167">
        <v>14</v>
      </c>
      <c r="I8" s="167">
        <v>6177.437349999998</v>
      </c>
      <c r="J8" s="167">
        <v>366.991</v>
      </c>
      <c r="K8" s="167">
        <v>45</v>
      </c>
      <c r="L8" s="167">
        <v>48</v>
      </c>
      <c r="M8" s="167">
        <v>262</v>
      </c>
      <c r="N8" s="167">
        <v>2739</v>
      </c>
      <c r="O8" s="167">
        <v>35</v>
      </c>
      <c r="P8" s="167">
        <v>132.5762699999999</v>
      </c>
      <c r="Q8" s="167">
        <v>156.57999999999998</v>
      </c>
      <c r="R8" s="167">
        <v>11</v>
      </c>
      <c r="S8" s="167">
        <v>42</v>
      </c>
      <c r="T8" s="167">
        <v>95</v>
      </c>
      <c r="U8" s="167">
        <v>119</v>
      </c>
      <c r="V8" s="167">
        <v>71</v>
      </c>
      <c r="W8" s="167">
        <v>221</v>
      </c>
      <c r="X8" s="167">
        <v>49</v>
      </c>
      <c r="Y8" s="167">
        <v>88</v>
      </c>
      <c r="Z8" s="167">
        <v>1</v>
      </c>
      <c r="AA8" s="167">
        <v>188</v>
      </c>
      <c r="AB8" s="199">
        <v>26695.584620000005</v>
      </c>
    </row>
    <row r="9" spans="1:28" ht="15.75">
      <c r="A9" s="145" t="s">
        <v>253</v>
      </c>
      <c r="B9" s="247" t="s">
        <v>760</v>
      </c>
      <c r="C9" s="167">
        <v>170</v>
      </c>
      <c r="D9" s="167">
        <v>430</v>
      </c>
      <c r="E9" s="167">
        <v>1584</v>
      </c>
      <c r="F9" s="167">
        <v>262</v>
      </c>
      <c r="G9" s="167">
        <v>15</v>
      </c>
      <c r="H9" s="167">
        <v>3</v>
      </c>
      <c r="I9" s="167">
        <v>5129.521819999998</v>
      </c>
      <c r="J9" s="167">
        <v>366.991</v>
      </c>
      <c r="K9" s="167">
        <v>45</v>
      </c>
      <c r="L9" s="167">
        <v>48</v>
      </c>
      <c r="M9" s="167">
        <v>253</v>
      </c>
      <c r="N9" s="167">
        <v>2048</v>
      </c>
      <c r="O9" s="167">
        <v>34</v>
      </c>
      <c r="P9" s="167">
        <v>112.1108999999999</v>
      </c>
      <c r="Q9" s="167">
        <v>16.58</v>
      </c>
      <c r="R9" s="167">
        <v>11</v>
      </c>
      <c r="S9" s="167">
        <v>42</v>
      </c>
      <c r="T9" s="167">
        <v>20</v>
      </c>
      <c r="U9" s="167">
        <v>99</v>
      </c>
      <c r="V9" s="167">
        <v>71</v>
      </c>
      <c r="W9" s="167">
        <v>217</v>
      </c>
      <c r="X9" s="167">
        <v>7</v>
      </c>
      <c r="Y9" s="167">
        <v>0</v>
      </c>
      <c r="Z9" s="167">
        <v>0</v>
      </c>
      <c r="AA9" s="167">
        <v>188</v>
      </c>
      <c r="AB9" s="199">
        <v>11172.203719999998</v>
      </c>
    </row>
    <row r="10" spans="1:28" ht="15.75">
      <c r="A10" s="145" t="s">
        <v>253</v>
      </c>
      <c r="B10" s="247" t="s">
        <v>761</v>
      </c>
      <c r="C10" s="167">
        <v>0</v>
      </c>
      <c r="D10" s="167">
        <v>0</v>
      </c>
      <c r="E10" s="167">
        <v>0</v>
      </c>
      <c r="F10" s="167">
        <v>0</v>
      </c>
      <c r="G10" s="167">
        <v>0</v>
      </c>
      <c r="H10" s="167">
        <v>0</v>
      </c>
      <c r="I10" s="167">
        <v>0</v>
      </c>
      <c r="J10" s="167">
        <v>0</v>
      </c>
      <c r="K10" s="167">
        <v>0</v>
      </c>
      <c r="L10" s="167">
        <v>0</v>
      </c>
      <c r="M10" s="167">
        <v>0</v>
      </c>
      <c r="N10" s="167">
        <v>0</v>
      </c>
      <c r="O10" s="167">
        <v>0</v>
      </c>
      <c r="P10" s="167">
        <v>0</v>
      </c>
      <c r="Q10" s="167">
        <v>0</v>
      </c>
      <c r="R10" s="167">
        <v>0</v>
      </c>
      <c r="S10" s="167">
        <v>0</v>
      </c>
      <c r="T10" s="167">
        <v>0</v>
      </c>
      <c r="U10" s="167">
        <v>0</v>
      </c>
      <c r="V10" s="167">
        <v>0</v>
      </c>
      <c r="W10" s="167">
        <v>0</v>
      </c>
      <c r="X10" s="167">
        <v>0</v>
      </c>
      <c r="Y10" s="167">
        <v>0</v>
      </c>
      <c r="Z10" s="167">
        <v>0</v>
      </c>
      <c r="AA10" s="167">
        <v>0</v>
      </c>
      <c r="AB10" s="199">
        <v>0</v>
      </c>
    </row>
    <row r="11" spans="1:28" ht="15.75">
      <c r="A11" s="145" t="s">
        <v>253</v>
      </c>
      <c r="B11" s="247" t="s">
        <v>762</v>
      </c>
      <c r="C11" s="167">
        <v>5473</v>
      </c>
      <c r="D11" s="167">
        <v>2792</v>
      </c>
      <c r="E11" s="167">
        <v>5108</v>
      </c>
      <c r="F11" s="167">
        <v>0</v>
      </c>
      <c r="G11" s="167">
        <v>0</v>
      </c>
      <c r="H11" s="167">
        <v>11</v>
      </c>
      <c r="I11" s="167">
        <v>1047.91553</v>
      </c>
      <c r="J11" s="167">
        <v>0</v>
      </c>
      <c r="K11" s="167">
        <v>0</v>
      </c>
      <c r="L11" s="167">
        <v>0</v>
      </c>
      <c r="M11" s="167">
        <v>9</v>
      </c>
      <c r="N11" s="167">
        <v>691</v>
      </c>
      <c r="O11" s="167">
        <v>1</v>
      </c>
      <c r="P11" s="167">
        <v>20.465369999999997</v>
      </c>
      <c r="Q11" s="167">
        <v>140</v>
      </c>
      <c r="R11" s="167">
        <v>0</v>
      </c>
      <c r="S11" s="167">
        <v>0</v>
      </c>
      <c r="T11" s="167">
        <v>75</v>
      </c>
      <c r="U11" s="167">
        <v>20</v>
      </c>
      <c r="V11" s="167">
        <v>0</v>
      </c>
      <c r="W11" s="167">
        <v>4</v>
      </c>
      <c r="X11" s="167">
        <v>42</v>
      </c>
      <c r="Y11" s="167">
        <v>88</v>
      </c>
      <c r="Z11" s="167">
        <v>1</v>
      </c>
      <c r="AA11" s="167">
        <v>0</v>
      </c>
      <c r="AB11" s="199">
        <v>15523.3809</v>
      </c>
    </row>
    <row r="12" spans="1:28" ht="15.75">
      <c r="A12" s="248" t="s">
        <v>764</v>
      </c>
      <c r="B12" s="249" t="s">
        <v>765</v>
      </c>
      <c r="C12" s="167">
        <v>0</v>
      </c>
      <c r="D12" s="167">
        <v>0</v>
      </c>
      <c r="E12" s="167">
        <v>0</v>
      </c>
      <c r="F12" s="167">
        <v>0</v>
      </c>
      <c r="G12" s="167">
        <v>0</v>
      </c>
      <c r="H12" s="167">
        <v>0</v>
      </c>
      <c r="I12" s="167">
        <v>0</v>
      </c>
      <c r="J12" s="167">
        <v>0</v>
      </c>
      <c r="K12" s="167">
        <v>0</v>
      </c>
      <c r="L12" s="167">
        <v>0</v>
      </c>
      <c r="M12" s="167">
        <v>0</v>
      </c>
      <c r="N12" s="167">
        <v>0</v>
      </c>
      <c r="O12" s="167">
        <v>0</v>
      </c>
      <c r="P12" s="167">
        <v>0</v>
      </c>
      <c r="Q12" s="167">
        <v>0</v>
      </c>
      <c r="R12" s="167">
        <v>0</v>
      </c>
      <c r="S12" s="167">
        <v>0</v>
      </c>
      <c r="T12" s="167">
        <v>0</v>
      </c>
      <c r="U12" s="167">
        <v>0</v>
      </c>
      <c r="V12" s="167">
        <v>0</v>
      </c>
      <c r="W12" s="167">
        <v>0</v>
      </c>
      <c r="X12" s="167">
        <v>0</v>
      </c>
      <c r="Y12" s="167">
        <v>0</v>
      </c>
      <c r="Z12" s="167">
        <v>0</v>
      </c>
      <c r="AA12" s="167">
        <v>0</v>
      </c>
      <c r="AB12" s="199">
        <v>0</v>
      </c>
    </row>
    <row r="13" spans="1:28" ht="15.75">
      <c r="A13" s="145" t="s">
        <v>254</v>
      </c>
      <c r="B13" s="247" t="s">
        <v>763</v>
      </c>
      <c r="C13" s="167">
        <v>28776</v>
      </c>
      <c r="D13" s="167">
        <v>16469</v>
      </c>
      <c r="E13" s="167">
        <v>9095</v>
      </c>
      <c r="F13" s="167">
        <v>11659</v>
      </c>
      <c r="G13" s="167">
        <v>0</v>
      </c>
      <c r="H13" s="167">
        <v>7215</v>
      </c>
      <c r="I13" s="167">
        <v>27456.466880000004</v>
      </c>
      <c r="J13" s="167">
        <v>5900</v>
      </c>
      <c r="K13" s="167">
        <v>0</v>
      </c>
      <c r="L13" s="167">
        <v>61197</v>
      </c>
      <c r="M13" s="167">
        <v>10867</v>
      </c>
      <c r="N13" s="167">
        <v>740</v>
      </c>
      <c r="O13" s="167">
        <v>0</v>
      </c>
      <c r="P13" s="167">
        <v>0</v>
      </c>
      <c r="Q13" s="167">
        <v>0</v>
      </c>
      <c r="R13" s="167">
        <v>0</v>
      </c>
      <c r="S13" s="167">
        <v>2440</v>
      </c>
      <c r="T13" s="167">
        <v>9787</v>
      </c>
      <c r="U13" s="167">
        <v>67</v>
      </c>
      <c r="V13" s="167">
        <v>0</v>
      </c>
      <c r="W13" s="167">
        <v>1859</v>
      </c>
      <c r="X13" s="167">
        <v>3143</v>
      </c>
      <c r="Y13" s="167">
        <v>0</v>
      </c>
      <c r="Z13" s="167">
        <v>4485</v>
      </c>
      <c r="AA13" s="167">
        <v>3905</v>
      </c>
      <c r="AB13" s="199">
        <v>205060.46688000002</v>
      </c>
    </row>
    <row r="14" spans="1:28" ht="15.75">
      <c r="A14" s="148">
        <v>1</v>
      </c>
      <c r="B14" s="149" t="s">
        <v>766</v>
      </c>
      <c r="C14" s="167">
        <v>0</v>
      </c>
      <c r="D14" s="167">
        <v>0</v>
      </c>
      <c r="E14" s="167">
        <v>0</v>
      </c>
      <c r="F14" s="167">
        <v>0</v>
      </c>
      <c r="G14" s="167">
        <v>0</v>
      </c>
      <c r="H14" s="167">
        <v>2363</v>
      </c>
      <c r="I14" s="167">
        <v>16365.282120000002</v>
      </c>
      <c r="J14" s="167">
        <v>0</v>
      </c>
      <c r="K14" s="167">
        <v>0</v>
      </c>
      <c r="L14" s="167">
        <v>0</v>
      </c>
      <c r="M14" s="167">
        <v>5514</v>
      </c>
      <c r="N14" s="167">
        <v>0</v>
      </c>
      <c r="O14" s="167">
        <v>0</v>
      </c>
      <c r="P14" s="167">
        <v>0</v>
      </c>
      <c r="Q14" s="167">
        <v>0</v>
      </c>
      <c r="R14" s="167">
        <v>0</v>
      </c>
      <c r="S14" s="167">
        <v>2440</v>
      </c>
      <c r="T14" s="167">
        <v>0</v>
      </c>
      <c r="U14" s="167">
        <v>0</v>
      </c>
      <c r="V14" s="167">
        <v>0</v>
      </c>
      <c r="W14" s="167">
        <v>0</v>
      </c>
      <c r="X14" s="167">
        <v>526</v>
      </c>
      <c r="Y14" s="167">
        <v>0</v>
      </c>
      <c r="Z14" s="167">
        <v>0</v>
      </c>
      <c r="AA14" s="167">
        <v>0</v>
      </c>
      <c r="AB14" s="199">
        <v>27208.282120000003</v>
      </c>
    </row>
    <row r="15" spans="1:28" ht="25.5">
      <c r="A15" s="145" t="s">
        <v>255</v>
      </c>
      <c r="B15" s="250" t="s">
        <v>767</v>
      </c>
      <c r="C15" s="167">
        <v>0</v>
      </c>
      <c r="D15" s="167">
        <v>0</v>
      </c>
      <c r="E15" s="167">
        <v>36782</v>
      </c>
      <c r="F15" s="167">
        <v>0</v>
      </c>
      <c r="G15" s="167">
        <v>0</v>
      </c>
      <c r="H15" s="167">
        <v>13288</v>
      </c>
      <c r="I15" s="167">
        <v>0</v>
      </c>
      <c r="J15" s="167">
        <v>0</v>
      </c>
      <c r="K15" s="167">
        <v>0</v>
      </c>
      <c r="L15" s="167">
        <v>16823</v>
      </c>
      <c r="M15" s="167">
        <v>3766</v>
      </c>
      <c r="N15" s="167">
        <v>3773</v>
      </c>
      <c r="O15" s="167">
        <v>0</v>
      </c>
      <c r="P15" s="167">
        <v>0</v>
      </c>
      <c r="Q15" s="167">
        <v>0</v>
      </c>
      <c r="R15" s="167">
        <v>500</v>
      </c>
      <c r="S15" s="167">
        <v>0</v>
      </c>
      <c r="T15" s="167">
        <v>0</v>
      </c>
      <c r="U15" s="167">
        <v>0</v>
      </c>
      <c r="V15" s="167">
        <v>6774</v>
      </c>
      <c r="W15" s="167">
        <v>0</v>
      </c>
      <c r="X15" s="167">
        <v>50</v>
      </c>
      <c r="Y15" s="167">
        <v>3454</v>
      </c>
      <c r="Z15" s="167">
        <v>0</v>
      </c>
      <c r="AA15" s="167">
        <v>0</v>
      </c>
      <c r="AB15" s="199">
        <v>85210</v>
      </c>
    </row>
    <row r="16" spans="1:28" ht="15.75">
      <c r="A16" s="145" t="s">
        <v>23</v>
      </c>
      <c r="B16" s="247" t="s">
        <v>768</v>
      </c>
      <c r="C16" s="167">
        <v>0</v>
      </c>
      <c r="D16" s="167">
        <v>0</v>
      </c>
      <c r="E16" s="167">
        <v>36693</v>
      </c>
      <c r="F16" s="167">
        <v>0</v>
      </c>
      <c r="G16" s="167">
        <v>0</v>
      </c>
      <c r="H16" s="167">
        <v>13288</v>
      </c>
      <c r="I16" s="167">
        <v>0</v>
      </c>
      <c r="J16" s="167">
        <v>0</v>
      </c>
      <c r="K16" s="167">
        <v>0</v>
      </c>
      <c r="L16" s="167">
        <v>16823</v>
      </c>
      <c r="M16" s="167">
        <v>3766</v>
      </c>
      <c r="N16" s="167">
        <v>3773</v>
      </c>
      <c r="O16" s="167">
        <v>0</v>
      </c>
      <c r="P16" s="167">
        <v>0</v>
      </c>
      <c r="Q16" s="167">
        <v>0</v>
      </c>
      <c r="R16" s="167">
        <v>500</v>
      </c>
      <c r="S16" s="167">
        <v>0</v>
      </c>
      <c r="T16" s="167">
        <v>0</v>
      </c>
      <c r="U16" s="167">
        <v>0</v>
      </c>
      <c r="V16" s="167">
        <v>6774</v>
      </c>
      <c r="W16" s="167">
        <v>0</v>
      </c>
      <c r="X16" s="167">
        <v>50</v>
      </c>
      <c r="Y16" s="167">
        <v>3454</v>
      </c>
      <c r="Z16" s="167">
        <v>0</v>
      </c>
      <c r="AA16" s="167">
        <v>0</v>
      </c>
      <c r="AB16" s="199">
        <v>85121</v>
      </c>
    </row>
    <row r="17" spans="1:28" ht="30">
      <c r="A17" s="145" t="s">
        <v>24</v>
      </c>
      <c r="B17" s="247" t="s">
        <v>769</v>
      </c>
      <c r="C17" s="167">
        <v>0</v>
      </c>
      <c r="D17" s="167">
        <v>0</v>
      </c>
      <c r="E17" s="167">
        <v>0</v>
      </c>
      <c r="F17" s="167">
        <v>0</v>
      </c>
      <c r="G17" s="167">
        <v>0</v>
      </c>
      <c r="H17" s="167">
        <v>0</v>
      </c>
      <c r="I17" s="167">
        <v>0</v>
      </c>
      <c r="J17" s="167">
        <v>0</v>
      </c>
      <c r="K17" s="167">
        <v>0</v>
      </c>
      <c r="L17" s="167">
        <v>0</v>
      </c>
      <c r="M17" s="167">
        <v>0</v>
      </c>
      <c r="N17" s="167">
        <v>0</v>
      </c>
      <c r="O17" s="167">
        <v>0</v>
      </c>
      <c r="P17" s="167">
        <v>0</v>
      </c>
      <c r="Q17" s="167">
        <v>0</v>
      </c>
      <c r="R17" s="167">
        <v>0</v>
      </c>
      <c r="S17" s="167">
        <v>0</v>
      </c>
      <c r="T17" s="167">
        <v>0</v>
      </c>
      <c r="U17" s="167">
        <v>0</v>
      </c>
      <c r="V17" s="167">
        <v>0</v>
      </c>
      <c r="W17" s="167">
        <v>0</v>
      </c>
      <c r="X17" s="167">
        <v>0</v>
      </c>
      <c r="Y17" s="167">
        <v>0</v>
      </c>
      <c r="Z17" s="167">
        <v>0</v>
      </c>
      <c r="AA17" s="167">
        <v>0</v>
      </c>
      <c r="AB17" s="199">
        <v>0</v>
      </c>
    </row>
    <row r="18" spans="1:28" ht="15.75">
      <c r="A18" s="145" t="s">
        <v>25</v>
      </c>
      <c r="B18" s="247" t="s">
        <v>770</v>
      </c>
      <c r="C18" s="167">
        <v>0</v>
      </c>
      <c r="D18" s="167">
        <v>0</v>
      </c>
      <c r="E18" s="167">
        <v>89</v>
      </c>
      <c r="F18" s="167">
        <v>0</v>
      </c>
      <c r="G18" s="167">
        <v>0</v>
      </c>
      <c r="H18" s="167">
        <v>0</v>
      </c>
      <c r="I18" s="167">
        <v>0</v>
      </c>
      <c r="J18" s="167">
        <v>0</v>
      </c>
      <c r="K18" s="167">
        <v>0</v>
      </c>
      <c r="L18" s="167">
        <v>0</v>
      </c>
      <c r="M18" s="167">
        <v>0</v>
      </c>
      <c r="N18" s="167">
        <v>0</v>
      </c>
      <c r="O18" s="167">
        <v>0</v>
      </c>
      <c r="P18" s="167">
        <v>0</v>
      </c>
      <c r="Q18" s="167">
        <v>0</v>
      </c>
      <c r="R18" s="167">
        <v>0</v>
      </c>
      <c r="S18" s="167">
        <v>0</v>
      </c>
      <c r="T18" s="167">
        <v>0</v>
      </c>
      <c r="U18" s="167">
        <v>0</v>
      </c>
      <c r="V18" s="167">
        <v>0</v>
      </c>
      <c r="W18" s="167">
        <v>0</v>
      </c>
      <c r="X18" s="167">
        <v>0</v>
      </c>
      <c r="Y18" s="167">
        <v>0</v>
      </c>
      <c r="Z18" s="167">
        <v>0</v>
      </c>
      <c r="AA18" s="167">
        <v>0</v>
      </c>
      <c r="AB18" s="199">
        <v>89</v>
      </c>
    </row>
    <row r="19" spans="1:28" ht="30">
      <c r="A19" s="145" t="s">
        <v>26</v>
      </c>
      <c r="B19" s="247" t="s">
        <v>771</v>
      </c>
      <c r="C19" s="167">
        <v>0</v>
      </c>
      <c r="D19" s="167">
        <v>0</v>
      </c>
      <c r="E19" s="167">
        <v>0</v>
      </c>
      <c r="F19" s="167">
        <v>0</v>
      </c>
      <c r="G19" s="167">
        <v>0</v>
      </c>
      <c r="H19" s="167">
        <v>0</v>
      </c>
      <c r="I19" s="167">
        <v>0</v>
      </c>
      <c r="J19" s="167">
        <v>0</v>
      </c>
      <c r="K19" s="167">
        <v>0</v>
      </c>
      <c r="L19" s="167">
        <v>0</v>
      </c>
      <c r="M19" s="167">
        <v>0</v>
      </c>
      <c r="N19" s="167">
        <v>0</v>
      </c>
      <c r="O19" s="167">
        <v>0</v>
      </c>
      <c r="P19" s="167">
        <v>0</v>
      </c>
      <c r="Q19" s="167">
        <v>0</v>
      </c>
      <c r="R19" s="167">
        <v>0</v>
      </c>
      <c r="S19" s="167">
        <v>0</v>
      </c>
      <c r="T19" s="167">
        <v>0</v>
      </c>
      <c r="U19" s="167">
        <v>0</v>
      </c>
      <c r="V19" s="167">
        <v>0</v>
      </c>
      <c r="W19" s="167">
        <v>0</v>
      </c>
      <c r="X19" s="167">
        <v>0</v>
      </c>
      <c r="Y19" s="167">
        <v>0</v>
      </c>
      <c r="Z19" s="167">
        <v>0</v>
      </c>
      <c r="AA19" s="167">
        <v>0</v>
      </c>
      <c r="AB19" s="199">
        <v>0</v>
      </c>
    </row>
    <row r="20" spans="1:28" ht="15.75">
      <c r="A20" s="145" t="s">
        <v>256</v>
      </c>
      <c r="B20" s="247" t="s">
        <v>772</v>
      </c>
      <c r="C20" s="167">
        <v>136085</v>
      </c>
      <c r="D20" s="167">
        <v>183041</v>
      </c>
      <c r="E20" s="167">
        <v>165553</v>
      </c>
      <c r="F20" s="167">
        <v>72274</v>
      </c>
      <c r="G20" s="167">
        <v>29050.90254</v>
      </c>
      <c r="H20" s="167">
        <v>66112</v>
      </c>
      <c r="I20" s="167">
        <v>289467.4896000001</v>
      </c>
      <c r="J20" s="167">
        <v>63914.94500000001</v>
      </c>
      <c r="K20" s="167">
        <v>32211</v>
      </c>
      <c r="L20" s="167">
        <v>10829</v>
      </c>
      <c r="M20" s="167">
        <v>45117</v>
      </c>
      <c r="N20" s="167">
        <v>216143</v>
      </c>
      <c r="O20" s="167">
        <v>9699</v>
      </c>
      <c r="P20" s="167">
        <v>31536.356130000004</v>
      </c>
      <c r="Q20" s="167">
        <v>9273.77</v>
      </c>
      <c r="R20" s="167">
        <v>6154</v>
      </c>
      <c r="S20" s="167">
        <v>8606</v>
      </c>
      <c r="T20" s="167">
        <v>37332</v>
      </c>
      <c r="U20" s="167">
        <v>6800</v>
      </c>
      <c r="V20" s="167">
        <v>4498</v>
      </c>
      <c r="W20" s="167">
        <v>7391</v>
      </c>
      <c r="X20" s="167">
        <v>1091</v>
      </c>
      <c r="Y20" s="167">
        <v>1335</v>
      </c>
      <c r="Z20" s="167">
        <v>832</v>
      </c>
      <c r="AA20" s="167">
        <v>11550</v>
      </c>
      <c r="AB20" s="199">
        <v>1445896.4632700002</v>
      </c>
    </row>
    <row r="21" spans="1:28" ht="30">
      <c r="A21" s="145" t="s">
        <v>23</v>
      </c>
      <c r="B21" s="247" t="s">
        <v>773</v>
      </c>
      <c r="C21" s="167">
        <v>100922</v>
      </c>
      <c r="D21" s="167">
        <v>27264</v>
      </c>
      <c r="E21" s="167">
        <v>25386</v>
      </c>
      <c r="F21" s="167">
        <v>30784</v>
      </c>
      <c r="G21" s="167">
        <v>0</v>
      </c>
      <c r="H21" s="167">
        <v>6463</v>
      </c>
      <c r="I21" s="167">
        <v>0</v>
      </c>
      <c r="J21" s="167">
        <v>27566.103</v>
      </c>
      <c r="K21" s="167">
        <v>0</v>
      </c>
      <c r="L21" s="167">
        <v>183</v>
      </c>
      <c r="M21" s="167">
        <v>10647</v>
      </c>
      <c r="N21" s="167">
        <v>0</v>
      </c>
      <c r="O21" s="167">
        <v>5987</v>
      </c>
      <c r="P21" s="167">
        <v>0</v>
      </c>
      <c r="Q21" s="167">
        <v>872.68</v>
      </c>
      <c r="R21" s="167">
        <v>0</v>
      </c>
      <c r="S21" s="167">
        <v>0</v>
      </c>
      <c r="T21" s="167">
        <v>34700</v>
      </c>
      <c r="U21" s="167">
        <v>5591</v>
      </c>
      <c r="V21" s="167">
        <v>0</v>
      </c>
      <c r="W21" s="167">
        <v>4617</v>
      </c>
      <c r="X21" s="167">
        <v>0</v>
      </c>
      <c r="Y21" s="167">
        <v>105</v>
      </c>
      <c r="Z21" s="167">
        <v>0</v>
      </c>
      <c r="AA21" s="167">
        <v>0</v>
      </c>
      <c r="AB21" s="199">
        <v>281087.783</v>
      </c>
    </row>
    <row r="22" spans="1:28" ht="15.75">
      <c r="A22" s="145" t="s">
        <v>24</v>
      </c>
      <c r="B22" s="247" t="s">
        <v>774</v>
      </c>
      <c r="C22" s="167">
        <v>33361</v>
      </c>
      <c r="D22" s="167">
        <v>151678</v>
      </c>
      <c r="E22" s="167">
        <v>137363</v>
      </c>
      <c r="F22" s="167">
        <v>36162</v>
      </c>
      <c r="G22" s="167">
        <v>29050.90254</v>
      </c>
      <c r="H22" s="167">
        <v>55870</v>
      </c>
      <c r="I22" s="167">
        <v>279348.9001000001</v>
      </c>
      <c r="J22" s="167">
        <v>32761.023</v>
      </c>
      <c r="K22" s="167">
        <v>30071</v>
      </c>
      <c r="L22" s="167">
        <v>2544</v>
      </c>
      <c r="M22" s="167">
        <v>17239</v>
      </c>
      <c r="N22" s="167">
        <v>216143</v>
      </c>
      <c r="O22" s="167">
        <v>1837</v>
      </c>
      <c r="P22" s="167">
        <v>27960.746750000002</v>
      </c>
      <c r="Q22" s="167">
        <v>8401.09</v>
      </c>
      <c r="R22" s="167">
        <v>1385</v>
      </c>
      <c r="S22" s="167">
        <v>2376</v>
      </c>
      <c r="T22" s="167">
        <v>2631</v>
      </c>
      <c r="U22" s="167">
        <v>1209</v>
      </c>
      <c r="V22" s="167">
        <v>4498</v>
      </c>
      <c r="W22" s="167">
        <v>2742</v>
      </c>
      <c r="X22" s="167">
        <v>733</v>
      </c>
      <c r="Y22" s="167">
        <v>289</v>
      </c>
      <c r="Z22" s="167">
        <v>0</v>
      </c>
      <c r="AA22" s="167">
        <v>0</v>
      </c>
      <c r="AB22" s="199">
        <v>1075653.6623900002</v>
      </c>
    </row>
    <row r="23" spans="1:28" ht="15.75">
      <c r="A23" s="145"/>
      <c r="B23" s="247" t="s">
        <v>775</v>
      </c>
      <c r="C23" s="167">
        <v>33292</v>
      </c>
      <c r="D23" s="167">
        <v>151678</v>
      </c>
      <c r="E23" s="167">
        <v>125213</v>
      </c>
      <c r="F23" s="167">
        <v>8373</v>
      </c>
      <c r="G23" s="167">
        <v>29050.90254</v>
      </c>
      <c r="H23" s="167">
        <v>32676</v>
      </c>
      <c r="I23" s="167">
        <v>279348.9001000001</v>
      </c>
      <c r="J23" s="167">
        <v>0</v>
      </c>
      <c r="K23" s="167">
        <v>29783</v>
      </c>
      <c r="L23" s="167">
        <v>0</v>
      </c>
      <c r="M23" s="167">
        <v>17239</v>
      </c>
      <c r="N23" s="167">
        <v>143193</v>
      </c>
      <c r="O23" s="167">
        <v>0</v>
      </c>
      <c r="P23" s="167">
        <v>27960.746750000002</v>
      </c>
      <c r="Q23" s="167">
        <v>8030.48</v>
      </c>
      <c r="R23" s="167">
        <v>1385</v>
      </c>
      <c r="S23" s="167">
        <v>2376</v>
      </c>
      <c r="T23" s="167">
        <v>2631</v>
      </c>
      <c r="U23" s="167">
        <v>1209</v>
      </c>
      <c r="V23" s="167">
        <v>4498</v>
      </c>
      <c r="W23" s="167">
        <v>2608</v>
      </c>
      <c r="X23" s="167">
        <v>733</v>
      </c>
      <c r="Y23" s="167">
        <v>289</v>
      </c>
      <c r="Z23" s="167">
        <v>0</v>
      </c>
      <c r="AA23" s="167">
        <v>0</v>
      </c>
      <c r="AB23" s="199">
        <v>901567.0293900002</v>
      </c>
    </row>
    <row r="24" spans="1:28" ht="15.75">
      <c r="A24" s="145" t="s">
        <v>25</v>
      </c>
      <c r="B24" s="247" t="s">
        <v>776</v>
      </c>
      <c r="C24" s="167">
        <v>0</v>
      </c>
      <c r="D24" s="167">
        <v>0</v>
      </c>
      <c r="E24" s="167">
        <v>0</v>
      </c>
      <c r="F24" s="167">
        <v>0</v>
      </c>
      <c r="G24" s="167">
        <v>0</v>
      </c>
      <c r="H24" s="167">
        <v>0</v>
      </c>
      <c r="I24" s="167">
        <v>0</v>
      </c>
      <c r="J24" s="167">
        <v>0</v>
      </c>
      <c r="K24" s="167">
        <v>0</v>
      </c>
      <c r="L24" s="167">
        <v>0</v>
      </c>
      <c r="M24" s="167">
        <v>0</v>
      </c>
      <c r="N24" s="167">
        <v>0</v>
      </c>
      <c r="O24" s="167">
        <v>0</v>
      </c>
      <c r="P24" s="167">
        <v>0</v>
      </c>
      <c r="Q24" s="167">
        <v>0</v>
      </c>
      <c r="R24" s="167">
        <v>0</v>
      </c>
      <c r="S24" s="167">
        <v>0</v>
      </c>
      <c r="T24" s="167">
        <v>0</v>
      </c>
      <c r="U24" s="167">
        <v>0</v>
      </c>
      <c r="V24" s="167">
        <v>0</v>
      </c>
      <c r="W24" s="167">
        <v>0</v>
      </c>
      <c r="X24" s="167">
        <v>0</v>
      </c>
      <c r="Y24" s="167">
        <v>0</v>
      </c>
      <c r="Z24" s="167">
        <v>0</v>
      </c>
      <c r="AA24" s="167">
        <v>0</v>
      </c>
      <c r="AB24" s="199">
        <v>0</v>
      </c>
    </row>
    <row r="25" spans="1:28" ht="15.75">
      <c r="A25" s="145" t="s">
        <v>26</v>
      </c>
      <c r="B25" s="247" t="s">
        <v>777</v>
      </c>
      <c r="C25" s="167">
        <v>0</v>
      </c>
      <c r="D25" s="167">
        <v>0</v>
      </c>
      <c r="E25" s="167">
        <v>0</v>
      </c>
      <c r="F25" s="167">
        <v>0</v>
      </c>
      <c r="G25" s="167">
        <v>0</v>
      </c>
      <c r="H25" s="167">
        <v>0</v>
      </c>
      <c r="I25" s="167">
        <v>0</v>
      </c>
      <c r="J25" s="167">
        <v>0</v>
      </c>
      <c r="K25" s="167">
        <v>0</v>
      </c>
      <c r="L25" s="167">
        <v>0</v>
      </c>
      <c r="M25" s="167">
        <v>0</v>
      </c>
      <c r="N25" s="167">
        <v>0</v>
      </c>
      <c r="O25" s="167">
        <v>0</v>
      </c>
      <c r="P25" s="167">
        <v>0</v>
      </c>
      <c r="Q25" s="167">
        <v>0</v>
      </c>
      <c r="R25" s="167">
        <v>0</v>
      </c>
      <c r="S25" s="167">
        <v>0</v>
      </c>
      <c r="T25" s="167">
        <v>0</v>
      </c>
      <c r="U25" s="167">
        <v>0</v>
      </c>
      <c r="V25" s="167">
        <v>0</v>
      </c>
      <c r="W25" s="167">
        <v>0</v>
      </c>
      <c r="X25" s="167">
        <v>0</v>
      </c>
      <c r="Y25" s="167">
        <v>0</v>
      </c>
      <c r="Z25" s="167">
        <v>0</v>
      </c>
      <c r="AA25" s="167">
        <v>0</v>
      </c>
      <c r="AB25" s="199">
        <v>0</v>
      </c>
    </row>
    <row r="26" spans="1:28" ht="15.75">
      <c r="A26" s="145" t="s">
        <v>27</v>
      </c>
      <c r="B26" s="247" t="s">
        <v>778</v>
      </c>
      <c r="C26" s="167">
        <v>0</v>
      </c>
      <c r="D26" s="167">
        <v>0</v>
      </c>
      <c r="E26" s="167">
        <v>0</v>
      </c>
      <c r="F26" s="167">
        <v>0</v>
      </c>
      <c r="G26" s="167">
        <v>0</v>
      </c>
      <c r="H26" s="167">
        <v>0</v>
      </c>
      <c r="I26" s="167">
        <v>10118.5895</v>
      </c>
      <c r="J26" s="167">
        <v>0</v>
      </c>
      <c r="K26" s="167">
        <v>0</v>
      </c>
      <c r="L26" s="167">
        <v>0</v>
      </c>
      <c r="M26" s="167">
        <v>0</v>
      </c>
      <c r="N26" s="167">
        <v>0</v>
      </c>
      <c r="O26" s="167">
        <v>0</v>
      </c>
      <c r="P26" s="167">
        <v>0</v>
      </c>
      <c r="Q26" s="167">
        <v>0</v>
      </c>
      <c r="R26" s="167">
        <v>0</v>
      </c>
      <c r="S26" s="167">
        <v>0</v>
      </c>
      <c r="T26" s="167">
        <v>0</v>
      </c>
      <c r="U26" s="167">
        <v>0</v>
      </c>
      <c r="V26" s="167">
        <v>0</v>
      </c>
      <c r="W26" s="167">
        <v>0</v>
      </c>
      <c r="X26" s="167">
        <v>0</v>
      </c>
      <c r="Y26" s="167">
        <v>198</v>
      </c>
      <c r="Z26" s="167">
        <v>832</v>
      </c>
      <c r="AA26" s="167">
        <v>0</v>
      </c>
      <c r="AB26" s="199">
        <v>11148.5895</v>
      </c>
    </row>
    <row r="27" spans="1:28" ht="15.75">
      <c r="A27" s="145" t="s">
        <v>28</v>
      </c>
      <c r="B27" s="247" t="s">
        <v>779</v>
      </c>
      <c r="C27" s="167">
        <v>1802</v>
      </c>
      <c r="D27" s="167">
        <v>2020</v>
      </c>
      <c r="E27" s="167">
        <v>2804</v>
      </c>
      <c r="F27" s="167">
        <v>5328</v>
      </c>
      <c r="G27" s="167">
        <v>0</v>
      </c>
      <c r="H27" s="167">
        <v>3779</v>
      </c>
      <c r="I27" s="167">
        <v>0</v>
      </c>
      <c r="J27" s="167">
        <v>3587.819</v>
      </c>
      <c r="K27" s="167">
        <v>2140</v>
      </c>
      <c r="L27" s="167">
        <v>8102</v>
      </c>
      <c r="M27" s="167">
        <v>17231</v>
      </c>
      <c r="N27" s="167">
        <v>0</v>
      </c>
      <c r="O27" s="167">
        <v>1875</v>
      </c>
      <c r="P27" s="167">
        <v>3575.6093800000003</v>
      </c>
      <c r="Q27" s="167">
        <v>0</v>
      </c>
      <c r="R27" s="167">
        <v>3870</v>
      </c>
      <c r="S27" s="167">
        <v>6230</v>
      </c>
      <c r="T27" s="167">
        <v>0</v>
      </c>
      <c r="U27" s="167">
        <v>0</v>
      </c>
      <c r="V27" s="167">
        <v>0</v>
      </c>
      <c r="W27" s="167">
        <v>32</v>
      </c>
      <c r="X27" s="167">
        <v>358</v>
      </c>
      <c r="Y27" s="167">
        <v>743</v>
      </c>
      <c r="Z27" s="167">
        <v>0</v>
      </c>
      <c r="AA27" s="167">
        <v>11550</v>
      </c>
      <c r="AB27" s="199">
        <v>75027.42838</v>
      </c>
    </row>
    <row r="28" spans="1:28" ht="15.75">
      <c r="A28" s="145" t="s">
        <v>29</v>
      </c>
      <c r="B28" s="247" t="s">
        <v>762</v>
      </c>
      <c r="C28" s="167">
        <v>0</v>
      </c>
      <c r="D28" s="167">
        <v>2079</v>
      </c>
      <c r="E28" s="167">
        <v>0</v>
      </c>
      <c r="F28" s="167">
        <v>0</v>
      </c>
      <c r="G28" s="167">
        <v>0</v>
      </c>
      <c r="H28" s="167">
        <v>0</v>
      </c>
      <c r="I28" s="167">
        <v>0</v>
      </c>
      <c r="J28" s="167">
        <v>0</v>
      </c>
      <c r="K28" s="167">
        <v>0</v>
      </c>
      <c r="L28" s="167">
        <v>0</v>
      </c>
      <c r="M28" s="167">
        <v>0</v>
      </c>
      <c r="N28" s="167">
        <v>0</v>
      </c>
      <c r="O28" s="167">
        <v>0</v>
      </c>
      <c r="P28" s="167">
        <v>0</v>
      </c>
      <c r="Q28" s="167">
        <v>0</v>
      </c>
      <c r="R28" s="167">
        <v>899</v>
      </c>
      <c r="S28" s="167">
        <v>0</v>
      </c>
      <c r="T28" s="167">
        <v>1</v>
      </c>
      <c r="U28" s="167">
        <v>0</v>
      </c>
      <c r="V28" s="167">
        <v>0</v>
      </c>
      <c r="W28" s="167">
        <v>0</v>
      </c>
      <c r="X28" s="167">
        <v>0</v>
      </c>
      <c r="Y28" s="167">
        <v>0</v>
      </c>
      <c r="Z28" s="167">
        <v>0</v>
      </c>
      <c r="AA28" s="167">
        <v>0</v>
      </c>
      <c r="AB28" s="199">
        <v>2979</v>
      </c>
    </row>
    <row r="29" spans="1:28" ht="15.75">
      <c r="A29" s="145" t="s">
        <v>36</v>
      </c>
      <c r="B29" s="247" t="s">
        <v>780</v>
      </c>
      <c r="C29" s="167">
        <v>0</v>
      </c>
      <c r="D29" s="167">
        <v>0</v>
      </c>
      <c r="E29" s="167">
        <v>0</v>
      </c>
      <c r="F29" s="167">
        <v>0</v>
      </c>
      <c r="G29" s="167">
        <v>0</v>
      </c>
      <c r="H29" s="167">
        <v>0</v>
      </c>
      <c r="I29" s="167">
        <v>0</v>
      </c>
      <c r="J29" s="167">
        <v>0</v>
      </c>
      <c r="K29" s="167">
        <v>0</v>
      </c>
      <c r="L29" s="167">
        <v>0</v>
      </c>
      <c r="M29" s="167">
        <v>0</v>
      </c>
      <c r="N29" s="167">
        <v>0</v>
      </c>
      <c r="O29" s="167">
        <v>0</v>
      </c>
      <c r="P29" s="167">
        <v>0</v>
      </c>
      <c r="Q29" s="167">
        <v>0</v>
      </c>
      <c r="R29" s="167">
        <v>0</v>
      </c>
      <c r="S29" s="167">
        <v>0</v>
      </c>
      <c r="T29" s="167">
        <v>0</v>
      </c>
      <c r="U29" s="167">
        <v>0</v>
      </c>
      <c r="V29" s="167">
        <v>0</v>
      </c>
      <c r="W29" s="167">
        <v>0</v>
      </c>
      <c r="X29" s="167">
        <v>0</v>
      </c>
      <c r="Y29" s="167">
        <v>0</v>
      </c>
      <c r="Z29" s="167">
        <v>0</v>
      </c>
      <c r="AA29" s="167">
        <v>0</v>
      </c>
      <c r="AB29" s="199">
        <v>0</v>
      </c>
    </row>
    <row r="30" spans="1:28" ht="15.75">
      <c r="A30" s="145"/>
      <c r="B30" s="249" t="s">
        <v>781</v>
      </c>
      <c r="C30" s="167">
        <v>164861</v>
      </c>
      <c r="D30" s="167">
        <v>199510</v>
      </c>
      <c r="E30" s="167">
        <v>211430</v>
      </c>
      <c r="F30" s="167">
        <v>83933</v>
      </c>
      <c r="G30" s="167">
        <v>29050.90254</v>
      </c>
      <c r="H30" s="167">
        <v>86615</v>
      </c>
      <c r="I30" s="167">
        <v>316923.9564800001</v>
      </c>
      <c r="J30" s="167">
        <v>69814.945</v>
      </c>
      <c r="K30" s="167">
        <v>32211</v>
      </c>
      <c r="L30" s="167">
        <v>88849</v>
      </c>
      <c r="M30" s="167">
        <v>59750</v>
      </c>
      <c r="N30" s="167">
        <v>220656</v>
      </c>
      <c r="O30" s="167">
        <v>9699</v>
      </c>
      <c r="P30" s="167">
        <v>31536.356130000004</v>
      </c>
      <c r="Q30" s="167">
        <v>9273.77</v>
      </c>
      <c r="R30" s="167">
        <v>6654</v>
      </c>
      <c r="S30" s="167">
        <v>11046</v>
      </c>
      <c r="T30" s="167">
        <v>47119</v>
      </c>
      <c r="U30" s="167">
        <v>6867</v>
      </c>
      <c r="V30" s="167">
        <v>11272</v>
      </c>
      <c r="W30" s="167">
        <v>9250</v>
      </c>
      <c r="X30" s="167">
        <v>4284</v>
      </c>
      <c r="Y30" s="167">
        <v>4789</v>
      </c>
      <c r="Z30" s="167">
        <v>5317</v>
      </c>
      <c r="AA30" s="167">
        <v>15455</v>
      </c>
      <c r="AB30" s="199">
        <v>1736166.9301500001</v>
      </c>
    </row>
    <row r="31" spans="1:28" ht="28.5">
      <c r="A31" s="248" t="s">
        <v>790</v>
      </c>
      <c r="B31" s="249" t="s">
        <v>791</v>
      </c>
      <c r="C31" s="167">
        <v>0</v>
      </c>
      <c r="D31" s="167">
        <v>0</v>
      </c>
      <c r="E31" s="167">
        <v>0</v>
      </c>
      <c r="F31" s="167">
        <v>0</v>
      </c>
      <c r="G31" s="167">
        <v>0</v>
      </c>
      <c r="H31" s="167">
        <v>0</v>
      </c>
      <c r="I31" s="167">
        <v>0</v>
      </c>
      <c r="J31" s="167">
        <v>0</v>
      </c>
      <c r="K31" s="167">
        <v>0</v>
      </c>
      <c r="L31" s="167">
        <v>0</v>
      </c>
      <c r="M31" s="167">
        <v>0</v>
      </c>
      <c r="N31" s="167">
        <v>0</v>
      </c>
      <c r="O31" s="167">
        <v>0</v>
      </c>
      <c r="P31" s="167">
        <v>0</v>
      </c>
      <c r="Q31" s="167">
        <v>0</v>
      </c>
      <c r="R31" s="167">
        <v>0</v>
      </c>
      <c r="S31" s="167">
        <v>0</v>
      </c>
      <c r="T31" s="167">
        <v>0</v>
      </c>
      <c r="U31" s="167">
        <v>0</v>
      </c>
      <c r="V31" s="167">
        <v>0</v>
      </c>
      <c r="W31" s="167">
        <v>0</v>
      </c>
      <c r="X31" s="167">
        <v>0</v>
      </c>
      <c r="Y31" s="167">
        <v>0</v>
      </c>
      <c r="Z31" s="167">
        <v>0</v>
      </c>
      <c r="AA31" s="167">
        <v>0</v>
      </c>
      <c r="AB31" s="199">
        <v>0</v>
      </c>
    </row>
    <row r="32" spans="1:28" s="18" customFormat="1" ht="15.75">
      <c r="A32" s="248" t="s">
        <v>782</v>
      </c>
      <c r="B32" s="249" t="s">
        <v>783</v>
      </c>
      <c r="C32" s="167">
        <v>164416</v>
      </c>
      <c r="D32" s="167">
        <v>38121</v>
      </c>
      <c r="E32" s="167">
        <v>71225</v>
      </c>
      <c r="F32" s="167">
        <v>75775</v>
      </c>
      <c r="G32" s="167">
        <v>4398</v>
      </c>
      <c r="H32" s="167">
        <v>10653.960000000001</v>
      </c>
      <c r="I32" s="167">
        <v>75902.53781529427</v>
      </c>
      <c r="J32" s="167">
        <v>78910.833</v>
      </c>
      <c r="K32" s="167">
        <v>24568</v>
      </c>
      <c r="L32" s="167">
        <v>168732</v>
      </c>
      <c r="M32" s="167">
        <v>119099</v>
      </c>
      <c r="N32" s="167">
        <v>56857</v>
      </c>
      <c r="O32" s="167">
        <v>7307</v>
      </c>
      <c r="P32" s="167">
        <v>5106.615940000001</v>
      </c>
      <c r="Q32" s="167">
        <v>486.46</v>
      </c>
      <c r="R32" s="167">
        <v>3525</v>
      </c>
      <c r="S32" s="167">
        <v>5935</v>
      </c>
      <c r="T32" s="167">
        <v>60876</v>
      </c>
      <c r="U32" s="167">
        <v>375</v>
      </c>
      <c r="V32" s="167">
        <v>5345</v>
      </c>
      <c r="W32" s="167">
        <v>2053</v>
      </c>
      <c r="X32" s="167">
        <v>3864</v>
      </c>
      <c r="Y32" s="167">
        <v>804</v>
      </c>
      <c r="Z32" s="167">
        <v>316</v>
      </c>
      <c r="AA32" s="167">
        <v>8079</v>
      </c>
      <c r="AB32" s="199">
        <v>992730.4067552943</v>
      </c>
    </row>
    <row r="33" spans="1:28" s="18" customFormat="1" ht="15.75">
      <c r="A33" s="248" t="s">
        <v>254</v>
      </c>
      <c r="B33" s="247" t="s">
        <v>784</v>
      </c>
      <c r="C33" s="167">
        <v>0</v>
      </c>
      <c r="D33" s="167">
        <v>0</v>
      </c>
      <c r="E33" s="167">
        <v>0</v>
      </c>
      <c r="F33" s="167">
        <v>0</v>
      </c>
      <c r="G33" s="167">
        <v>0</v>
      </c>
      <c r="H33" s="167">
        <v>0</v>
      </c>
      <c r="I33" s="167">
        <v>0</v>
      </c>
      <c r="J33" s="167">
        <v>0</v>
      </c>
      <c r="K33" s="167">
        <v>0</v>
      </c>
      <c r="L33" s="167">
        <v>0</v>
      </c>
      <c r="M33" s="167">
        <v>0</v>
      </c>
      <c r="N33" s="167">
        <v>0</v>
      </c>
      <c r="O33" s="167">
        <v>0</v>
      </c>
      <c r="P33" s="167">
        <v>0</v>
      </c>
      <c r="Q33" s="167">
        <v>0</v>
      </c>
      <c r="R33" s="167">
        <v>0</v>
      </c>
      <c r="S33" s="167">
        <v>0</v>
      </c>
      <c r="T33" s="167">
        <v>0</v>
      </c>
      <c r="U33" s="167">
        <v>0</v>
      </c>
      <c r="V33" s="167">
        <v>0</v>
      </c>
      <c r="W33" s="167">
        <v>0</v>
      </c>
      <c r="X33" s="167">
        <v>0</v>
      </c>
      <c r="Y33" s="167">
        <v>0</v>
      </c>
      <c r="Z33" s="167">
        <v>0</v>
      </c>
      <c r="AA33" s="167">
        <v>0</v>
      </c>
      <c r="AB33" s="199">
        <v>0</v>
      </c>
    </row>
    <row r="34" spans="1:28" s="18" customFormat="1" ht="15.75">
      <c r="A34" s="248" t="s">
        <v>23</v>
      </c>
      <c r="B34" s="247" t="s">
        <v>785</v>
      </c>
      <c r="C34" s="167">
        <v>49710</v>
      </c>
      <c r="D34" s="167">
        <v>36501</v>
      </c>
      <c r="E34" s="167">
        <v>61484</v>
      </c>
      <c r="F34" s="167">
        <v>58789</v>
      </c>
      <c r="G34" s="167">
        <v>765</v>
      </c>
      <c r="H34" s="167">
        <v>8791.12</v>
      </c>
      <c r="I34" s="167">
        <v>70066.29164000001</v>
      </c>
      <c r="J34" s="167">
        <v>45984.911</v>
      </c>
      <c r="K34" s="167">
        <v>20569</v>
      </c>
      <c r="L34" s="167">
        <v>112272</v>
      </c>
      <c r="M34" s="167">
        <v>51263</v>
      </c>
      <c r="N34" s="167">
        <v>44919</v>
      </c>
      <c r="O34" s="167">
        <v>581</v>
      </c>
      <c r="P34" s="167">
        <v>4914.55111</v>
      </c>
      <c r="Q34" s="167">
        <v>450.31</v>
      </c>
      <c r="R34" s="167">
        <v>3525</v>
      </c>
      <c r="S34" s="167">
        <v>5827</v>
      </c>
      <c r="T34" s="167">
        <v>35447</v>
      </c>
      <c r="U34" s="167">
        <v>375</v>
      </c>
      <c r="V34" s="167">
        <v>5325</v>
      </c>
      <c r="W34" s="167">
        <v>2015</v>
      </c>
      <c r="X34" s="167">
        <v>3218</v>
      </c>
      <c r="Y34" s="167">
        <v>400</v>
      </c>
      <c r="Z34" s="167">
        <v>27</v>
      </c>
      <c r="AA34" s="167">
        <v>7348</v>
      </c>
      <c r="AB34" s="199">
        <v>630567.1837500001</v>
      </c>
    </row>
    <row r="35" spans="1:28" s="18" customFormat="1" ht="15.75">
      <c r="A35" s="248" t="s">
        <v>253</v>
      </c>
      <c r="B35" s="247" t="s">
        <v>786</v>
      </c>
      <c r="C35" s="167">
        <v>0</v>
      </c>
      <c r="D35" s="167">
        <v>0</v>
      </c>
      <c r="E35" s="167">
        <v>0</v>
      </c>
      <c r="F35" s="167">
        <v>0</v>
      </c>
      <c r="G35" s="167">
        <v>0</v>
      </c>
      <c r="H35" s="167">
        <v>0</v>
      </c>
      <c r="I35" s="167">
        <v>0</v>
      </c>
      <c r="J35" s="167">
        <v>0</v>
      </c>
      <c r="K35" s="167">
        <v>0</v>
      </c>
      <c r="L35" s="167">
        <v>0</v>
      </c>
      <c r="M35" s="167">
        <v>0</v>
      </c>
      <c r="N35" s="167">
        <v>0</v>
      </c>
      <c r="O35" s="167">
        <v>0</v>
      </c>
      <c r="P35" s="167">
        <v>0</v>
      </c>
      <c r="Q35" s="167">
        <v>0</v>
      </c>
      <c r="R35" s="167">
        <v>0</v>
      </c>
      <c r="S35" s="167">
        <v>0</v>
      </c>
      <c r="T35" s="167">
        <v>0</v>
      </c>
      <c r="U35" s="167">
        <v>0</v>
      </c>
      <c r="V35" s="167">
        <v>240</v>
      </c>
      <c r="W35" s="167">
        <v>0</v>
      </c>
      <c r="X35" s="167">
        <v>0</v>
      </c>
      <c r="Y35" s="167">
        <v>0</v>
      </c>
      <c r="Z35" s="167">
        <v>0</v>
      </c>
      <c r="AA35" s="167">
        <v>0</v>
      </c>
      <c r="AB35" s="199">
        <v>240</v>
      </c>
    </row>
    <row r="36" spans="1:28" s="18" customFormat="1" ht="15.75">
      <c r="A36" s="248" t="s">
        <v>253</v>
      </c>
      <c r="B36" s="247" t="s">
        <v>787</v>
      </c>
      <c r="C36" s="167">
        <v>0</v>
      </c>
      <c r="D36" s="167">
        <v>0</v>
      </c>
      <c r="E36" s="167">
        <v>0</v>
      </c>
      <c r="F36" s="167">
        <v>0</v>
      </c>
      <c r="G36" s="167">
        <v>0</v>
      </c>
      <c r="H36" s="167">
        <v>0</v>
      </c>
      <c r="I36" s="167">
        <v>0</v>
      </c>
      <c r="J36" s="167">
        <v>0</v>
      </c>
      <c r="K36" s="167">
        <v>0</v>
      </c>
      <c r="L36" s="167">
        <v>0</v>
      </c>
      <c r="M36" s="167">
        <v>0</v>
      </c>
      <c r="N36" s="167">
        <v>0</v>
      </c>
      <c r="O36" s="167">
        <v>0</v>
      </c>
      <c r="P36" s="167">
        <v>0</v>
      </c>
      <c r="Q36" s="167">
        <v>0</v>
      </c>
      <c r="R36" s="167">
        <v>0</v>
      </c>
      <c r="S36" s="167">
        <v>0</v>
      </c>
      <c r="T36" s="167">
        <v>0</v>
      </c>
      <c r="U36" s="167">
        <v>0</v>
      </c>
      <c r="V36" s="167">
        <v>0</v>
      </c>
      <c r="W36" s="167">
        <v>0</v>
      </c>
      <c r="X36" s="167">
        <v>0</v>
      </c>
      <c r="Y36" s="167">
        <v>0</v>
      </c>
      <c r="Z36" s="167">
        <v>0</v>
      </c>
      <c r="AA36" s="167">
        <v>0</v>
      </c>
      <c r="AB36" s="199">
        <v>0</v>
      </c>
    </row>
    <row r="37" spans="1:28" ht="15.75">
      <c r="A37" s="248" t="s">
        <v>24</v>
      </c>
      <c r="B37" s="247" t="s">
        <v>788</v>
      </c>
      <c r="C37" s="167">
        <v>0</v>
      </c>
      <c r="D37" s="167">
        <v>0</v>
      </c>
      <c r="E37" s="167">
        <v>0</v>
      </c>
      <c r="F37" s="167">
        <v>2523</v>
      </c>
      <c r="G37" s="167">
        <v>0</v>
      </c>
      <c r="H37" s="167">
        <v>47.84</v>
      </c>
      <c r="I37" s="167">
        <v>0</v>
      </c>
      <c r="J37" s="167">
        <v>5066.671</v>
      </c>
      <c r="K37" s="167">
        <v>0</v>
      </c>
      <c r="L37" s="167">
        <v>13787</v>
      </c>
      <c r="M37" s="167">
        <v>1236</v>
      </c>
      <c r="N37" s="167">
        <v>0</v>
      </c>
      <c r="O37" s="167">
        <v>0</v>
      </c>
      <c r="P37" s="167">
        <v>0</v>
      </c>
      <c r="Q37" s="167">
        <v>0</v>
      </c>
      <c r="R37" s="167">
        <v>0</v>
      </c>
      <c r="S37" s="167">
        <v>0</v>
      </c>
      <c r="T37" s="167">
        <v>10083</v>
      </c>
      <c r="U37" s="167">
        <v>0</v>
      </c>
      <c r="V37" s="167">
        <v>0</v>
      </c>
      <c r="W37" s="167">
        <v>0</v>
      </c>
      <c r="X37" s="167">
        <v>0</v>
      </c>
      <c r="Y37" s="167">
        <v>0</v>
      </c>
      <c r="Z37" s="167">
        <v>0</v>
      </c>
      <c r="AA37" s="167">
        <v>109</v>
      </c>
      <c r="AB37" s="199">
        <v>32852.511</v>
      </c>
    </row>
    <row r="38" spans="1:28" ht="15.75">
      <c r="A38" s="248" t="s">
        <v>253</v>
      </c>
      <c r="B38" s="247" t="s">
        <v>786</v>
      </c>
      <c r="C38" s="167">
        <v>0</v>
      </c>
      <c r="D38" s="167">
        <v>0</v>
      </c>
      <c r="E38" s="167">
        <v>0</v>
      </c>
      <c r="F38" s="167">
        <v>0</v>
      </c>
      <c r="G38" s="167">
        <v>0</v>
      </c>
      <c r="H38" s="167">
        <v>0</v>
      </c>
      <c r="I38" s="167">
        <v>0</v>
      </c>
      <c r="J38" s="167">
        <v>0</v>
      </c>
      <c r="K38" s="167">
        <v>0</v>
      </c>
      <c r="L38" s="167">
        <v>0</v>
      </c>
      <c r="M38" s="167">
        <v>0</v>
      </c>
      <c r="N38" s="167">
        <v>0</v>
      </c>
      <c r="O38" s="167">
        <v>0</v>
      </c>
      <c r="P38" s="167">
        <v>0</v>
      </c>
      <c r="Q38" s="167">
        <v>0</v>
      </c>
      <c r="R38" s="167">
        <v>0</v>
      </c>
      <c r="S38" s="167">
        <v>0</v>
      </c>
      <c r="T38" s="167">
        <v>0</v>
      </c>
      <c r="U38" s="167">
        <v>0</v>
      </c>
      <c r="V38" s="167">
        <v>0</v>
      </c>
      <c r="W38" s="167">
        <v>0</v>
      </c>
      <c r="X38" s="167">
        <v>0</v>
      </c>
      <c r="Y38" s="167">
        <v>0</v>
      </c>
      <c r="Z38" s="167">
        <v>0</v>
      </c>
      <c r="AA38" s="167">
        <v>0</v>
      </c>
      <c r="AB38" s="199">
        <v>0</v>
      </c>
    </row>
    <row r="39" spans="1:28" ht="15.75">
      <c r="A39" s="248" t="s">
        <v>253</v>
      </c>
      <c r="B39" s="247" t="s">
        <v>787</v>
      </c>
      <c r="C39" s="167">
        <v>0</v>
      </c>
      <c r="D39" s="167">
        <v>0</v>
      </c>
      <c r="E39" s="167">
        <v>0</v>
      </c>
      <c r="F39" s="167">
        <v>0</v>
      </c>
      <c r="G39" s="167">
        <v>0</v>
      </c>
      <c r="H39" s="167">
        <v>0</v>
      </c>
      <c r="I39" s="167">
        <v>0</v>
      </c>
      <c r="J39" s="167">
        <v>0</v>
      </c>
      <c r="K39" s="167">
        <v>0</v>
      </c>
      <c r="L39" s="167">
        <v>0</v>
      </c>
      <c r="M39" s="167">
        <v>0</v>
      </c>
      <c r="N39" s="167">
        <v>0</v>
      </c>
      <c r="O39" s="167">
        <v>0</v>
      </c>
      <c r="P39" s="167">
        <v>0</v>
      </c>
      <c r="Q39" s="167">
        <v>0</v>
      </c>
      <c r="R39" s="167">
        <v>0</v>
      </c>
      <c r="S39" s="167">
        <v>0</v>
      </c>
      <c r="T39" s="167">
        <v>0</v>
      </c>
      <c r="U39" s="167">
        <v>0</v>
      </c>
      <c r="V39" s="167">
        <v>0</v>
      </c>
      <c r="W39" s="167">
        <v>0</v>
      </c>
      <c r="X39" s="167">
        <v>0</v>
      </c>
      <c r="Y39" s="167">
        <v>0</v>
      </c>
      <c r="Z39" s="167">
        <v>0</v>
      </c>
      <c r="AA39" s="167">
        <v>0</v>
      </c>
      <c r="AB39" s="199">
        <v>0</v>
      </c>
    </row>
    <row r="40" spans="1:28" ht="15.75">
      <c r="A40" s="248" t="s">
        <v>41</v>
      </c>
      <c r="B40" s="249" t="s">
        <v>789</v>
      </c>
      <c r="C40" s="167">
        <v>49710</v>
      </c>
      <c r="D40" s="167">
        <v>36501</v>
      </c>
      <c r="E40" s="167">
        <v>61484</v>
      </c>
      <c r="F40" s="167">
        <v>61312</v>
      </c>
      <c r="G40" s="167">
        <v>765</v>
      </c>
      <c r="H40" s="167">
        <v>8838.960000000001</v>
      </c>
      <c r="I40" s="167">
        <v>70066.29164000001</v>
      </c>
      <c r="J40" s="167">
        <v>51051.582</v>
      </c>
      <c r="K40" s="167">
        <v>20569</v>
      </c>
      <c r="L40" s="167">
        <v>126059</v>
      </c>
      <c r="M40" s="167">
        <v>52499</v>
      </c>
      <c r="N40" s="167">
        <v>44919</v>
      </c>
      <c r="O40" s="167">
        <v>581</v>
      </c>
      <c r="P40" s="167">
        <v>4914.55111</v>
      </c>
      <c r="Q40" s="167">
        <v>450.31</v>
      </c>
      <c r="R40" s="167">
        <v>3525</v>
      </c>
      <c r="S40" s="167">
        <v>5827</v>
      </c>
      <c r="T40" s="167">
        <v>45530</v>
      </c>
      <c r="U40" s="167">
        <v>375</v>
      </c>
      <c r="V40" s="167">
        <v>5325</v>
      </c>
      <c r="W40" s="167">
        <v>2015</v>
      </c>
      <c r="X40" s="167">
        <v>3218</v>
      </c>
      <c r="Y40" s="167">
        <v>400</v>
      </c>
      <c r="Z40" s="167">
        <v>27</v>
      </c>
      <c r="AA40" s="167">
        <v>7457</v>
      </c>
      <c r="AB40" s="199">
        <v>663419.6947500001</v>
      </c>
    </row>
    <row r="41" spans="1:28" ht="15.75">
      <c r="A41" s="145" t="s">
        <v>255</v>
      </c>
      <c r="B41" s="247" t="s">
        <v>792</v>
      </c>
      <c r="C41" s="167">
        <v>1167</v>
      </c>
      <c r="D41" s="167">
        <v>284</v>
      </c>
      <c r="E41" s="167">
        <v>4027</v>
      </c>
      <c r="F41" s="167">
        <v>1</v>
      </c>
      <c r="G41" s="167">
        <v>129</v>
      </c>
      <c r="H41" s="167">
        <v>149</v>
      </c>
      <c r="I41" s="167">
        <v>43.09237</v>
      </c>
      <c r="J41" s="167">
        <v>4957.068</v>
      </c>
      <c r="K41" s="167">
        <v>3796</v>
      </c>
      <c r="L41" s="167">
        <v>0</v>
      </c>
      <c r="M41" s="167">
        <v>62539</v>
      </c>
      <c r="N41" s="167">
        <v>9410</v>
      </c>
      <c r="O41" s="167">
        <v>4487</v>
      </c>
      <c r="P41" s="167">
        <v>0</v>
      </c>
      <c r="Q41" s="167">
        <v>0</v>
      </c>
      <c r="R41" s="167">
        <v>0</v>
      </c>
      <c r="S41" s="167">
        <v>0</v>
      </c>
      <c r="T41" s="167">
        <v>0</v>
      </c>
      <c r="U41" s="167">
        <v>0</v>
      </c>
      <c r="V41" s="167">
        <v>0</v>
      </c>
      <c r="W41" s="167">
        <v>0</v>
      </c>
      <c r="X41" s="167">
        <v>122</v>
      </c>
      <c r="Y41" s="167">
        <v>0</v>
      </c>
      <c r="Z41" s="167">
        <v>0</v>
      </c>
      <c r="AA41" s="167">
        <v>0</v>
      </c>
      <c r="AB41" s="199">
        <v>91111.16037</v>
      </c>
    </row>
    <row r="42" spans="1:28" ht="15.75">
      <c r="A42" s="145" t="s">
        <v>253</v>
      </c>
      <c r="B42" s="247" t="s">
        <v>786</v>
      </c>
      <c r="C42" s="167">
        <v>0</v>
      </c>
      <c r="D42" s="167">
        <v>0</v>
      </c>
      <c r="E42" s="167">
        <v>0</v>
      </c>
      <c r="F42" s="167">
        <v>0</v>
      </c>
      <c r="G42" s="167">
        <v>0</v>
      </c>
      <c r="H42" s="167">
        <v>0</v>
      </c>
      <c r="I42" s="167">
        <v>0</v>
      </c>
      <c r="J42" s="167">
        <v>0</v>
      </c>
      <c r="K42" s="167">
        <v>0</v>
      </c>
      <c r="L42" s="167">
        <v>0</v>
      </c>
      <c r="M42" s="167">
        <v>0</v>
      </c>
      <c r="N42" s="167">
        <v>0</v>
      </c>
      <c r="O42" s="167">
        <v>0</v>
      </c>
      <c r="P42" s="167">
        <v>0</v>
      </c>
      <c r="Q42" s="167">
        <v>0</v>
      </c>
      <c r="R42" s="167">
        <v>0</v>
      </c>
      <c r="S42" s="167">
        <v>0</v>
      </c>
      <c r="T42" s="167">
        <v>0</v>
      </c>
      <c r="U42" s="167">
        <v>0</v>
      </c>
      <c r="V42" s="167">
        <v>0</v>
      </c>
      <c r="W42" s="167">
        <v>0</v>
      </c>
      <c r="X42" s="167">
        <v>0</v>
      </c>
      <c r="Y42" s="167">
        <v>0</v>
      </c>
      <c r="Z42" s="167">
        <v>0</v>
      </c>
      <c r="AA42" s="167">
        <v>0</v>
      </c>
      <c r="AB42" s="199">
        <v>0</v>
      </c>
    </row>
    <row r="43" spans="1:28" ht="15.75">
      <c r="A43" s="145" t="s">
        <v>253</v>
      </c>
      <c r="B43" s="247" t="s">
        <v>787</v>
      </c>
      <c r="C43" s="167">
        <v>0</v>
      </c>
      <c r="D43" s="167">
        <v>0</v>
      </c>
      <c r="E43" s="167">
        <v>0</v>
      </c>
      <c r="F43" s="167">
        <v>0</v>
      </c>
      <c r="G43" s="167">
        <v>0</v>
      </c>
      <c r="H43" s="167">
        <v>0</v>
      </c>
      <c r="I43" s="167">
        <v>0</v>
      </c>
      <c r="J43" s="167">
        <v>0</v>
      </c>
      <c r="K43" s="167">
        <v>0</v>
      </c>
      <c r="L43" s="167">
        <v>0</v>
      </c>
      <c r="M43" s="167">
        <v>0</v>
      </c>
      <c r="N43" s="167">
        <v>0</v>
      </c>
      <c r="O43" s="167">
        <v>0</v>
      </c>
      <c r="P43" s="167">
        <v>0</v>
      </c>
      <c r="Q43" s="167">
        <v>0</v>
      </c>
      <c r="R43" s="167">
        <v>0</v>
      </c>
      <c r="S43" s="167">
        <v>0</v>
      </c>
      <c r="T43" s="167">
        <v>0</v>
      </c>
      <c r="U43" s="167">
        <v>0</v>
      </c>
      <c r="V43" s="167">
        <v>0</v>
      </c>
      <c r="W43" s="167">
        <v>0</v>
      </c>
      <c r="X43" s="167">
        <v>0</v>
      </c>
      <c r="Y43" s="167">
        <v>0</v>
      </c>
      <c r="Z43" s="167">
        <v>0</v>
      </c>
      <c r="AA43" s="167">
        <v>0</v>
      </c>
      <c r="AB43" s="199">
        <v>0</v>
      </c>
    </row>
    <row r="44" spans="1:28" ht="15.75">
      <c r="A44" s="145" t="s">
        <v>256</v>
      </c>
      <c r="B44" s="247" t="s">
        <v>793</v>
      </c>
      <c r="C44" s="167">
        <v>113539</v>
      </c>
      <c r="D44" s="167">
        <v>1336</v>
      </c>
      <c r="E44" s="167">
        <v>5714</v>
      </c>
      <c r="F44" s="167">
        <v>14462</v>
      </c>
      <c r="G44" s="167">
        <v>3504</v>
      </c>
      <c r="H44" s="167">
        <v>1666</v>
      </c>
      <c r="I44" s="167">
        <v>5793.15380529426</v>
      </c>
      <c r="J44" s="167">
        <v>22902.183</v>
      </c>
      <c r="K44" s="167">
        <v>203</v>
      </c>
      <c r="L44" s="167">
        <v>42673</v>
      </c>
      <c r="M44" s="167">
        <v>4061</v>
      </c>
      <c r="N44" s="167">
        <v>2528</v>
      </c>
      <c r="O44" s="167">
        <v>2239</v>
      </c>
      <c r="P44" s="167">
        <v>192.06483000000003</v>
      </c>
      <c r="Q44" s="167">
        <v>36.15</v>
      </c>
      <c r="R44" s="167">
        <v>0</v>
      </c>
      <c r="S44" s="167">
        <v>108</v>
      </c>
      <c r="T44" s="167">
        <v>15346</v>
      </c>
      <c r="U44" s="167">
        <v>0</v>
      </c>
      <c r="V44" s="167">
        <v>20</v>
      </c>
      <c r="W44" s="167">
        <v>38</v>
      </c>
      <c r="X44" s="167">
        <v>524</v>
      </c>
      <c r="Y44" s="167">
        <v>404</v>
      </c>
      <c r="Z44" s="167">
        <v>289</v>
      </c>
      <c r="AA44" s="167">
        <v>622</v>
      </c>
      <c r="AB44" s="199">
        <v>238199.55163529422</v>
      </c>
    </row>
    <row r="45" spans="1:28" ht="15.75">
      <c r="A45" s="145" t="s">
        <v>253</v>
      </c>
      <c r="B45" s="247" t="s">
        <v>786</v>
      </c>
      <c r="C45" s="167">
        <v>0</v>
      </c>
      <c r="D45" s="167">
        <v>0</v>
      </c>
      <c r="E45" s="167">
        <v>0</v>
      </c>
      <c r="F45" s="167">
        <v>0</v>
      </c>
      <c r="G45" s="167">
        <v>0</v>
      </c>
      <c r="H45" s="167">
        <v>220</v>
      </c>
      <c r="I45" s="167">
        <v>0</v>
      </c>
      <c r="J45" s="167">
        <v>0</v>
      </c>
      <c r="K45" s="167">
        <v>0</v>
      </c>
      <c r="L45" s="167">
        <v>0</v>
      </c>
      <c r="M45" s="167">
        <v>0</v>
      </c>
      <c r="N45" s="167">
        <v>0</v>
      </c>
      <c r="O45" s="167">
        <v>0</v>
      </c>
      <c r="P45" s="167">
        <v>0</v>
      </c>
      <c r="Q45" s="167">
        <v>0</v>
      </c>
      <c r="R45" s="167">
        <v>0</v>
      </c>
      <c r="S45" s="167">
        <v>0</v>
      </c>
      <c r="T45" s="167">
        <v>0</v>
      </c>
      <c r="U45" s="167">
        <v>0</v>
      </c>
      <c r="V45" s="167">
        <v>0</v>
      </c>
      <c r="W45" s="167">
        <v>0</v>
      </c>
      <c r="X45" s="167">
        <v>287</v>
      </c>
      <c r="Y45" s="167">
        <v>0</v>
      </c>
      <c r="Z45" s="167">
        <v>0</v>
      </c>
      <c r="AA45" s="167">
        <v>0</v>
      </c>
      <c r="AB45" s="199">
        <v>507</v>
      </c>
    </row>
    <row r="46" spans="1:28" ht="15.75">
      <c r="A46" s="145" t="s">
        <v>253</v>
      </c>
      <c r="B46" s="247" t="s">
        <v>787</v>
      </c>
      <c r="C46" s="167">
        <v>0</v>
      </c>
      <c r="D46" s="167">
        <v>0</v>
      </c>
      <c r="E46" s="167">
        <v>0</v>
      </c>
      <c r="F46" s="167">
        <v>0</v>
      </c>
      <c r="G46" s="167">
        <v>0</v>
      </c>
      <c r="H46" s="167">
        <v>0</v>
      </c>
      <c r="I46" s="167">
        <v>0</v>
      </c>
      <c r="J46" s="167">
        <v>0</v>
      </c>
      <c r="K46" s="167">
        <v>0</v>
      </c>
      <c r="L46" s="167">
        <v>0</v>
      </c>
      <c r="M46" s="167">
        <v>0</v>
      </c>
      <c r="N46" s="167">
        <v>0</v>
      </c>
      <c r="O46" s="167">
        <v>0</v>
      </c>
      <c r="P46" s="167">
        <v>0</v>
      </c>
      <c r="Q46" s="167">
        <v>0</v>
      </c>
      <c r="R46" s="167">
        <v>0</v>
      </c>
      <c r="S46" s="167">
        <v>0</v>
      </c>
      <c r="T46" s="167">
        <v>0</v>
      </c>
      <c r="U46" s="167">
        <v>0</v>
      </c>
      <c r="V46" s="167">
        <v>0</v>
      </c>
      <c r="W46" s="167">
        <v>0</v>
      </c>
      <c r="X46" s="167">
        <v>0</v>
      </c>
      <c r="Y46" s="167">
        <v>0</v>
      </c>
      <c r="Z46" s="167">
        <v>0</v>
      </c>
      <c r="AA46" s="167">
        <v>0</v>
      </c>
      <c r="AB46" s="199">
        <v>0</v>
      </c>
    </row>
    <row r="47" spans="1:28" ht="15.75">
      <c r="A47" s="145" t="s">
        <v>794</v>
      </c>
      <c r="B47" s="147" t="s">
        <v>795</v>
      </c>
      <c r="C47" s="167">
        <v>0</v>
      </c>
      <c r="D47" s="167">
        <v>0</v>
      </c>
      <c r="E47" s="167">
        <v>0</v>
      </c>
      <c r="F47" s="167">
        <v>0</v>
      </c>
      <c r="G47" s="167">
        <v>0</v>
      </c>
      <c r="H47" s="167">
        <v>0</v>
      </c>
      <c r="I47" s="167">
        <v>0</v>
      </c>
      <c r="J47" s="167">
        <v>0</v>
      </c>
      <c r="K47" s="167">
        <v>0</v>
      </c>
      <c r="L47" s="167">
        <v>0</v>
      </c>
      <c r="M47" s="167">
        <v>0</v>
      </c>
      <c r="N47" s="167">
        <v>0</v>
      </c>
      <c r="O47" s="167">
        <v>0</v>
      </c>
      <c r="P47" s="167">
        <v>0</v>
      </c>
      <c r="Q47" s="167">
        <v>0</v>
      </c>
      <c r="R47" s="167">
        <v>0</v>
      </c>
      <c r="S47" s="167">
        <v>0</v>
      </c>
      <c r="T47" s="167">
        <v>0</v>
      </c>
      <c r="U47" s="167">
        <v>0</v>
      </c>
      <c r="V47" s="167">
        <v>0</v>
      </c>
      <c r="W47" s="167">
        <v>0</v>
      </c>
      <c r="X47" s="167">
        <v>0</v>
      </c>
      <c r="Y47" s="167">
        <v>0</v>
      </c>
      <c r="Z47" s="167">
        <v>0</v>
      </c>
      <c r="AA47" s="167">
        <v>0</v>
      </c>
      <c r="AB47" s="199">
        <v>0</v>
      </c>
    </row>
    <row r="48" spans="1:28" ht="15.75">
      <c r="A48" s="145" t="s">
        <v>23</v>
      </c>
      <c r="B48" s="146" t="s">
        <v>797</v>
      </c>
      <c r="C48" s="167">
        <v>18005</v>
      </c>
      <c r="D48" s="167">
        <v>10461</v>
      </c>
      <c r="E48" s="167">
        <v>32983</v>
      </c>
      <c r="F48" s="167">
        <v>46047</v>
      </c>
      <c r="G48" s="167">
        <v>542</v>
      </c>
      <c r="H48" s="167">
        <v>12571</v>
      </c>
      <c r="I48" s="167">
        <v>1018.4130015267</v>
      </c>
      <c r="J48" s="167">
        <v>51999.197</v>
      </c>
      <c r="K48" s="167">
        <v>13610</v>
      </c>
      <c r="L48" s="167">
        <v>48190</v>
      </c>
      <c r="M48" s="167">
        <v>40607</v>
      </c>
      <c r="N48" s="167">
        <v>2656</v>
      </c>
      <c r="O48" s="167">
        <v>374</v>
      </c>
      <c r="P48" s="167">
        <v>0</v>
      </c>
      <c r="Q48" s="167">
        <v>65.712</v>
      </c>
      <c r="R48" s="167">
        <v>0</v>
      </c>
      <c r="S48" s="167">
        <v>454</v>
      </c>
      <c r="T48" s="167">
        <v>23444</v>
      </c>
      <c r="U48" s="167">
        <v>0</v>
      </c>
      <c r="V48" s="167">
        <v>0</v>
      </c>
      <c r="W48" s="167">
        <v>0</v>
      </c>
      <c r="X48" s="167">
        <v>83</v>
      </c>
      <c r="Y48" s="167">
        <v>0</v>
      </c>
      <c r="Z48" s="167">
        <v>0</v>
      </c>
      <c r="AA48" s="167">
        <v>120</v>
      </c>
      <c r="AB48" s="199">
        <v>303230.3220015267</v>
      </c>
    </row>
    <row r="49" spans="1:28" ht="15.75">
      <c r="A49" s="145">
        <v>2</v>
      </c>
      <c r="B49" s="146" t="s">
        <v>796</v>
      </c>
      <c r="C49" s="167">
        <v>0</v>
      </c>
      <c r="D49" s="167">
        <v>0</v>
      </c>
      <c r="E49" s="167">
        <v>0</v>
      </c>
      <c r="F49" s="167">
        <v>0</v>
      </c>
      <c r="G49" s="167">
        <v>0</v>
      </c>
      <c r="H49" s="167">
        <v>750</v>
      </c>
      <c r="I49" s="167">
        <v>0</v>
      </c>
      <c r="J49" s="167">
        <v>0</v>
      </c>
      <c r="K49" s="167">
        <v>0</v>
      </c>
      <c r="L49" s="167">
        <v>0</v>
      </c>
      <c r="M49" s="167">
        <v>0</v>
      </c>
      <c r="N49" s="167">
        <v>0</v>
      </c>
      <c r="O49" s="167">
        <v>0</v>
      </c>
      <c r="P49" s="167">
        <v>0</v>
      </c>
      <c r="Q49" s="167">
        <v>0</v>
      </c>
      <c r="R49" s="167">
        <v>0</v>
      </c>
      <c r="S49" s="167">
        <v>0</v>
      </c>
      <c r="T49" s="167">
        <v>0</v>
      </c>
      <c r="U49" s="167">
        <v>0</v>
      </c>
      <c r="V49" s="167">
        <v>0</v>
      </c>
      <c r="W49" s="167">
        <v>0</v>
      </c>
      <c r="X49" s="167">
        <v>0</v>
      </c>
      <c r="Y49" s="167">
        <v>0</v>
      </c>
      <c r="Z49" s="167">
        <v>0</v>
      </c>
      <c r="AA49" s="167">
        <v>0</v>
      </c>
      <c r="AB49" s="199">
        <v>750</v>
      </c>
    </row>
    <row r="50" spans="1:28" ht="15.75">
      <c r="A50" s="145">
        <v>3</v>
      </c>
      <c r="B50" s="146" t="s">
        <v>798</v>
      </c>
      <c r="C50" s="167">
        <v>0</v>
      </c>
      <c r="D50" s="167">
        <v>0</v>
      </c>
      <c r="E50" s="167">
        <v>0</v>
      </c>
      <c r="F50" s="167">
        <v>0</v>
      </c>
      <c r="G50" s="167">
        <v>0</v>
      </c>
      <c r="H50" s="167">
        <v>0</v>
      </c>
      <c r="I50" s="167">
        <v>0</v>
      </c>
      <c r="J50" s="167">
        <v>0</v>
      </c>
      <c r="K50" s="167">
        <v>0</v>
      </c>
      <c r="L50" s="167">
        <v>0</v>
      </c>
      <c r="M50" s="167">
        <v>0</v>
      </c>
      <c r="N50" s="167">
        <v>0</v>
      </c>
      <c r="O50" s="167">
        <v>0</v>
      </c>
      <c r="P50" s="167">
        <v>0</v>
      </c>
      <c r="Q50" s="167">
        <v>0</v>
      </c>
      <c r="R50" s="167">
        <v>0</v>
      </c>
      <c r="S50" s="167">
        <v>0</v>
      </c>
      <c r="T50" s="167">
        <v>0</v>
      </c>
      <c r="U50" s="167">
        <v>0</v>
      </c>
      <c r="V50" s="167">
        <v>0</v>
      </c>
      <c r="W50" s="167">
        <v>0</v>
      </c>
      <c r="X50" s="167">
        <v>0</v>
      </c>
      <c r="Y50" s="167">
        <v>0</v>
      </c>
      <c r="Z50" s="167">
        <v>0</v>
      </c>
      <c r="AA50" s="167">
        <v>0</v>
      </c>
      <c r="AB50" s="199">
        <v>0</v>
      </c>
    </row>
    <row r="51" spans="1:28" ht="15.75">
      <c r="A51" s="145">
        <v>4</v>
      </c>
      <c r="B51" s="146" t="s">
        <v>801</v>
      </c>
      <c r="C51" s="167">
        <v>76989</v>
      </c>
      <c r="D51" s="167">
        <v>52437</v>
      </c>
      <c r="E51" s="167">
        <v>74174</v>
      </c>
      <c r="F51" s="167">
        <v>107537</v>
      </c>
      <c r="G51" s="167">
        <v>1352</v>
      </c>
      <c r="H51" s="167">
        <v>43243</v>
      </c>
      <c r="I51" s="167">
        <v>15721.6020047939</v>
      </c>
      <c r="J51" s="167">
        <v>117076.384</v>
      </c>
      <c r="K51" s="167">
        <v>25120</v>
      </c>
      <c r="L51" s="167">
        <v>188009</v>
      </c>
      <c r="M51" s="167">
        <v>133298</v>
      </c>
      <c r="N51" s="167">
        <v>54954</v>
      </c>
      <c r="O51" s="167">
        <v>5054</v>
      </c>
      <c r="P51" s="167">
        <v>138.251</v>
      </c>
      <c r="Q51" s="167">
        <v>0</v>
      </c>
      <c r="R51" s="167">
        <v>0</v>
      </c>
      <c r="S51" s="167">
        <v>0</v>
      </c>
      <c r="T51" s="167">
        <v>29305</v>
      </c>
      <c r="U51" s="167">
        <v>0</v>
      </c>
      <c r="V51" s="167">
        <v>0</v>
      </c>
      <c r="W51" s="167">
        <v>0</v>
      </c>
      <c r="X51" s="167">
        <v>21</v>
      </c>
      <c r="Y51" s="167">
        <v>0</v>
      </c>
      <c r="Z51" s="167">
        <v>0</v>
      </c>
      <c r="AA51" s="167">
        <v>2278</v>
      </c>
      <c r="AB51" s="199">
        <v>926707.237004794</v>
      </c>
    </row>
    <row r="52" spans="1:28" ht="15.75">
      <c r="A52" s="145">
        <v>5</v>
      </c>
      <c r="B52" s="146" t="s">
        <v>799</v>
      </c>
      <c r="C52" s="167">
        <v>0</v>
      </c>
      <c r="D52" s="167">
        <v>0</v>
      </c>
      <c r="E52" s="167">
        <v>0</v>
      </c>
      <c r="F52" s="167">
        <v>0</v>
      </c>
      <c r="G52" s="167">
        <v>0</v>
      </c>
      <c r="H52" s="167">
        <v>0</v>
      </c>
      <c r="I52" s="167">
        <v>0</v>
      </c>
      <c r="J52" s="167">
        <v>0</v>
      </c>
      <c r="K52" s="167">
        <v>0</v>
      </c>
      <c r="L52" s="167">
        <v>0</v>
      </c>
      <c r="M52" s="167">
        <v>0</v>
      </c>
      <c r="N52" s="167">
        <v>0</v>
      </c>
      <c r="O52" s="167">
        <v>0</v>
      </c>
      <c r="P52" s="167">
        <v>0</v>
      </c>
      <c r="Q52" s="167">
        <v>0</v>
      </c>
      <c r="R52" s="167">
        <v>0</v>
      </c>
      <c r="S52" s="167">
        <v>0</v>
      </c>
      <c r="T52" s="167">
        <v>0</v>
      </c>
      <c r="U52" s="167">
        <v>0</v>
      </c>
      <c r="V52" s="167">
        <v>0</v>
      </c>
      <c r="W52" s="167">
        <v>0</v>
      </c>
      <c r="X52" s="167">
        <v>0</v>
      </c>
      <c r="Y52" s="167">
        <v>0</v>
      </c>
      <c r="Z52" s="167">
        <v>0</v>
      </c>
      <c r="AA52" s="167">
        <v>0</v>
      </c>
      <c r="AB52" s="199">
        <v>0</v>
      </c>
    </row>
    <row r="53" spans="1:28" ht="15.75">
      <c r="A53" s="145">
        <v>6</v>
      </c>
      <c r="B53" s="146" t="s">
        <v>800</v>
      </c>
      <c r="C53" s="167">
        <v>577</v>
      </c>
      <c r="D53" s="167">
        <v>0</v>
      </c>
      <c r="E53" s="167">
        <v>0</v>
      </c>
      <c r="F53" s="167">
        <v>0</v>
      </c>
      <c r="G53" s="167">
        <v>0</v>
      </c>
      <c r="H53" s="167">
        <v>0</v>
      </c>
      <c r="I53" s="167">
        <v>0</v>
      </c>
      <c r="J53" s="167">
        <v>0</v>
      </c>
      <c r="K53" s="167">
        <v>0</v>
      </c>
      <c r="L53" s="167">
        <v>0</v>
      </c>
      <c r="M53" s="167">
        <v>0</v>
      </c>
      <c r="N53" s="167">
        <v>0</v>
      </c>
      <c r="O53" s="167">
        <v>0</v>
      </c>
      <c r="P53" s="167">
        <v>0</v>
      </c>
      <c r="Q53" s="167">
        <v>0</v>
      </c>
      <c r="R53" s="167">
        <v>0</v>
      </c>
      <c r="S53" s="167">
        <v>0</v>
      </c>
      <c r="T53" s="167">
        <v>0</v>
      </c>
      <c r="U53" s="167">
        <v>0</v>
      </c>
      <c r="V53" s="167">
        <v>0</v>
      </c>
      <c r="W53" s="167">
        <v>0</v>
      </c>
      <c r="X53" s="167">
        <v>0</v>
      </c>
      <c r="Y53" s="167">
        <v>0</v>
      </c>
      <c r="Z53" s="167">
        <v>0</v>
      </c>
      <c r="AA53" s="167">
        <v>0</v>
      </c>
      <c r="AB53" s="199">
        <v>577</v>
      </c>
    </row>
    <row r="54" spans="1:28" ht="31.5">
      <c r="A54" s="145">
        <v>7</v>
      </c>
      <c r="B54" s="146" t="s">
        <v>802</v>
      </c>
      <c r="C54" s="167">
        <v>0</v>
      </c>
      <c r="D54" s="167">
        <v>0</v>
      </c>
      <c r="E54" s="167">
        <v>0</v>
      </c>
      <c r="F54" s="167">
        <v>0</v>
      </c>
      <c r="G54" s="167">
        <v>0</v>
      </c>
      <c r="H54" s="167">
        <v>0</v>
      </c>
      <c r="I54" s="167">
        <v>0</v>
      </c>
      <c r="J54" s="167">
        <v>0</v>
      </c>
      <c r="K54" s="167">
        <v>0</v>
      </c>
      <c r="L54" s="167">
        <v>0</v>
      </c>
      <c r="M54" s="167">
        <v>0</v>
      </c>
      <c r="N54" s="167">
        <v>0</v>
      </c>
      <c r="O54" s="167">
        <v>0</v>
      </c>
      <c r="P54" s="167">
        <v>0</v>
      </c>
      <c r="Q54" s="167">
        <v>0</v>
      </c>
      <c r="R54" s="167">
        <v>0</v>
      </c>
      <c r="S54" s="167">
        <v>0</v>
      </c>
      <c r="T54" s="167">
        <v>0</v>
      </c>
      <c r="U54" s="167">
        <v>0</v>
      </c>
      <c r="V54" s="167">
        <v>0</v>
      </c>
      <c r="W54" s="167">
        <v>0</v>
      </c>
      <c r="X54" s="167">
        <v>0</v>
      </c>
      <c r="Y54" s="167">
        <v>0</v>
      </c>
      <c r="Z54" s="167">
        <v>0</v>
      </c>
      <c r="AA54" s="167">
        <v>0</v>
      </c>
      <c r="AB54" s="199">
        <v>0</v>
      </c>
    </row>
    <row r="55" spans="1:28" ht="15.75">
      <c r="A55" s="145">
        <v>8</v>
      </c>
      <c r="B55" s="146" t="s">
        <v>803</v>
      </c>
      <c r="C55" s="167">
        <v>0</v>
      </c>
      <c r="D55" s="167">
        <v>0</v>
      </c>
      <c r="E55" s="167">
        <v>0</v>
      </c>
      <c r="F55" s="167">
        <v>0</v>
      </c>
      <c r="G55" s="167">
        <v>0</v>
      </c>
      <c r="H55" s="167">
        <v>0</v>
      </c>
      <c r="I55" s="167">
        <v>0</v>
      </c>
      <c r="J55" s="167">
        <v>0</v>
      </c>
      <c r="K55" s="167">
        <v>0</v>
      </c>
      <c r="L55" s="167">
        <v>0</v>
      </c>
      <c r="M55" s="167">
        <v>0</v>
      </c>
      <c r="N55" s="167">
        <v>0</v>
      </c>
      <c r="O55" s="167">
        <v>0</v>
      </c>
      <c r="P55" s="167">
        <v>0</v>
      </c>
      <c r="Q55" s="167">
        <v>0</v>
      </c>
      <c r="R55" s="167">
        <v>0</v>
      </c>
      <c r="S55" s="167">
        <v>0</v>
      </c>
      <c r="T55" s="167">
        <v>0</v>
      </c>
      <c r="U55" s="167">
        <v>0</v>
      </c>
      <c r="V55" s="167">
        <v>0</v>
      </c>
      <c r="W55" s="167">
        <v>0</v>
      </c>
      <c r="X55" s="167">
        <v>0</v>
      </c>
      <c r="Y55" s="167">
        <v>0</v>
      </c>
      <c r="Z55" s="167">
        <v>0</v>
      </c>
      <c r="AA55" s="167">
        <v>0</v>
      </c>
      <c r="AB55" s="199">
        <v>0</v>
      </c>
    </row>
    <row r="56" spans="1:28" ht="15.75">
      <c r="A56" s="145"/>
      <c r="B56" s="150" t="s">
        <v>804</v>
      </c>
      <c r="C56" s="167">
        <v>95571</v>
      </c>
      <c r="D56" s="167">
        <v>62898</v>
      </c>
      <c r="E56" s="167">
        <v>107157</v>
      </c>
      <c r="F56" s="167">
        <v>153584</v>
      </c>
      <c r="G56" s="167">
        <v>1894</v>
      </c>
      <c r="H56" s="167">
        <v>56564</v>
      </c>
      <c r="I56" s="167">
        <v>16740.0150063206</v>
      </c>
      <c r="J56" s="167">
        <v>169075.581</v>
      </c>
      <c r="K56" s="167">
        <v>38730</v>
      </c>
      <c r="L56" s="167">
        <v>236199</v>
      </c>
      <c r="M56" s="167">
        <v>173905</v>
      </c>
      <c r="N56" s="167">
        <v>57610</v>
      </c>
      <c r="O56" s="167">
        <v>5428</v>
      </c>
      <c r="P56" s="167">
        <v>138.251</v>
      </c>
      <c r="Q56" s="167">
        <v>65.712</v>
      </c>
      <c r="R56" s="167">
        <v>0</v>
      </c>
      <c r="S56" s="167">
        <v>454</v>
      </c>
      <c r="T56" s="167">
        <v>52749</v>
      </c>
      <c r="U56" s="167">
        <v>0</v>
      </c>
      <c r="V56" s="167">
        <v>0</v>
      </c>
      <c r="W56" s="167">
        <v>0</v>
      </c>
      <c r="X56" s="167">
        <v>104</v>
      </c>
      <c r="Y56" s="167">
        <v>0</v>
      </c>
      <c r="Z56" s="167">
        <v>0</v>
      </c>
      <c r="AA56" s="167">
        <v>2398</v>
      </c>
      <c r="AB56" s="199">
        <v>1231264.5590063205</v>
      </c>
    </row>
    <row r="57" spans="1:28" ht="15.75">
      <c r="A57" s="248" t="s">
        <v>805</v>
      </c>
      <c r="B57" s="249" t="s">
        <v>806</v>
      </c>
      <c r="C57" s="167">
        <v>0</v>
      </c>
      <c r="D57" s="167">
        <v>0</v>
      </c>
      <c r="E57" s="167">
        <v>0</v>
      </c>
      <c r="F57" s="167">
        <v>0</v>
      </c>
      <c r="G57" s="167">
        <v>0</v>
      </c>
      <c r="H57" s="167">
        <v>0</v>
      </c>
      <c r="I57" s="167">
        <v>0</v>
      </c>
      <c r="J57" s="167">
        <v>0</v>
      </c>
      <c r="K57" s="167">
        <v>0</v>
      </c>
      <c r="L57" s="167">
        <v>0</v>
      </c>
      <c r="M57" s="167">
        <v>0</v>
      </c>
      <c r="N57" s="167">
        <v>0</v>
      </c>
      <c r="O57" s="167">
        <v>0</v>
      </c>
      <c r="P57" s="167">
        <v>0</v>
      </c>
      <c r="Q57" s="167">
        <v>0</v>
      </c>
      <c r="R57" s="167">
        <v>0</v>
      </c>
      <c r="S57" s="167">
        <v>0</v>
      </c>
      <c r="T57" s="167">
        <v>0</v>
      </c>
      <c r="U57" s="167">
        <v>0</v>
      </c>
      <c r="V57" s="167">
        <v>0</v>
      </c>
      <c r="W57" s="167">
        <v>0</v>
      </c>
      <c r="X57" s="167">
        <v>0</v>
      </c>
      <c r="Y57" s="167">
        <v>0</v>
      </c>
      <c r="Z57" s="167">
        <v>0</v>
      </c>
      <c r="AA57" s="167">
        <v>0</v>
      </c>
      <c r="AB57" s="199">
        <v>0</v>
      </c>
    </row>
    <row r="58" spans="1:28" ht="15.75">
      <c r="A58" s="248" t="s">
        <v>254</v>
      </c>
      <c r="B58" s="247" t="s">
        <v>807</v>
      </c>
      <c r="C58" s="167">
        <v>8084</v>
      </c>
      <c r="D58" s="167">
        <v>6192</v>
      </c>
      <c r="E58" s="167">
        <v>14455</v>
      </c>
      <c r="F58" s="167">
        <v>331</v>
      </c>
      <c r="G58" s="167">
        <v>567</v>
      </c>
      <c r="H58" s="167">
        <v>461</v>
      </c>
      <c r="I58" s="167">
        <v>2408.82836</v>
      </c>
      <c r="J58" s="167">
        <v>2777.488</v>
      </c>
      <c r="K58" s="167">
        <v>244</v>
      </c>
      <c r="L58" s="167">
        <v>1663</v>
      </c>
      <c r="M58" s="167">
        <v>3795</v>
      </c>
      <c r="N58" s="167">
        <v>16860</v>
      </c>
      <c r="O58" s="167">
        <v>259</v>
      </c>
      <c r="P58" s="167">
        <v>573.7967100000001</v>
      </c>
      <c r="Q58" s="167">
        <v>0.8531899999999987</v>
      </c>
      <c r="R58" s="167">
        <v>33</v>
      </c>
      <c r="S58" s="167">
        <v>122</v>
      </c>
      <c r="T58" s="167">
        <v>194</v>
      </c>
      <c r="U58" s="167">
        <v>75</v>
      </c>
      <c r="V58" s="167">
        <v>3202</v>
      </c>
      <c r="W58" s="167">
        <v>857</v>
      </c>
      <c r="X58" s="167">
        <v>1</v>
      </c>
      <c r="Y58" s="167">
        <v>0</v>
      </c>
      <c r="Z58" s="167">
        <v>2</v>
      </c>
      <c r="AA58" s="167">
        <v>8263</v>
      </c>
      <c r="AB58" s="199">
        <v>71420.96626</v>
      </c>
    </row>
    <row r="59" spans="1:28" ht="15.75">
      <c r="A59" s="248" t="s">
        <v>23</v>
      </c>
      <c r="B59" s="247" t="s">
        <v>808</v>
      </c>
      <c r="C59" s="167">
        <v>7251</v>
      </c>
      <c r="D59" s="167">
        <v>90</v>
      </c>
      <c r="E59" s="167">
        <v>539</v>
      </c>
      <c r="F59" s="167">
        <v>331</v>
      </c>
      <c r="G59" s="167">
        <v>60</v>
      </c>
      <c r="H59" s="167">
        <v>173</v>
      </c>
      <c r="I59" s="167">
        <v>2118.21942</v>
      </c>
      <c r="J59" s="167">
        <v>323.892</v>
      </c>
      <c r="K59" s="167">
        <v>0</v>
      </c>
      <c r="L59" s="167">
        <v>147</v>
      </c>
      <c r="M59" s="167">
        <v>464</v>
      </c>
      <c r="N59" s="167">
        <v>597</v>
      </c>
      <c r="O59" s="167">
        <v>6</v>
      </c>
      <c r="P59" s="167">
        <v>516.2494800000001</v>
      </c>
      <c r="Q59" s="167">
        <v>0.8531899999999987</v>
      </c>
      <c r="R59" s="167">
        <v>11</v>
      </c>
      <c r="S59" s="167">
        <v>122</v>
      </c>
      <c r="T59" s="167">
        <v>3</v>
      </c>
      <c r="U59" s="167">
        <v>2</v>
      </c>
      <c r="V59" s="167">
        <v>18</v>
      </c>
      <c r="W59" s="167">
        <v>857</v>
      </c>
      <c r="X59" s="167">
        <v>0</v>
      </c>
      <c r="Y59" s="167">
        <v>0</v>
      </c>
      <c r="Z59" s="167">
        <v>1</v>
      </c>
      <c r="AA59" s="167">
        <v>39</v>
      </c>
      <c r="AB59" s="199">
        <v>13670.21409</v>
      </c>
    </row>
    <row r="60" spans="1:28" ht="15.75">
      <c r="A60" s="248" t="s">
        <v>24</v>
      </c>
      <c r="B60" s="247" t="s">
        <v>762</v>
      </c>
      <c r="C60" s="167">
        <v>833</v>
      </c>
      <c r="D60" s="167">
        <v>6102</v>
      </c>
      <c r="E60" s="167">
        <v>13916</v>
      </c>
      <c r="F60" s="167">
        <v>0</v>
      </c>
      <c r="G60" s="167">
        <v>507</v>
      </c>
      <c r="H60" s="167">
        <v>288</v>
      </c>
      <c r="I60" s="167">
        <v>290.60894000000025</v>
      </c>
      <c r="J60" s="167">
        <v>2453.596</v>
      </c>
      <c r="K60" s="167">
        <v>244</v>
      </c>
      <c r="L60" s="167">
        <v>1516</v>
      </c>
      <c r="M60" s="167">
        <v>3331</v>
      </c>
      <c r="N60" s="167">
        <v>16263</v>
      </c>
      <c r="O60" s="167">
        <v>253</v>
      </c>
      <c r="P60" s="167">
        <v>57.54723000000007</v>
      </c>
      <c r="Q60" s="167">
        <v>0</v>
      </c>
      <c r="R60" s="167">
        <v>22</v>
      </c>
      <c r="S60" s="167">
        <v>0</v>
      </c>
      <c r="T60" s="167">
        <v>191</v>
      </c>
      <c r="U60" s="167">
        <v>73</v>
      </c>
      <c r="V60" s="167">
        <v>3184</v>
      </c>
      <c r="W60" s="167">
        <v>0</v>
      </c>
      <c r="X60" s="167">
        <v>1</v>
      </c>
      <c r="Y60" s="167">
        <v>0</v>
      </c>
      <c r="Z60" s="167">
        <v>1</v>
      </c>
      <c r="AA60" s="167">
        <v>8224</v>
      </c>
      <c r="AB60" s="199">
        <v>57750.75217</v>
      </c>
    </row>
    <row r="61" spans="1:28" ht="15.75">
      <c r="A61" s="248" t="s">
        <v>255</v>
      </c>
      <c r="B61" s="247" t="s">
        <v>809</v>
      </c>
      <c r="C61" s="167">
        <v>0</v>
      </c>
      <c r="D61" s="167">
        <v>0</v>
      </c>
      <c r="E61" s="167">
        <v>0</v>
      </c>
      <c r="F61" s="167">
        <v>0</v>
      </c>
      <c r="G61" s="167">
        <v>0</v>
      </c>
      <c r="H61" s="167">
        <v>0</v>
      </c>
      <c r="I61" s="167">
        <v>0</v>
      </c>
      <c r="J61" s="167">
        <v>0</v>
      </c>
      <c r="K61" s="167">
        <v>0</v>
      </c>
      <c r="L61" s="167">
        <v>0</v>
      </c>
      <c r="M61" s="167">
        <v>0</v>
      </c>
      <c r="N61" s="167">
        <v>0</v>
      </c>
      <c r="O61" s="167">
        <v>0</v>
      </c>
      <c r="P61" s="167">
        <v>0</v>
      </c>
      <c r="Q61" s="167">
        <v>0</v>
      </c>
      <c r="R61" s="167">
        <v>0</v>
      </c>
      <c r="S61" s="167">
        <v>0</v>
      </c>
      <c r="T61" s="167">
        <v>0</v>
      </c>
      <c r="U61" s="167">
        <v>0</v>
      </c>
      <c r="V61" s="167">
        <v>0</v>
      </c>
      <c r="W61" s="167">
        <v>0</v>
      </c>
      <c r="X61" s="167">
        <v>0</v>
      </c>
      <c r="Y61" s="167">
        <v>0</v>
      </c>
      <c r="Z61" s="167">
        <v>0</v>
      </c>
      <c r="AA61" s="167">
        <v>0</v>
      </c>
      <c r="AB61" s="199">
        <v>0</v>
      </c>
    </row>
    <row r="62" spans="1:28" ht="15.75">
      <c r="A62" s="248" t="s">
        <v>23</v>
      </c>
      <c r="B62" s="247" t="s">
        <v>810</v>
      </c>
      <c r="C62" s="167">
        <v>263</v>
      </c>
      <c r="D62" s="167">
        <v>44569</v>
      </c>
      <c r="E62" s="167">
        <v>42791</v>
      </c>
      <c r="F62" s="167">
        <v>12959</v>
      </c>
      <c r="G62" s="167">
        <v>2921.72212</v>
      </c>
      <c r="H62" s="167">
        <v>3280</v>
      </c>
      <c r="I62" s="167">
        <v>44369.46527</v>
      </c>
      <c r="J62" s="167">
        <v>2635.574</v>
      </c>
      <c r="K62" s="167">
        <v>2614</v>
      </c>
      <c r="L62" s="167">
        <v>7647</v>
      </c>
      <c r="M62" s="167">
        <v>2349</v>
      </c>
      <c r="N62" s="167">
        <v>26290</v>
      </c>
      <c r="O62" s="167">
        <v>97</v>
      </c>
      <c r="P62" s="167">
        <v>6074.535390000001</v>
      </c>
      <c r="Q62" s="167">
        <v>922.91068</v>
      </c>
      <c r="R62" s="167">
        <v>723</v>
      </c>
      <c r="S62" s="167">
        <v>174</v>
      </c>
      <c r="T62" s="167">
        <v>22070</v>
      </c>
      <c r="U62" s="167">
        <v>273</v>
      </c>
      <c r="V62" s="167">
        <v>3167</v>
      </c>
      <c r="W62" s="167">
        <v>187</v>
      </c>
      <c r="X62" s="167">
        <v>49</v>
      </c>
      <c r="Y62" s="167">
        <v>456</v>
      </c>
      <c r="Z62" s="167">
        <v>24</v>
      </c>
      <c r="AA62" s="167">
        <v>4302</v>
      </c>
      <c r="AB62" s="199">
        <v>231208.20746</v>
      </c>
    </row>
    <row r="63" spans="1:28" ht="15.75">
      <c r="A63" s="248" t="s">
        <v>24</v>
      </c>
      <c r="B63" s="247" t="s">
        <v>811</v>
      </c>
      <c r="C63" s="167">
        <v>3588</v>
      </c>
      <c r="D63" s="167">
        <v>0</v>
      </c>
      <c r="E63" s="167">
        <v>55</v>
      </c>
      <c r="F63" s="167">
        <v>1328</v>
      </c>
      <c r="G63" s="167">
        <v>7.9269300000000005</v>
      </c>
      <c r="H63" s="167">
        <v>9</v>
      </c>
      <c r="I63" s="167">
        <v>38.40977999999999</v>
      </c>
      <c r="J63" s="167">
        <v>1504.913</v>
      </c>
      <c r="K63" s="167">
        <v>0</v>
      </c>
      <c r="L63" s="167">
        <v>3198</v>
      </c>
      <c r="M63" s="167">
        <v>226</v>
      </c>
      <c r="N63" s="167">
        <v>84</v>
      </c>
      <c r="O63" s="167">
        <v>25</v>
      </c>
      <c r="P63" s="167">
        <v>3.4924000000000004</v>
      </c>
      <c r="Q63" s="167">
        <v>0</v>
      </c>
      <c r="R63" s="167">
        <v>2</v>
      </c>
      <c r="S63" s="167">
        <v>2</v>
      </c>
      <c r="T63" s="167">
        <v>10</v>
      </c>
      <c r="U63" s="167">
        <v>0</v>
      </c>
      <c r="V63" s="167">
        <v>1</v>
      </c>
      <c r="W63" s="167">
        <v>0</v>
      </c>
      <c r="X63" s="167">
        <v>3</v>
      </c>
      <c r="Y63" s="167">
        <v>51</v>
      </c>
      <c r="Z63" s="167">
        <v>2</v>
      </c>
      <c r="AA63" s="167">
        <v>13</v>
      </c>
      <c r="AB63" s="199">
        <v>10151.74211</v>
      </c>
    </row>
    <row r="64" spans="1:28" ht="15.75">
      <c r="A64" s="248" t="s">
        <v>25</v>
      </c>
      <c r="B64" s="247" t="s">
        <v>812</v>
      </c>
      <c r="C64" s="167">
        <v>0</v>
      </c>
      <c r="D64" s="167">
        <v>0</v>
      </c>
      <c r="E64" s="167">
        <v>0</v>
      </c>
      <c r="F64" s="167">
        <v>0</v>
      </c>
      <c r="G64" s="167">
        <v>13.03</v>
      </c>
      <c r="H64" s="167">
        <v>0</v>
      </c>
      <c r="I64" s="167">
        <v>0</v>
      </c>
      <c r="J64" s="167">
        <v>2523.259</v>
      </c>
      <c r="K64" s="167">
        <v>0</v>
      </c>
      <c r="L64" s="167">
        <v>0</v>
      </c>
      <c r="M64" s="167">
        <v>0</v>
      </c>
      <c r="N64" s="167">
        <v>0</v>
      </c>
      <c r="O64" s="167">
        <v>0</v>
      </c>
      <c r="P64" s="167">
        <v>0</v>
      </c>
      <c r="Q64" s="167">
        <v>0</v>
      </c>
      <c r="R64" s="167">
        <v>0</v>
      </c>
      <c r="S64" s="167">
        <v>13</v>
      </c>
      <c r="T64" s="167">
        <v>0</v>
      </c>
      <c r="U64" s="167">
        <v>0</v>
      </c>
      <c r="V64" s="167">
        <v>0</v>
      </c>
      <c r="W64" s="167">
        <v>0</v>
      </c>
      <c r="X64" s="167">
        <v>0</v>
      </c>
      <c r="Y64" s="167">
        <v>61</v>
      </c>
      <c r="Z64" s="167">
        <v>0</v>
      </c>
      <c r="AA64" s="167">
        <v>0</v>
      </c>
      <c r="AB64" s="199">
        <v>2610.289</v>
      </c>
    </row>
    <row r="65" spans="1:28" ht="15.75">
      <c r="A65" s="145"/>
      <c r="B65" s="249" t="s">
        <v>813</v>
      </c>
      <c r="C65" s="167">
        <v>3851</v>
      </c>
      <c r="D65" s="167">
        <v>44569</v>
      </c>
      <c r="E65" s="167">
        <v>42846</v>
      </c>
      <c r="F65" s="167">
        <v>14287</v>
      </c>
      <c r="G65" s="167">
        <v>2942.67905</v>
      </c>
      <c r="H65" s="167">
        <v>3289</v>
      </c>
      <c r="I65" s="167">
        <v>44407.87505</v>
      </c>
      <c r="J65" s="167">
        <v>6663.746</v>
      </c>
      <c r="K65" s="167">
        <v>2614</v>
      </c>
      <c r="L65" s="167">
        <v>10845</v>
      </c>
      <c r="M65" s="167">
        <v>2575</v>
      </c>
      <c r="N65" s="167">
        <v>26374</v>
      </c>
      <c r="O65" s="167">
        <v>122</v>
      </c>
      <c r="P65" s="167">
        <v>6078.027790000001</v>
      </c>
      <c r="Q65" s="167">
        <v>922.91068</v>
      </c>
      <c r="R65" s="167">
        <v>725</v>
      </c>
      <c r="S65" s="167">
        <v>189</v>
      </c>
      <c r="T65" s="167">
        <v>22080</v>
      </c>
      <c r="U65" s="167">
        <v>273</v>
      </c>
      <c r="V65" s="167">
        <v>3168</v>
      </c>
      <c r="W65" s="167">
        <v>187</v>
      </c>
      <c r="X65" s="167">
        <v>52</v>
      </c>
      <c r="Y65" s="167">
        <v>568</v>
      </c>
      <c r="Z65" s="167">
        <v>26</v>
      </c>
      <c r="AA65" s="167">
        <v>4315</v>
      </c>
      <c r="AB65" s="199">
        <v>243970.23857000002</v>
      </c>
    </row>
    <row r="66" spans="1:28" ht="15.75">
      <c r="A66" s="145" t="s">
        <v>35</v>
      </c>
      <c r="B66" s="247" t="s">
        <v>762</v>
      </c>
      <c r="C66" s="167">
        <v>0</v>
      </c>
      <c r="D66" s="167">
        <v>0</v>
      </c>
      <c r="E66" s="167">
        <v>0</v>
      </c>
      <c r="F66" s="167">
        <v>198</v>
      </c>
      <c r="G66" s="167">
        <v>0</v>
      </c>
      <c r="H66" s="167">
        <v>79</v>
      </c>
      <c r="I66" s="167">
        <v>0</v>
      </c>
      <c r="J66" s="167">
        <v>47.431</v>
      </c>
      <c r="K66" s="167">
        <v>0</v>
      </c>
      <c r="L66" s="167">
        <v>773</v>
      </c>
      <c r="M66" s="167">
        <v>705</v>
      </c>
      <c r="N66" s="167">
        <v>0</v>
      </c>
      <c r="O66" s="167">
        <v>2</v>
      </c>
      <c r="P66" s="167">
        <v>140.98095</v>
      </c>
      <c r="Q66" s="167">
        <v>0</v>
      </c>
      <c r="R66" s="167">
        <v>224</v>
      </c>
      <c r="S66" s="167">
        <v>13</v>
      </c>
      <c r="T66" s="167">
        <v>69</v>
      </c>
      <c r="U66" s="167">
        <v>56</v>
      </c>
      <c r="V66" s="167">
        <v>0</v>
      </c>
      <c r="W66" s="167">
        <v>6</v>
      </c>
      <c r="X66" s="167">
        <v>0</v>
      </c>
      <c r="Y66" s="167">
        <v>0</v>
      </c>
      <c r="Z66" s="167">
        <v>0</v>
      </c>
      <c r="AA66" s="167">
        <v>0</v>
      </c>
      <c r="AB66" s="199">
        <v>2313.41195</v>
      </c>
    </row>
    <row r="67" spans="1:28" ht="15.75">
      <c r="A67" s="145"/>
      <c r="B67" s="249" t="s">
        <v>814</v>
      </c>
      <c r="C67" s="167">
        <v>11935</v>
      </c>
      <c r="D67" s="167">
        <v>50761</v>
      </c>
      <c r="E67" s="167">
        <v>57301</v>
      </c>
      <c r="F67" s="167">
        <v>14816</v>
      </c>
      <c r="G67" s="167">
        <v>3509.67905</v>
      </c>
      <c r="H67" s="167">
        <v>3829</v>
      </c>
      <c r="I67" s="167">
        <v>46816.70341</v>
      </c>
      <c r="J67" s="167">
        <v>9488.665</v>
      </c>
      <c r="K67" s="167">
        <v>2858</v>
      </c>
      <c r="L67" s="167">
        <v>13281</v>
      </c>
      <c r="M67" s="167">
        <v>7075</v>
      </c>
      <c r="N67" s="167">
        <v>43234</v>
      </c>
      <c r="O67" s="167">
        <v>383</v>
      </c>
      <c r="P67" s="167">
        <v>6792.805450000001</v>
      </c>
      <c r="Q67" s="167">
        <v>923.76387</v>
      </c>
      <c r="R67" s="167">
        <v>982</v>
      </c>
      <c r="S67" s="167">
        <v>324</v>
      </c>
      <c r="T67" s="167">
        <v>22343</v>
      </c>
      <c r="U67" s="167">
        <v>404</v>
      </c>
      <c r="V67" s="167">
        <v>6370</v>
      </c>
      <c r="W67" s="167">
        <v>1050</v>
      </c>
      <c r="X67" s="167">
        <v>53</v>
      </c>
      <c r="Y67" s="167">
        <v>568</v>
      </c>
      <c r="Z67" s="167">
        <v>28</v>
      </c>
      <c r="AA67" s="167">
        <v>12578</v>
      </c>
      <c r="AB67" s="199">
        <v>317704.61678000004</v>
      </c>
    </row>
    <row r="68" spans="1:28" ht="15.75">
      <c r="A68" s="248" t="s">
        <v>815</v>
      </c>
      <c r="B68" s="249" t="s">
        <v>816</v>
      </c>
      <c r="C68" s="167">
        <v>0</v>
      </c>
      <c r="D68" s="167">
        <v>0</v>
      </c>
      <c r="E68" s="167">
        <v>0</v>
      </c>
      <c r="F68" s="167">
        <v>0</v>
      </c>
      <c r="G68" s="167">
        <v>0</v>
      </c>
      <c r="H68" s="167">
        <v>0</v>
      </c>
      <c r="I68" s="167">
        <v>0</v>
      </c>
      <c r="J68" s="167">
        <v>0</v>
      </c>
      <c r="K68" s="167">
        <v>0</v>
      </c>
      <c r="L68" s="167">
        <v>0</v>
      </c>
      <c r="M68" s="167">
        <v>0</v>
      </c>
      <c r="N68" s="167">
        <v>0</v>
      </c>
      <c r="O68" s="167">
        <v>0</v>
      </c>
      <c r="P68" s="167">
        <v>0</v>
      </c>
      <c r="Q68" s="167">
        <v>0</v>
      </c>
      <c r="R68" s="167">
        <v>0</v>
      </c>
      <c r="S68" s="167">
        <v>0</v>
      </c>
      <c r="T68" s="167">
        <v>0</v>
      </c>
      <c r="U68" s="167">
        <v>0</v>
      </c>
      <c r="V68" s="167">
        <v>0</v>
      </c>
      <c r="W68" s="167">
        <v>0</v>
      </c>
      <c r="X68" s="167">
        <v>0</v>
      </c>
      <c r="Y68" s="167">
        <v>0</v>
      </c>
      <c r="Z68" s="167">
        <v>0</v>
      </c>
      <c r="AA68" s="167">
        <v>0</v>
      </c>
      <c r="AB68" s="199">
        <v>0</v>
      </c>
    </row>
    <row r="69" spans="1:28" ht="15.75">
      <c r="A69" s="248" t="s">
        <v>254</v>
      </c>
      <c r="B69" s="247" t="s">
        <v>817</v>
      </c>
      <c r="C69" s="167">
        <v>0</v>
      </c>
      <c r="D69" s="167">
        <v>0</v>
      </c>
      <c r="E69" s="167">
        <v>0</v>
      </c>
      <c r="F69" s="167">
        <v>0</v>
      </c>
      <c r="G69" s="167">
        <v>0</v>
      </c>
      <c r="H69" s="167">
        <v>0</v>
      </c>
      <c r="I69" s="167">
        <v>0</v>
      </c>
      <c r="J69" s="167">
        <v>0</v>
      </c>
      <c r="K69" s="167">
        <v>0</v>
      </c>
      <c r="L69" s="167">
        <v>0</v>
      </c>
      <c r="M69" s="167">
        <v>0</v>
      </c>
      <c r="N69" s="167">
        <v>0</v>
      </c>
      <c r="O69" s="167">
        <v>0</v>
      </c>
      <c r="P69" s="167">
        <v>0</v>
      </c>
      <c r="Q69" s="167">
        <v>0</v>
      </c>
      <c r="R69" s="167">
        <v>0</v>
      </c>
      <c r="S69" s="167">
        <v>0</v>
      </c>
      <c r="T69" s="167">
        <v>0</v>
      </c>
      <c r="U69" s="167">
        <v>0</v>
      </c>
      <c r="V69" s="167">
        <v>0</v>
      </c>
      <c r="W69" s="167">
        <v>0</v>
      </c>
      <c r="X69" s="167">
        <v>0</v>
      </c>
      <c r="Y69" s="167">
        <v>0</v>
      </c>
      <c r="Z69" s="167">
        <v>0</v>
      </c>
      <c r="AA69" s="167">
        <v>0</v>
      </c>
      <c r="AB69" s="199">
        <v>0</v>
      </c>
    </row>
    <row r="70" spans="1:28" ht="15.75">
      <c r="A70" s="248" t="s">
        <v>255</v>
      </c>
      <c r="B70" s="247" t="s">
        <v>818</v>
      </c>
      <c r="C70" s="167">
        <v>0</v>
      </c>
      <c r="D70" s="167">
        <v>0</v>
      </c>
      <c r="E70" s="167">
        <v>28939</v>
      </c>
      <c r="F70" s="167">
        <v>0</v>
      </c>
      <c r="G70" s="167">
        <v>0</v>
      </c>
      <c r="H70" s="167">
        <v>0</v>
      </c>
      <c r="I70" s="167">
        <v>0</v>
      </c>
      <c r="J70" s="167">
        <v>0</v>
      </c>
      <c r="K70" s="167">
        <v>0</v>
      </c>
      <c r="L70" s="167">
        <v>0</v>
      </c>
      <c r="M70" s="167">
        <v>0</v>
      </c>
      <c r="N70" s="167">
        <v>0</v>
      </c>
      <c r="O70" s="167">
        <v>0</v>
      </c>
      <c r="P70" s="167">
        <v>3304.71429</v>
      </c>
      <c r="Q70" s="167">
        <v>84.42</v>
      </c>
      <c r="R70" s="167">
        <v>0</v>
      </c>
      <c r="S70" s="167">
        <v>0</v>
      </c>
      <c r="T70" s="167">
        <v>0</v>
      </c>
      <c r="U70" s="167">
        <v>0</v>
      </c>
      <c r="V70" s="167">
        <v>0</v>
      </c>
      <c r="W70" s="167">
        <v>0</v>
      </c>
      <c r="X70" s="167">
        <v>0</v>
      </c>
      <c r="Y70" s="167">
        <v>0</v>
      </c>
      <c r="Z70" s="167">
        <v>0</v>
      </c>
      <c r="AA70" s="167">
        <v>0</v>
      </c>
      <c r="AB70" s="199">
        <v>32328.134289999998</v>
      </c>
    </row>
    <row r="71" spans="1:28" ht="15.75">
      <c r="A71" s="248" t="s">
        <v>256</v>
      </c>
      <c r="B71" s="247" t="s">
        <v>819</v>
      </c>
      <c r="C71" s="167">
        <v>894</v>
      </c>
      <c r="D71" s="167">
        <v>279</v>
      </c>
      <c r="E71" s="167">
        <v>915</v>
      </c>
      <c r="F71" s="167">
        <v>0</v>
      </c>
      <c r="G71" s="167">
        <v>60.20143</v>
      </c>
      <c r="H71" s="167">
        <v>239</v>
      </c>
      <c r="I71" s="167">
        <v>1520.03747</v>
      </c>
      <c r="J71" s="167">
        <v>0</v>
      </c>
      <c r="K71" s="167">
        <v>86</v>
      </c>
      <c r="L71" s="167">
        <v>648</v>
      </c>
      <c r="M71" s="167">
        <v>156</v>
      </c>
      <c r="N71" s="167">
        <v>426</v>
      </c>
      <c r="O71" s="167">
        <v>48</v>
      </c>
      <c r="P71" s="167">
        <v>265.93637</v>
      </c>
      <c r="Q71" s="167">
        <v>0</v>
      </c>
      <c r="R71" s="167">
        <v>7</v>
      </c>
      <c r="S71" s="167">
        <v>0</v>
      </c>
      <c r="T71" s="167">
        <v>48</v>
      </c>
      <c r="U71" s="167">
        <v>0</v>
      </c>
      <c r="V71" s="167">
        <v>2</v>
      </c>
      <c r="W71" s="167">
        <v>46</v>
      </c>
      <c r="X71" s="167">
        <v>35</v>
      </c>
      <c r="Y71" s="167">
        <v>0</v>
      </c>
      <c r="Z71" s="167">
        <v>35</v>
      </c>
      <c r="AA71" s="167">
        <v>153</v>
      </c>
      <c r="AB71" s="199">
        <v>5863.175270000001</v>
      </c>
    </row>
    <row r="72" spans="1:28" ht="15.75">
      <c r="A72" s="248"/>
      <c r="B72" s="249" t="s">
        <v>820</v>
      </c>
      <c r="C72" s="167">
        <v>894</v>
      </c>
      <c r="D72" s="167">
        <v>279</v>
      </c>
      <c r="E72" s="167">
        <v>29854</v>
      </c>
      <c r="F72" s="167">
        <v>0</v>
      </c>
      <c r="G72" s="167">
        <v>60.20143</v>
      </c>
      <c r="H72" s="167">
        <v>239</v>
      </c>
      <c r="I72" s="167">
        <v>1520.03747</v>
      </c>
      <c r="J72" s="167">
        <v>0</v>
      </c>
      <c r="K72" s="167">
        <v>86</v>
      </c>
      <c r="L72" s="167">
        <v>648</v>
      </c>
      <c r="M72" s="167">
        <v>156</v>
      </c>
      <c r="N72" s="167">
        <v>426</v>
      </c>
      <c r="O72" s="167">
        <v>48</v>
      </c>
      <c r="P72" s="167">
        <v>3570.65066</v>
      </c>
      <c r="Q72" s="167">
        <v>84.42</v>
      </c>
      <c r="R72" s="167">
        <v>7</v>
      </c>
      <c r="S72" s="167">
        <v>0</v>
      </c>
      <c r="T72" s="167">
        <v>48</v>
      </c>
      <c r="U72" s="167">
        <v>0</v>
      </c>
      <c r="V72" s="167">
        <v>2</v>
      </c>
      <c r="W72" s="167">
        <v>46</v>
      </c>
      <c r="X72" s="167">
        <v>35</v>
      </c>
      <c r="Y72" s="167">
        <v>0</v>
      </c>
      <c r="Z72" s="167">
        <v>35</v>
      </c>
      <c r="AA72" s="167">
        <v>153</v>
      </c>
      <c r="AB72" s="199">
        <v>38191.30956</v>
      </c>
    </row>
    <row r="73" spans="1:28" ht="15.75">
      <c r="A73" s="248"/>
      <c r="B73" s="251" t="s">
        <v>821</v>
      </c>
      <c r="C73" s="167">
        <v>443320</v>
      </c>
      <c r="D73" s="167">
        <v>354791</v>
      </c>
      <c r="E73" s="167">
        <v>483659</v>
      </c>
      <c r="F73" s="167">
        <v>328370</v>
      </c>
      <c r="G73" s="167">
        <v>38927.783019999995</v>
      </c>
      <c r="H73" s="167">
        <v>157914.96000000002</v>
      </c>
      <c r="I73" s="167">
        <v>464080.687531615</v>
      </c>
      <c r="J73" s="167">
        <v>327657.01499999996</v>
      </c>
      <c r="K73" s="167">
        <v>98498</v>
      </c>
      <c r="L73" s="167">
        <v>507757</v>
      </c>
      <c r="M73" s="167">
        <v>360247</v>
      </c>
      <c r="N73" s="167">
        <v>381522</v>
      </c>
      <c r="O73" s="167">
        <v>22900</v>
      </c>
      <c r="P73" s="167">
        <v>47277.255450000004</v>
      </c>
      <c r="Q73" s="167">
        <v>10990.70587</v>
      </c>
      <c r="R73" s="167">
        <v>11179</v>
      </c>
      <c r="S73" s="167">
        <v>17801</v>
      </c>
      <c r="T73" s="167">
        <v>183230</v>
      </c>
      <c r="U73" s="167">
        <v>7765</v>
      </c>
      <c r="V73" s="167">
        <v>23060</v>
      </c>
      <c r="W73" s="167">
        <v>12620</v>
      </c>
      <c r="X73" s="167">
        <v>8389</v>
      </c>
      <c r="Y73" s="167">
        <v>6249</v>
      </c>
      <c r="Z73" s="167">
        <v>5697</v>
      </c>
      <c r="AA73" s="167">
        <v>38851</v>
      </c>
      <c r="AB73" s="199">
        <v>4342753.406871615</v>
      </c>
    </row>
    <row r="74" spans="1:28" ht="15.75">
      <c r="A74" s="248" t="s">
        <v>822</v>
      </c>
      <c r="B74" s="249" t="s">
        <v>823</v>
      </c>
      <c r="C74" s="167">
        <v>0</v>
      </c>
      <c r="D74" s="167">
        <v>0</v>
      </c>
      <c r="E74" s="167">
        <v>0</v>
      </c>
      <c r="F74" s="167">
        <v>1173</v>
      </c>
      <c r="G74" s="167">
        <v>0</v>
      </c>
      <c r="H74" s="167">
        <v>0</v>
      </c>
      <c r="I74" s="167">
        <v>25089.27782</v>
      </c>
      <c r="J74" s="167">
        <v>0</v>
      </c>
      <c r="K74" s="167">
        <v>0</v>
      </c>
      <c r="L74" s="167">
        <v>0</v>
      </c>
      <c r="M74" s="167">
        <v>0</v>
      </c>
      <c r="N74" s="167">
        <v>0</v>
      </c>
      <c r="O74" s="167">
        <v>0</v>
      </c>
      <c r="P74" s="167">
        <v>0</v>
      </c>
      <c r="Q74" s="167">
        <v>0</v>
      </c>
      <c r="R74" s="167">
        <v>0</v>
      </c>
      <c r="S74" s="167">
        <v>0</v>
      </c>
      <c r="T74" s="167">
        <v>0</v>
      </c>
      <c r="U74" s="167">
        <v>0</v>
      </c>
      <c r="V74" s="167">
        <v>37</v>
      </c>
      <c r="W74" s="167">
        <v>0</v>
      </c>
      <c r="X74" s="167">
        <v>0</v>
      </c>
      <c r="Y74" s="167">
        <v>0</v>
      </c>
      <c r="Z74" s="167">
        <v>0</v>
      </c>
      <c r="AA74" s="167">
        <v>0</v>
      </c>
      <c r="AB74" s="199">
        <v>26299.27782</v>
      </c>
    </row>
    <row r="75" spans="1:28" ht="27" customHeight="1">
      <c r="A75" s="394" t="s">
        <v>824</v>
      </c>
      <c r="B75" s="394"/>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99"/>
    </row>
    <row r="76" spans="1:28" ht="15.75">
      <c r="A76" s="252" t="s">
        <v>825</v>
      </c>
      <c r="B76" s="253" t="s">
        <v>826</v>
      </c>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99"/>
    </row>
    <row r="77" spans="1:28" ht="15.75">
      <c r="A77" s="248" t="s">
        <v>254</v>
      </c>
      <c r="B77" s="254" t="s">
        <v>827</v>
      </c>
      <c r="C77" s="167">
        <v>33019</v>
      </c>
      <c r="D77" s="167">
        <v>36217</v>
      </c>
      <c r="E77" s="167">
        <v>31475</v>
      </c>
      <c r="F77" s="167">
        <v>32580</v>
      </c>
      <c r="G77" s="167">
        <v>10000</v>
      </c>
      <c r="H77" s="167">
        <v>10440</v>
      </c>
      <c r="I77" s="167">
        <v>66586.779</v>
      </c>
      <c r="J77" s="167">
        <v>32470</v>
      </c>
      <c r="K77" s="167">
        <v>17458</v>
      </c>
      <c r="L77" s="167">
        <v>43300</v>
      </c>
      <c r="M77" s="167">
        <v>12038</v>
      </c>
      <c r="N77" s="167">
        <v>47307</v>
      </c>
      <c r="O77" s="167">
        <v>16312</v>
      </c>
      <c r="P77" s="167">
        <v>7000.00001</v>
      </c>
      <c r="Q77" s="167">
        <v>5000</v>
      </c>
      <c r="R77" s="167">
        <v>5000</v>
      </c>
      <c r="S77" s="167">
        <v>5860</v>
      </c>
      <c r="T77" s="167">
        <v>20300</v>
      </c>
      <c r="U77" s="167">
        <v>4600</v>
      </c>
      <c r="V77" s="167">
        <v>6000</v>
      </c>
      <c r="W77" s="167">
        <v>7000</v>
      </c>
      <c r="X77" s="167">
        <v>7015</v>
      </c>
      <c r="Y77" s="167">
        <v>4600</v>
      </c>
      <c r="Z77" s="167">
        <v>5000</v>
      </c>
      <c r="AA77" s="167">
        <v>10500</v>
      </c>
      <c r="AB77" s="199">
        <v>477077.77901</v>
      </c>
    </row>
    <row r="78" spans="1:28" ht="15.75">
      <c r="A78" s="255" t="s">
        <v>253</v>
      </c>
      <c r="B78" s="247" t="s">
        <v>828</v>
      </c>
      <c r="C78" s="167">
        <v>0</v>
      </c>
      <c r="D78" s="167">
        <v>0</v>
      </c>
      <c r="E78" s="167">
        <v>0</v>
      </c>
      <c r="F78" s="167">
        <v>-12000</v>
      </c>
      <c r="G78" s="167">
        <v>0</v>
      </c>
      <c r="H78" s="167">
        <v>0</v>
      </c>
      <c r="I78" s="167">
        <v>0</v>
      </c>
      <c r="J78" s="167">
        <v>0</v>
      </c>
      <c r="K78" s="167">
        <v>0</v>
      </c>
      <c r="L78" s="167">
        <v>0</v>
      </c>
      <c r="M78" s="167">
        <v>0</v>
      </c>
      <c r="N78" s="167">
        <v>0</v>
      </c>
      <c r="O78" s="167">
        <v>0</v>
      </c>
      <c r="P78" s="167">
        <v>0</v>
      </c>
      <c r="Q78" s="167">
        <v>0</v>
      </c>
      <c r="R78" s="167">
        <v>0</v>
      </c>
      <c r="S78" s="167">
        <v>0</v>
      </c>
      <c r="T78" s="167">
        <v>0</v>
      </c>
      <c r="U78" s="167">
        <v>0</v>
      </c>
      <c r="V78" s="167">
        <v>0</v>
      </c>
      <c r="W78" s="167">
        <v>0</v>
      </c>
      <c r="X78" s="167">
        <v>0</v>
      </c>
      <c r="Y78" s="167">
        <v>0</v>
      </c>
      <c r="Z78" s="167">
        <v>0</v>
      </c>
      <c r="AA78" s="167">
        <v>0</v>
      </c>
      <c r="AB78" s="199">
        <v>-12000</v>
      </c>
    </row>
    <row r="79" spans="1:28" ht="15.75">
      <c r="A79" s="255" t="s">
        <v>253</v>
      </c>
      <c r="B79" s="247" t="s">
        <v>829</v>
      </c>
      <c r="C79" s="167">
        <v>0</v>
      </c>
      <c r="D79" s="167">
        <v>0</v>
      </c>
      <c r="E79" s="167">
        <v>0</v>
      </c>
      <c r="F79" s="167">
        <v>0</v>
      </c>
      <c r="G79" s="167">
        <v>0</v>
      </c>
      <c r="H79" s="167">
        <v>0</v>
      </c>
      <c r="I79" s="167">
        <v>0</v>
      </c>
      <c r="J79" s="167">
        <v>0</v>
      </c>
      <c r="K79" s="167">
        <v>-542</v>
      </c>
      <c r="L79" s="167">
        <v>0</v>
      </c>
      <c r="M79" s="167">
        <v>0</v>
      </c>
      <c r="N79" s="167">
        <v>0</v>
      </c>
      <c r="O79" s="167">
        <v>0</v>
      </c>
      <c r="P79" s="167">
        <v>0</v>
      </c>
      <c r="Q79" s="167">
        <v>0</v>
      </c>
      <c r="R79" s="167">
        <v>0</v>
      </c>
      <c r="S79" s="167">
        <v>0</v>
      </c>
      <c r="T79" s="167">
        <v>0</v>
      </c>
      <c r="U79" s="167">
        <v>0</v>
      </c>
      <c r="V79" s="167">
        <v>0</v>
      </c>
      <c r="W79" s="167">
        <v>0</v>
      </c>
      <c r="X79" s="167">
        <v>0</v>
      </c>
      <c r="Y79" s="167">
        <v>0</v>
      </c>
      <c r="Z79" s="167">
        <v>0</v>
      </c>
      <c r="AA79" s="167">
        <v>0</v>
      </c>
      <c r="AB79" s="199">
        <v>-542</v>
      </c>
    </row>
    <row r="80" spans="1:28" ht="15.75">
      <c r="A80" s="248" t="s">
        <v>255</v>
      </c>
      <c r="B80" s="247" t="s">
        <v>830</v>
      </c>
      <c r="C80" s="167">
        <v>0</v>
      </c>
      <c r="D80" s="167">
        <v>0</v>
      </c>
      <c r="E80" s="167">
        <v>14934</v>
      </c>
      <c r="F80" s="167">
        <v>0</v>
      </c>
      <c r="G80" s="167">
        <v>0</v>
      </c>
      <c r="H80" s="167">
        <v>0</v>
      </c>
      <c r="I80" s="167">
        <v>0</v>
      </c>
      <c r="J80" s="167">
        <v>9554.947</v>
      </c>
      <c r="K80" s="167">
        <v>0</v>
      </c>
      <c r="L80" s="167">
        <v>0</v>
      </c>
      <c r="M80" s="167">
        <v>0</v>
      </c>
      <c r="N80" s="167">
        <v>0</v>
      </c>
      <c r="O80" s="167">
        <v>0</v>
      </c>
      <c r="P80" s="167">
        <v>0</v>
      </c>
      <c r="Q80" s="167">
        <v>0</v>
      </c>
      <c r="R80" s="167">
        <v>0</v>
      </c>
      <c r="S80" s="167">
        <v>0</v>
      </c>
      <c r="T80" s="167">
        <v>0</v>
      </c>
      <c r="U80" s="167">
        <v>0</v>
      </c>
      <c r="V80" s="167">
        <v>0</v>
      </c>
      <c r="W80" s="167">
        <v>0</v>
      </c>
      <c r="X80" s="167">
        <v>0</v>
      </c>
      <c r="Y80" s="167">
        <v>0</v>
      </c>
      <c r="Z80" s="167">
        <v>0</v>
      </c>
      <c r="AA80" s="167">
        <v>0</v>
      </c>
      <c r="AB80" s="199">
        <v>24488.947</v>
      </c>
    </row>
    <row r="81" spans="1:28" ht="15.75">
      <c r="A81" s="248" t="s">
        <v>256</v>
      </c>
      <c r="B81" s="247" t="s">
        <v>831</v>
      </c>
      <c r="C81" s="167">
        <v>0</v>
      </c>
      <c r="D81" s="167">
        <v>7261</v>
      </c>
      <c r="E81" s="167">
        <v>25886</v>
      </c>
      <c r="F81" s="167">
        <v>0</v>
      </c>
      <c r="G81" s="167">
        <v>0</v>
      </c>
      <c r="H81" s="167">
        <v>1884</v>
      </c>
      <c r="I81" s="167">
        <v>17845.529850000003</v>
      </c>
      <c r="J81" s="167">
        <v>0</v>
      </c>
      <c r="K81" s="167">
        <v>1893</v>
      </c>
      <c r="L81" s="167">
        <v>0</v>
      </c>
      <c r="M81" s="167">
        <v>5344</v>
      </c>
      <c r="N81" s="167">
        <v>10303</v>
      </c>
      <c r="O81" s="167">
        <v>0</v>
      </c>
      <c r="P81" s="167">
        <v>2156.9114</v>
      </c>
      <c r="Q81" s="167">
        <v>361.57</v>
      </c>
      <c r="R81" s="167">
        <v>0</v>
      </c>
      <c r="S81" s="167">
        <v>0</v>
      </c>
      <c r="T81" s="167">
        <v>0</v>
      </c>
      <c r="U81" s="167">
        <v>0</v>
      </c>
      <c r="V81" s="167">
        <v>0</v>
      </c>
      <c r="W81" s="167">
        <v>4</v>
      </c>
      <c r="X81" s="167">
        <v>192</v>
      </c>
      <c r="Y81" s="167">
        <v>0</v>
      </c>
      <c r="Z81" s="167">
        <v>0</v>
      </c>
      <c r="AA81" s="167">
        <v>4984</v>
      </c>
      <c r="AB81" s="199">
        <v>78115.01125000001</v>
      </c>
    </row>
    <row r="82" spans="1:28" ht="15.75">
      <c r="A82" s="248" t="s">
        <v>36</v>
      </c>
      <c r="B82" s="247" t="s">
        <v>832</v>
      </c>
      <c r="C82" s="167">
        <v>59262</v>
      </c>
      <c r="D82" s="167">
        <v>7702</v>
      </c>
      <c r="E82" s="167">
        <v>9170</v>
      </c>
      <c r="F82" s="167">
        <v>9322</v>
      </c>
      <c r="G82" s="167">
        <v>7021</v>
      </c>
      <c r="H82" s="167">
        <v>13682</v>
      </c>
      <c r="I82" s="167">
        <v>8088.98384</v>
      </c>
      <c r="J82" s="167">
        <v>1309.059</v>
      </c>
      <c r="K82" s="167">
        <v>2027</v>
      </c>
      <c r="L82" s="167">
        <v>5170</v>
      </c>
      <c r="M82" s="167">
        <v>2512</v>
      </c>
      <c r="N82" s="167">
        <v>28825</v>
      </c>
      <c r="O82" s="167">
        <v>30</v>
      </c>
      <c r="P82" s="167">
        <v>6279.99242</v>
      </c>
      <c r="Q82" s="167">
        <v>1666.24</v>
      </c>
      <c r="R82" s="167">
        <v>1154</v>
      </c>
      <c r="S82" s="167">
        <v>651</v>
      </c>
      <c r="T82" s="167">
        <v>2189</v>
      </c>
      <c r="U82" s="167">
        <v>1361</v>
      </c>
      <c r="V82" s="167">
        <v>6099</v>
      </c>
      <c r="W82" s="167">
        <v>1017</v>
      </c>
      <c r="X82" s="167">
        <v>208</v>
      </c>
      <c r="Y82" s="167">
        <v>902</v>
      </c>
      <c r="Z82" s="167">
        <v>101</v>
      </c>
      <c r="AA82" s="167">
        <v>89</v>
      </c>
      <c r="AB82" s="199">
        <v>175838.27526</v>
      </c>
    </row>
    <row r="83" spans="1:28" ht="15.75">
      <c r="A83" s="248" t="s">
        <v>37</v>
      </c>
      <c r="B83" s="247" t="s">
        <v>833</v>
      </c>
      <c r="C83" s="167">
        <v>0</v>
      </c>
      <c r="D83" s="167">
        <v>35288</v>
      </c>
      <c r="E83" s="167">
        <v>17240.73628</v>
      </c>
      <c r="F83" s="167">
        <v>8110</v>
      </c>
      <c r="G83" s="167">
        <v>2433</v>
      </c>
      <c r="H83" s="167">
        <v>1110</v>
      </c>
      <c r="I83" s="167">
        <v>15204.65693</v>
      </c>
      <c r="J83" s="167">
        <v>0</v>
      </c>
      <c r="K83" s="167">
        <v>0</v>
      </c>
      <c r="L83" s="167">
        <v>26748</v>
      </c>
      <c r="M83" s="167">
        <v>0</v>
      </c>
      <c r="N83" s="167">
        <v>0</v>
      </c>
      <c r="O83" s="167">
        <v>0</v>
      </c>
      <c r="P83" s="167">
        <v>0</v>
      </c>
      <c r="Q83" s="167">
        <v>2762.52</v>
      </c>
      <c r="R83" s="167">
        <v>0</v>
      </c>
      <c r="S83" s="167">
        <v>0</v>
      </c>
      <c r="T83" s="167">
        <v>1592</v>
      </c>
      <c r="U83" s="167">
        <v>892</v>
      </c>
      <c r="V83" s="167">
        <v>0</v>
      </c>
      <c r="W83" s="167">
        <v>666</v>
      </c>
      <c r="X83" s="167">
        <v>0</v>
      </c>
      <c r="Y83" s="167">
        <v>67</v>
      </c>
      <c r="Z83" s="167">
        <v>22</v>
      </c>
      <c r="AA83" s="167">
        <v>0</v>
      </c>
      <c r="AB83" s="199">
        <v>112135.91321</v>
      </c>
    </row>
    <row r="84" spans="1:28" ht="15.75">
      <c r="A84" s="248" t="s">
        <v>38</v>
      </c>
      <c r="B84" s="247" t="s">
        <v>834</v>
      </c>
      <c r="C84" s="167">
        <v>-12464</v>
      </c>
      <c r="D84" s="167">
        <v>0</v>
      </c>
      <c r="E84" s="167">
        <v>-9284.68327</v>
      </c>
      <c r="F84" s="167">
        <v>0</v>
      </c>
      <c r="G84" s="167">
        <v>0</v>
      </c>
      <c r="H84" s="167">
        <v>-4866</v>
      </c>
      <c r="I84" s="167">
        <v>-85.36703999999999</v>
      </c>
      <c r="J84" s="167">
        <v>-16845.769</v>
      </c>
      <c r="K84" s="167">
        <v>0</v>
      </c>
      <c r="L84" s="167">
        <v>0</v>
      </c>
      <c r="M84" s="167">
        <v>0</v>
      </c>
      <c r="N84" s="167">
        <v>0</v>
      </c>
      <c r="O84" s="167">
        <v>-3339</v>
      </c>
      <c r="P84" s="167">
        <v>0</v>
      </c>
      <c r="Q84" s="167">
        <v>0</v>
      </c>
      <c r="R84" s="167">
        <v>0</v>
      </c>
      <c r="S84" s="167">
        <v>0</v>
      </c>
      <c r="T84" s="167">
        <v>-2667</v>
      </c>
      <c r="U84" s="167">
        <v>0</v>
      </c>
      <c r="V84" s="167">
        <v>0</v>
      </c>
      <c r="W84" s="167">
        <v>0</v>
      </c>
      <c r="X84" s="167">
        <v>-982</v>
      </c>
      <c r="Y84" s="167">
        <v>0</v>
      </c>
      <c r="Z84" s="167">
        <v>-19</v>
      </c>
      <c r="AA84" s="167">
        <v>-3545</v>
      </c>
      <c r="AB84" s="199">
        <v>-54097.819310000006</v>
      </c>
    </row>
    <row r="85" spans="1:28" ht="15.75">
      <c r="A85" s="248" t="s">
        <v>257</v>
      </c>
      <c r="B85" s="247" t="s">
        <v>835</v>
      </c>
      <c r="C85" s="167">
        <v>4213</v>
      </c>
      <c r="D85" s="167">
        <v>13747</v>
      </c>
      <c r="E85" s="167">
        <v>8589</v>
      </c>
      <c r="F85" s="167">
        <v>5991</v>
      </c>
      <c r="G85" s="167">
        <v>1628</v>
      </c>
      <c r="H85" s="167">
        <v>4244</v>
      </c>
      <c r="I85" s="167">
        <v>21617.599087022514</v>
      </c>
      <c r="J85" s="167">
        <v>5876.159999999999</v>
      </c>
      <c r="K85" s="167">
        <v>10739</v>
      </c>
      <c r="L85" s="167">
        <v>4504</v>
      </c>
      <c r="M85" s="167">
        <v>1365</v>
      </c>
      <c r="N85" s="167">
        <v>18619</v>
      </c>
      <c r="O85" s="167">
        <v>-184</v>
      </c>
      <c r="P85" s="167">
        <v>559.7132600000081</v>
      </c>
      <c r="Q85" s="167">
        <v>94.91162999999983</v>
      </c>
      <c r="R85" s="167">
        <v>943</v>
      </c>
      <c r="S85" s="167">
        <v>516</v>
      </c>
      <c r="T85" s="167">
        <v>7017</v>
      </c>
      <c r="U85" s="167">
        <v>-284</v>
      </c>
      <c r="V85" s="167">
        <v>75</v>
      </c>
      <c r="W85" s="167">
        <v>-860</v>
      </c>
      <c r="X85" s="167">
        <v>13</v>
      </c>
      <c r="Y85" s="167">
        <v>-349</v>
      </c>
      <c r="Z85" s="167">
        <v>-98</v>
      </c>
      <c r="AA85" s="167">
        <v>593</v>
      </c>
      <c r="AB85" s="199">
        <v>109169.38397702252</v>
      </c>
    </row>
    <row r="86" spans="1:28" ht="15.75">
      <c r="A86" s="255"/>
      <c r="B86" s="249" t="s">
        <v>836</v>
      </c>
      <c r="C86" s="167">
        <v>84030</v>
      </c>
      <c r="D86" s="167">
        <v>100215</v>
      </c>
      <c r="E86" s="167">
        <v>98010.05301</v>
      </c>
      <c r="F86" s="167">
        <v>56003</v>
      </c>
      <c r="G86" s="167">
        <v>21082</v>
      </c>
      <c r="H86" s="167">
        <v>26494</v>
      </c>
      <c r="I86" s="167">
        <v>129258.18166702252</v>
      </c>
      <c r="J86" s="167">
        <v>32364.397</v>
      </c>
      <c r="K86" s="167">
        <v>32117</v>
      </c>
      <c r="L86" s="167">
        <v>79722</v>
      </c>
      <c r="M86" s="167">
        <v>21259</v>
      </c>
      <c r="N86" s="167">
        <v>105054</v>
      </c>
      <c r="O86" s="167">
        <v>12819</v>
      </c>
      <c r="P86" s="167">
        <v>15996.617090000007</v>
      </c>
      <c r="Q86" s="167">
        <v>9885.24163</v>
      </c>
      <c r="R86" s="167">
        <v>7097</v>
      </c>
      <c r="S86" s="167">
        <v>7027</v>
      </c>
      <c r="T86" s="167">
        <v>28431</v>
      </c>
      <c r="U86" s="167">
        <v>6569</v>
      </c>
      <c r="V86" s="167">
        <v>12174</v>
      </c>
      <c r="W86" s="167">
        <v>7827</v>
      </c>
      <c r="X86" s="167">
        <v>6446</v>
      </c>
      <c r="Y86" s="167">
        <v>5220</v>
      </c>
      <c r="Z86" s="167">
        <v>5006</v>
      </c>
      <c r="AA86" s="167">
        <v>12621</v>
      </c>
      <c r="AB86" s="199">
        <v>922727.4903970225</v>
      </c>
    </row>
    <row r="87" spans="1:28" ht="15.75">
      <c r="A87" s="248" t="s">
        <v>764</v>
      </c>
      <c r="B87" s="249" t="s">
        <v>837</v>
      </c>
      <c r="C87" s="167">
        <v>0</v>
      </c>
      <c r="D87" s="167">
        <v>0</v>
      </c>
      <c r="E87" s="167">
        <v>6499</v>
      </c>
      <c r="F87" s="167">
        <v>0</v>
      </c>
      <c r="G87" s="167">
        <v>0</v>
      </c>
      <c r="H87" s="167">
        <v>16865</v>
      </c>
      <c r="I87" s="167">
        <v>0</v>
      </c>
      <c r="J87" s="167">
        <v>8500</v>
      </c>
      <c r="K87" s="167">
        <v>0</v>
      </c>
      <c r="L87" s="167">
        <v>4845</v>
      </c>
      <c r="M87" s="167">
        <v>0</v>
      </c>
      <c r="N87" s="167">
        <v>0</v>
      </c>
      <c r="O87" s="167">
        <v>600</v>
      </c>
      <c r="P87" s="167">
        <v>0</v>
      </c>
      <c r="Q87" s="167">
        <v>0</v>
      </c>
      <c r="R87" s="167">
        <v>0</v>
      </c>
      <c r="S87" s="167">
        <v>0</v>
      </c>
      <c r="T87" s="167">
        <v>0</v>
      </c>
      <c r="U87" s="167">
        <v>0</v>
      </c>
      <c r="V87" s="167">
        <v>0</v>
      </c>
      <c r="W87" s="167">
        <v>0</v>
      </c>
      <c r="X87" s="167">
        <v>0</v>
      </c>
      <c r="Y87" s="167">
        <v>0</v>
      </c>
      <c r="Z87" s="167">
        <v>0</v>
      </c>
      <c r="AA87" s="167">
        <v>0</v>
      </c>
      <c r="AB87" s="199">
        <v>37309</v>
      </c>
    </row>
    <row r="88" spans="1:28" ht="15.75">
      <c r="A88" s="145" t="s">
        <v>838</v>
      </c>
      <c r="B88" s="147" t="s">
        <v>839</v>
      </c>
      <c r="C88" s="167">
        <v>0</v>
      </c>
      <c r="D88" s="167">
        <v>0</v>
      </c>
      <c r="E88" s="167">
        <v>0</v>
      </c>
      <c r="F88" s="167">
        <v>0</v>
      </c>
      <c r="G88" s="167">
        <v>0</v>
      </c>
      <c r="H88" s="167">
        <v>0</v>
      </c>
      <c r="I88" s="167">
        <v>0</v>
      </c>
      <c r="J88" s="167">
        <v>0</v>
      </c>
      <c r="K88" s="167">
        <v>0</v>
      </c>
      <c r="L88" s="167">
        <v>0</v>
      </c>
      <c r="M88" s="167">
        <v>0</v>
      </c>
      <c r="N88" s="167">
        <v>0</v>
      </c>
      <c r="O88" s="167">
        <v>0</v>
      </c>
      <c r="P88" s="167">
        <v>0</v>
      </c>
      <c r="Q88" s="167">
        <v>0</v>
      </c>
      <c r="R88" s="167">
        <v>0</v>
      </c>
      <c r="S88" s="167">
        <v>0</v>
      </c>
      <c r="T88" s="167">
        <v>0</v>
      </c>
      <c r="U88" s="167">
        <v>0</v>
      </c>
      <c r="V88" s="167">
        <v>0</v>
      </c>
      <c r="W88" s="167">
        <v>0</v>
      </c>
      <c r="X88" s="167">
        <v>0</v>
      </c>
      <c r="Y88" s="167">
        <v>0</v>
      </c>
      <c r="Z88" s="167">
        <v>0</v>
      </c>
      <c r="AA88" s="167">
        <v>0</v>
      </c>
      <c r="AB88" s="199">
        <v>0</v>
      </c>
    </row>
    <row r="89" spans="1:28" ht="15.75">
      <c r="A89" s="145" t="s">
        <v>790</v>
      </c>
      <c r="B89" s="249" t="s">
        <v>840</v>
      </c>
      <c r="C89" s="167">
        <v>0</v>
      </c>
      <c r="D89" s="167">
        <v>0</v>
      </c>
      <c r="E89" s="167">
        <v>0</v>
      </c>
      <c r="F89" s="167">
        <v>0</v>
      </c>
      <c r="G89" s="167">
        <v>0</v>
      </c>
      <c r="H89" s="167">
        <v>0</v>
      </c>
      <c r="I89" s="167">
        <v>0</v>
      </c>
      <c r="J89" s="167">
        <v>0</v>
      </c>
      <c r="K89" s="167">
        <v>0</v>
      </c>
      <c r="L89" s="167">
        <v>0</v>
      </c>
      <c r="M89" s="167">
        <v>0</v>
      </c>
      <c r="N89" s="167">
        <v>0</v>
      </c>
      <c r="O89" s="167">
        <v>0</v>
      </c>
      <c r="P89" s="167">
        <v>0</v>
      </c>
      <c r="Q89" s="167">
        <v>0</v>
      </c>
      <c r="R89" s="167">
        <v>0</v>
      </c>
      <c r="S89" s="167">
        <v>0</v>
      </c>
      <c r="T89" s="167">
        <v>0</v>
      </c>
      <c r="U89" s="167">
        <v>0</v>
      </c>
      <c r="V89" s="167">
        <v>0</v>
      </c>
      <c r="W89" s="167">
        <v>0</v>
      </c>
      <c r="X89" s="167">
        <v>0</v>
      </c>
      <c r="Y89" s="167">
        <v>0</v>
      </c>
      <c r="Z89" s="167">
        <v>0</v>
      </c>
      <c r="AA89" s="167">
        <v>0</v>
      </c>
      <c r="AB89" s="199">
        <v>0</v>
      </c>
    </row>
    <row r="90" spans="1:28" ht="15.75">
      <c r="A90" s="145" t="s">
        <v>23</v>
      </c>
      <c r="B90" s="146" t="s">
        <v>848</v>
      </c>
      <c r="C90" s="167">
        <v>95803</v>
      </c>
      <c r="D90" s="167">
        <v>76005</v>
      </c>
      <c r="E90" s="167">
        <v>129408</v>
      </c>
      <c r="F90" s="167">
        <v>66725</v>
      </c>
      <c r="G90" s="167">
        <v>2032</v>
      </c>
      <c r="H90" s="167">
        <v>23153</v>
      </c>
      <c r="I90" s="167">
        <v>106576.84499999999</v>
      </c>
      <c r="J90" s="167">
        <v>85693.487</v>
      </c>
      <c r="K90" s="167">
        <v>20327</v>
      </c>
      <c r="L90" s="167">
        <v>124108</v>
      </c>
      <c r="M90" s="167">
        <v>92601</v>
      </c>
      <c r="N90" s="167">
        <v>67220</v>
      </c>
      <c r="O90" s="167">
        <v>548</v>
      </c>
      <c r="P90" s="167">
        <v>11839.6178</v>
      </c>
      <c r="Q90" s="167">
        <v>478.84</v>
      </c>
      <c r="R90" s="167">
        <v>3125</v>
      </c>
      <c r="S90" s="167">
        <v>6482</v>
      </c>
      <c r="T90" s="167">
        <v>54503</v>
      </c>
      <c r="U90" s="167">
        <v>560</v>
      </c>
      <c r="V90" s="167">
        <v>5290</v>
      </c>
      <c r="W90" s="167">
        <v>2167</v>
      </c>
      <c r="X90" s="167">
        <v>1255</v>
      </c>
      <c r="Y90" s="167">
        <v>179</v>
      </c>
      <c r="Z90" s="167">
        <v>30</v>
      </c>
      <c r="AA90" s="167">
        <v>9494</v>
      </c>
      <c r="AB90" s="199">
        <v>985603.7897999999</v>
      </c>
    </row>
    <row r="91" spans="1:28" ht="15.75">
      <c r="A91" s="145" t="s">
        <v>24</v>
      </c>
      <c r="B91" s="146" t="s">
        <v>843</v>
      </c>
      <c r="C91" s="167">
        <v>3093</v>
      </c>
      <c r="D91" s="167">
        <v>0</v>
      </c>
      <c r="E91" s="167">
        <v>0</v>
      </c>
      <c r="F91" s="167">
        <v>0</v>
      </c>
      <c r="G91" s="167">
        <v>0</v>
      </c>
      <c r="H91" s="167">
        <v>1494</v>
      </c>
      <c r="I91" s="167">
        <v>10571.82999717578</v>
      </c>
      <c r="J91" s="167">
        <v>0</v>
      </c>
      <c r="K91" s="167">
        <v>0</v>
      </c>
      <c r="L91" s="167">
        <v>0</v>
      </c>
      <c r="M91" s="167">
        <v>0</v>
      </c>
      <c r="N91" s="167">
        <v>3216</v>
      </c>
      <c r="O91" s="167">
        <v>0</v>
      </c>
      <c r="P91" s="167">
        <v>393.51466</v>
      </c>
      <c r="Q91" s="167">
        <v>0</v>
      </c>
      <c r="R91" s="167">
        <v>0</v>
      </c>
      <c r="S91" s="167">
        <v>0</v>
      </c>
      <c r="T91" s="167">
        <v>11</v>
      </c>
      <c r="U91" s="167">
        <v>31</v>
      </c>
      <c r="V91" s="167">
        <v>0</v>
      </c>
      <c r="W91" s="167">
        <v>64</v>
      </c>
      <c r="X91" s="167">
        <v>0</v>
      </c>
      <c r="Y91" s="167">
        <v>0</v>
      </c>
      <c r="Z91" s="167">
        <v>3</v>
      </c>
      <c r="AA91" s="167">
        <v>0</v>
      </c>
      <c r="AB91" s="199">
        <v>18877.34465717578</v>
      </c>
    </row>
    <row r="92" spans="1:28" ht="15.75">
      <c r="A92" s="145" t="s">
        <v>25</v>
      </c>
      <c r="B92" s="146" t="s">
        <v>849</v>
      </c>
      <c r="C92" s="167">
        <v>0</v>
      </c>
      <c r="D92" s="167">
        <v>0</v>
      </c>
      <c r="E92" s="167">
        <v>0</v>
      </c>
      <c r="F92" s="167">
        <v>0</v>
      </c>
      <c r="G92" s="167">
        <v>0</v>
      </c>
      <c r="H92" s="167">
        <v>0</v>
      </c>
      <c r="I92" s="167">
        <v>0</v>
      </c>
      <c r="J92" s="167">
        <v>0</v>
      </c>
      <c r="K92" s="167">
        <v>0</v>
      </c>
      <c r="L92" s="167">
        <v>0</v>
      </c>
      <c r="M92" s="167">
        <v>0</v>
      </c>
      <c r="N92" s="167">
        <v>0</v>
      </c>
      <c r="O92" s="167">
        <v>0</v>
      </c>
      <c r="P92" s="167">
        <v>0</v>
      </c>
      <c r="Q92" s="167">
        <v>0</v>
      </c>
      <c r="R92" s="167">
        <v>0</v>
      </c>
      <c r="S92" s="167">
        <v>0</v>
      </c>
      <c r="T92" s="167">
        <v>0</v>
      </c>
      <c r="U92" s="167">
        <v>0</v>
      </c>
      <c r="V92" s="167">
        <v>0</v>
      </c>
      <c r="W92" s="167">
        <v>0</v>
      </c>
      <c r="X92" s="167">
        <v>0</v>
      </c>
      <c r="Y92" s="167">
        <v>0</v>
      </c>
      <c r="Z92" s="167">
        <v>0</v>
      </c>
      <c r="AA92" s="167">
        <v>0</v>
      </c>
      <c r="AB92" s="199">
        <v>0</v>
      </c>
    </row>
    <row r="93" spans="1:28" ht="15.75">
      <c r="A93" s="145" t="s">
        <v>26</v>
      </c>
      <c r="B93" s="146" t="s">
        <v>850</v>
      </c>
      <c r="C93" s="167">
        <v>178898</v>
      </c>
      <c r="D93" s="167">
        <v>151966</v>
      </c>
      <c r="E93" s="167">
        <v>160202</v>
      </c>
      <c r="F93" s="167">
        <v>179048</v>
      </c>
      <c r="G93" s="167">
        <v>2706</v>
      </c>
      <c r="H93" s="167">
        <v>75057</v>
      </c>
      <c r="I93" s="167">
        <v>180049.97495</v>
      </c>
      <c r="J93" s="167">
        <v>180479.582</v>
      </c>
      <c r="K93" s="167">
        <v>27620</v>
      </c>
      <c r="L93" s="167">
        <v>278000</v>
      </c>
      <c r="M93" s="167">
        <v>161158</v>
      </c>
      <c r="N93" s="167">
        <v>169440</v>
      </c>
      <c r="O93" s="167">
        <v>7692</v>
      </c>
      <c r="P93" s="167">
        <v>14400.16648</v>
      </c>
      <c r="Q93" s="167">
        <v>269.73</v>
      </c>
      <c r="R93" s="167">
        <v>577</v>
      </c>
      <c r="S93" s="167">
        <v>1653</v>
      </c>
      <c r="T93" s="167">
        <v>87634</v>
      </c>
      <c r="U93" s="167">
        <v>332</v>
      </c>
      <c r="V93" s="167">
        <v>1301</v>
      </c>
      <c r="W93" s="167">
        <v>948</v>
      </c>
      <c r="X93" s="167">
        <v>177</v>
      </c>
      <c r="Y93" s="167">
        <v>466</v>
      </c>
      <c r="Z93" s="167">
        <v>0</v>
      </c>
      <c r="AA93" s="167">
        <v>14098</v>
      </c>
      <c r="AB93" s="199">
        <v>1874172.4534299998</v>
      </c>
    </row>
    <row r="94" spans="1:28" ht="15.75">
      <c r="A94" s="145" t="s">
        <v>27</v>
      </c>
      <c r="B94" s="146" t="s">
        <v>544</v>
      </c>
      <c r="C94" s="167">
        <v>0</v>
      </c>
      <c r="D94" s="167">
        <v>0</v>
      </c>
      <c r="E94" s="167">
        <v>0</v>
      </c>
      <c r="F94" s="167">
        <v>0</v>
      </c>
      <c r="G94" s="167">
        <v>1404</v>
      </c>
      <c r="H94" s="167">
        <v>56</v>
      </c>
      <c r="I94" s="167">
        <v>0</v>
      </c>
      <c r="J94" s="167">
        <v>140.833</v>
      </c>
      <c r="K94" s="167">
        <v>0</v>
      </c>
      <c r="L94" s="167">
        <v>84</v>
      </c>
      <c r="M94" s="167">
        <v>128</v>
      </c>
      <c r="N94" s="167">
        <v>0</v>
      </c>
      <c r="O94" s="167">
        <v>0</v>
      </c>
      <c r="P94" s="167">
        <v>0</v>
      </c>
      <c r="Q94" s="167">
        <v>0</v>
      </c>
      <c r="R94" s="167">
        <v>4</v>
      </c>
      <c r="S94" s="167">
        <v>4</v>
      </c>
      <c r="T94" s="167">
        <v>0</v>
      </c>
      <c r="U94" s="167">
        <v>12</v>
      </c>
      <c r="V94" s="167">
        <v>208</v>
      </c>
      <c r="W94" s="167">
        <v>4</v>
      </c>
      <c r="X94" s="167">
        <v>4</v>
      </c>
      <c r="Y94" s="167">
        <v>304</v>
      </c>
      <c r="Z94" s="167">
        <v>1</v>
      </c>
      <c r="AA94" s="167">
        <v>0</v>
      </c>
      <c r="AB94" s="199">
        <v>2353.833</v>
      </c>
    </row>
    <row r="95" spans="1:28" ht="15.75">
      <c r="A95" s="145" t="s">
        <v>28</v>
      </c>
      <c r="B95" s="146" t="s">
        <v>844</v>
      </c>
      <c r="C95" s="167">
        <v>0</v>
      </c>
      <c r="D95" s="167">
        <v>0</v>
      </c>
      <c r="E95" s="167">
        <v>0</v>
      </c>
      <c r="F95" s="167">
        <v>0</v>
      </c>
      <c r="G95" s="167">
        <v>0</v>
      </c>
      <c r="H95" s="167">
        <v>0</v>
      </c>
      <c r="I95" s="167">
        <v>0</v>
      </c>
      <c r="J95" s="167">
        <v>0</v>
      </c>
      <c r="K95" s="167">
        <v>0</v>
      </c>
      <c r="L95" s="167">
        <v>0</v>
      </c>
      <c r="M95" s="167">
        <v>0</v>
      </c>
      <c r="N95" s="167">
        <v>0</v>
      </c>
      <c r="O95" s="167">
        <v>0</v>
      </c>
      <c r="P95" s="167">
        <v>0</v>
      </c>
      <c r="Q95" s="167">
        <v>0</v>
      </c>
      <c r="R95" s="167">
        <v>0</v>
      </c>
      <c r="S95" s="167">
        <v>0</v>
      </c>
      <c r="T95" s="167">
        <v>0</v>
      </c>
      <c r="U95" s="167">
        <v>0</v>
      </c>
      <c r="V95" s="167">
        <v>0</v>
      </c>
      <c r="W95" s="167">
        <v>0</v>
      </c>
      <c r="X95" s="167">
        <v>0</v>
      </c>
      <c r="Y95" s="167">
        <v>0</v>
      </c>
      <c r="Z95" s="167">
        <v>0</v>
      </c>
      <c r="AA95" s="167">
        <v>0</v>
      </c>
      <c r="AB95" s="199">
        <v>0</v>
      </c>
    </row>
    <row r="96" spans="1:28" ht="15.75">
      <c r="A96" s="145" t="s">
        <v>29</v>
      </c>
      <c r="B96" s="146" t="s">
        <v>845</v>
      </c>
      <c r="C96" s="167">
        <v>0</v>
      </c>
      <c r="D96" s="167">
        <v>0</v>
      </c>
      <c r="E96" s="167">
        <v>0</v>
      </c>
      <c r="F96" s="167">
        <v>0</v>
      </c>
      <c r="G96" s="167">
        <v>0</v>
      </c>
      <c r="H96" s="167">
        <v>0</v>
      </c>
      <c r="I96" s="167">
        <v>0</v>
      </c>
      <c r="J96" s="167">
        <v>0</v>
      </c>
      <c r="K96" s="167">
        <v>0</v>
      </c>
      <c r="L96" s="167">
        <v>0</v>
      </c>
      <c r="M96" s="167">
        <v>0</v>
      </c>
      <c r="N96" s="167">
        <v>0</v>
      </c>
      <c r="O96" s="167">
        <v>0</v>
      </c>
      <c r="P96" s="167">
        <v>0</v>
      </c>
      <c r="Q96" s="167">
        <v>0</v>
      </c>
      <c r="R96" s="167">
        <v>0</v>
      </c>
      <c r="S96" s="167">
        <v>0</v>
      </c>
      <c r="T96" s="167">
        <v>0</v>
      </c>
      <c r="U96" s="167">
        <v>0</v>
      </c>
      <c r="V96" s="167">
        <v>0</v>
      </c>
      <c r="W96" s="167">
        <v>0</v>
      </c>
      <c r="X96" s="167">
        <v>0</v>
      </c>
      <c r="Y96" s="167">
        <v>0</v>
      </c>
      <c r="Z96" s="167">
        <v>0</v>
      </c>
      <c r="AA96" s="167">
        <v>0</v>
      </c>
      <c r="AB96" s="199">
        <v>0</v>
      </c>
    </row>
    <row r="97" spans="1:28" ht="15.75">
      <c r="A97" s="145" t="s">
        <v>30</v>
      </c>
      <c r="B97" s="146" t="s">
        <v>846</v>
      </c>
      <c r="C97" s="167">
        <v>1487</v>
      </c>
      <c r="D97" s="167">
        <v>455</v>
      </c>
      <c r="E97" s="167">
        <v>0</v>
      </c>
      <c r="F97" s="167">
        <v>0</v>
      </c>
      <c r="G97" s="167">
        <v>821</v>
      </c>
      <c r="H97" s="167">
        <v>0</v>
      </c>
      <c r="I97" s="167">
        <v>408.79499709619336</v>
      </c>
      <c r="J97" s="167">
        <v>0</v>
      </c>
      <c r="K97" s="167">
        <v>0</v>
      </c>
      <c r="L97" s="167">
        <v>0</v>
      </c>
      <c r="M97" s="167">
        <v>0</v>
      </c>
      <c r="N97" s="167">
        <v>1811</v>
      </c>
      <c r="O97" s="167">
        <v>0</v>
      </c>
      <c r="P97" s="167">
        <v>0</v>
      </c>
      <c r="Q97" s="167">
        <v>0</v>
      </c>
      <c r="R97" s="167">
        <v>0</v>
      </c>
      <c r="S97" s="167">
        <v>61</v>
      </c>
      <c r="T97" s="167">
        <v>0</v>
      </c>
      <c r="U97" s="167">
        <v>0</v>
      </c>
      <c r="V97" s="167">
        <v>4</v>
      </c>
      <c r="W97" s="167">
        <v>0</v>
      </c>
      <c r="X97" s="167">
        <v>0</v>
      </c>
      <c r="Y97" s="167">
        <v>0</v>
      </c>
      <c r="Z97" s="167">
        <v>0</v>
      </c>
      <c r="AA97" s="167">
        <v>8</v>
      </c>
      <c r="AB97" s="199">
        <v>5055.794997096194</v>
      </c>
    </row>
    <row r="98" spans="1:28" ht="15.75">
      <c r="A98" s="145" t="s">
        <v>31</v>
      </c>
      <c r="B98" s="146" t="s">
        <v>847</v>
      </c>
      <c r="C98" s="167">
        <v>0</v>
      </c>
      <c r="D98" s="167">
        <v>0</v>
      </c>
      <c r="E98" s="167">
        <v>0</v>
      </c>
      <c r="F98" s="167">
        <v>0</v>
      </c>
      <c r="G98" s="167">
        <v>0</v>
      </c>
      <c r="H98" s="167">
        <v>0</v>
      </c>
      <c r="I98" s="167">
        <v>0</v>
      </c>
      <c r="J98" s="167">
        <v>0</v>
      </c>
      <c r="K98" s="167">
        <v>0</v>
      </c>
      <c r="L98" s="167">
        <v>0</v>
      </c>
      <c r="M98" s="167">
        <v>0</v>
      </c>
      <c r="N98" s="167">
        <v>0</v>
      </c>
      <c r="O98" s="167">
        <v>0</v>
      </c>
      <c r="P98" s="167">
        <v>633.77348</v>
      </c>
      <c r="Q98" s="167">
        <v>0</v>
      </c>
      <c r="R98" s="167">
        <v>0</v>
      </c>
      <c r="S98" s="167">
        <v>0</v>
      </c>
      <c r="T98" s="167">
        <v>0</v>
      </c>
      <c r="U98" s="167">
        <v>0</v>
      </c>
      <c r="V98" s="167">
        <v>0</v>
      </c>
      <c r="W98" s="167">
        <v>0</v>
      </c>
      <c r="X98" s="167">
        <v>0</v>
      </c>
      <c r="Y98" s="167">
        <v>0</v>
      </c>
      <c r="Z98" s="167">
        <v>0</v>
      </c>
      <c r="AA98" s="167">
        <v>0</v>
      </c>
      <c r="AB98" s="199">
        <v>633.77348</v>
      </c>
    </row>
    <row r="99" spans="1:28" ht="15.75">
      <c r="A99" s="144"/>
      <c r="B99" s="147" t="s">
        <v>841</v>
      </c>
      <c r="C99" s="167">
        <v>279281</v>
      </c>
      <c r="D99" s="167">
        <v>228426</v>
      </c>
      <c r="E99" s="167">
        <v>289610</v>
      </c>
      <c r="F99" s="167">
        <v>245773</v>
      </c>
      <c r="G99" s="167">
        <v>6963</v>
      </c>
      <c r="H99" s="167">
        <v>99760</v>
      </c>
      <c r="I99" s="167">
        <v>297607.44494427193</v>
      </c>
      <c r="J99" s="167">
        <v>266313.902</v>
      </c>
      <c r="K99" s="167">
        <v>47947</v>
      </c>
      <c r="L99" s="167">
        <v>402192</v>
      </c>
      <c r="M99" s="167">
        <v>253887</v>
      </c>
      <c r="N99" s="167">
        <v>241687</v>
      </c>
      <c r="O99" s="167">
        <v>8240</v>
      </c>
      <c r="P99" s="167">
        <v>27267.07242</v>
      </c>
      <c r="Q99" s="167">
        <v>748.5699999999999</v>
      </c>
      <c r="R99" s="167">
        <v>3706</v>
      </c>
      <c r="S99" s="167">
        <v>8200</v>
      </c>
      <c r="T99" s="167">
        <v>142148</v>
      </c>
      <c r="U99" s="167">
        <v>935</v>
      </c>
      <c r="V99" s="167">
        <v>6803</v>
      </c>
      <c r="W99" s="167">
        <v>3183</v>
      </c>
      <c r="X99" s="167">
        <v>1436</v>
      </c>
      <c r="Y99" s="167">
        <v>949</v>
      </c>
      <c r="Z99" s="167">
        <v>34</v>
      </c>
      <c r="AA99" s="167">
        <v>23600</v>
      </c>
      <c r="AB99" s="199">
        <v>2886696.9893642715</v>
      </c>
    </row>
    <row r="100" spans="1:28" ht="15.75">
      <c r="A100" s="145" t="s">
        <v>782</v>
      </c>
      <c r="B100" s="147" t="s">
        <v>842</v>
      </c>
      <c r="C100" s="167">
        <v>0</v>
      </c>
      <c r="D100" s="167">
        <v>0</v>
      </c>
      <c r="E100" s="167">
        <v>0</v>
      </c>
      <c r="F100" s="167">
        <v>0</v>
      </c>
      <c r="G100" s="167">
        <v>0</v>
      </c>
      <c r="H100" s="167">
        <v>0</v>
      </c>
      <c r="I100" s="167">
        <v>0</v>
      </c>
      <c r="J100" s="167">
        <v>0</v>
      </c>
      <c r="K100" s="167">
        <v>0</v>
      </c>
      <c r="L100" s="167">
        <v>0</v>
      </c>
      <c r="M100" s="167">
        <v>0</v>
      </c>
      <c r="N100" s="167">
        <v>0</v>
      </c>
      <c r="O100" s="167">
        <v>0</v>
      </c>
      <c r="P100" s="167">
        <v>0</v>
      </c>
      <c r="Q100" s="167">
        <v>0</v>
      </c>
      <c r="R100" s="167">
        <v>0</v>
      </c>
      <c r="S100" s="167">
        <v>0</v>
      </c>
      <c r="T100" s="167">
        <v>0</v>
      </c>
      <c r="U100" s="167">
        <v>0</v>
      </c>
      <c r="V100" s="167">
        <v>0</v>
      </c>
      <c r="W100" s="167">
        <v>0</v>
      </c>
      <c r="X100" s="167">
        <v>0</v>
      </c>
      <c r="Y100" s="167">
        <v>0</v>
      </c>
      <c r="Z100" s="167">
        <v>0</v>
      </c>
      <c r="AA100" s="167">
        <v>0</v>
      </c>
      <c r="AB100" s="199">
        <v>0</v>
      </c>
    </row>
    <row r="101" spans="1:28" ht="15.75">
      <c r="A101" s="148" t="s">
        <v>851</v>
      </c>
      <c r="B101" s="150" t="s">
        <v>641</v>
      </c>
      <c r="C101" s="167">
        <v>0</v>
      </c>
      <c r="D101" s="167">
        <v>0</v>
      </c>
      <c r="E101" s="167">
        <v>1063</v>
      </c>
      <c r="F101" s="167">
        <v>576</v>
      </c>
      <c r="G101" s="167">
        <v>0</v>
      </c>
      <c r="H101" s="167">
        <v>0</v>
      </c>
      <c r="I101" s="167">
        <v>0</v>
      </c>
      <c r="J101" s="167">
        <v>0</v>
      </c>
      <c r="K101" s="167">
        <v>0</v>
      </c>
      <c r="L101" s="167">
        <v>0</v>
      </c>
      <c r="M101" s="167">
        <v>0</v>
      </c>
      <c r="N101" s="167">
        <v>0</v>
      </c>
      <c r="O101" s="167">
        <v>0</v>
      </c>
      <c r="P101" s="167">
        <v>0</v>
      </c>
      <c r="Q101" s="167">
        <v>0</v>
      </c>
      <c r="R101" s="167">
        <v>0</v>
      </c>
      <c r="S101" s="167">
        <v>0</v>
      </c>
      <c r="T101" s="167">
        <v>0</v>
      </c>
      <c r="U101" s="167">
        <v>0</v>
      </c>
      <c r="V101" s="167">
        <v>0</v>
      </c>
      <c r="W101" s="167">
        <v>0</v>
      </c>
      <c r="X101" s="167">
        <v>0</v>
      </c>
      <c r="Y101" s="167">
        <v>0</v>
      </c>
      <c r="Z101" s="167">
        <v>0</v>
      </c>
      <c r="AA101" s="167">
        <v>0</v>
      </c>
      <c r="AB101" s="199">
        <v>1639</v>
      </c>
    </row>
    <row r="102" spans="1:28" ht="15.75">
      <c r="A102" s="151" t="s">
        <v>23</v>
      </c>
      <c r="B102" s="149" t="s">
        <v>852</v>
      </c>
      <c r="C102" s="167">
        <v>0</v>
      </c>
      <c r="D102" s="167">
        <v>0</v>
      </c>
      <c r="E102" s="167">
        <v>0</v>
      </c>
      <c r="F102" s="167">
        <v>576</v>
      </c>
      <c r="G102" s="167">
        <v>0</v>
      </c>
      <c r="H102" s="167">
        <v>0</v>
      </c>
      <c r="I102" s="167">
        <v>0</v>
      </c>
      <c r="J102" s="167">
        <v>0</v>
      </c>
      <c r="K102" s="167">
        <v>0</v>
      </c>
      <c r="L102" s="167">
        <v>0</v>
      </c>
      <c r="M102" s="167">
        <v>0</v>
      </c>
      <c r="N102" s="167">
        <v>0</v>
      </c>
      <c r="O102" s="167">
        <v>0</v>
      </c>
      <c r="P102" s="167">
        <v>0</v>
      </c>
      <c r="Q102" s="167">
        <v>0</v>
      </c>
      <c r="R102" s="167">
        <v>0</v>
      </c>
      <c r="S102" s="167">
        <v>0</v>
      </c>
      <c r="T102" s="167">
        <v>0</v>
      </c>
      <c r="U102" s="167">
        <v>0</v>
      </c>
      <c r="V102" s="167">
        <v>0</v>
      </c>
      <c r="W102" s="167">
        <v>0</v>
      </c>
      <c r="X102" s="167">
        <v>0</v>
      </c>
      <c r="Y102" s="167">
        <v>0</v>
      </c>
      <c r="Z102" s="167">
        <v>0</v>
      </c>
      <c r="AA102" s="167">
        <v>0</v>
      </c>
      <c r="AB102" s="199">
        <v>576</v>
      </c>
    </row>
    <row r="103" spans="1:28" ht="15.75">
      <c r="A103" s="151" t="s">
        <v>24</v>
      </c>
      <c r="B103" s="149" t="s">
        <v>853</v>
      </c>
      <c r="C103" s="167">
        <v>0</v>
      </c>
      <c r="D103" s="167">
        <v>0</v>
      </c>
      <c r="E103" s="167">
        <v>0</v>
      </c>
      <c r="F103" s="167">
        <v>0</v>
      </c>
      <c r="G103" s="167">
        <v>0</v>
      </c>
      <c r="H103" s="167">
        <v>0</v>
      </c>
      <c r="I103" s="167">
        <v>0</v>
      </c>
      <c r="J103" s="167">
        <v>0</v>
      </c>
      <c r="K103" s="167">
        <v>0</v>
      </c>
      <c r="L103" s="167">
        <v>0</v>
      </c>
      <c r="M103" s="167">
        <v>0</v>
      </c>
      <c r="N103" s="167">
        <v>0</v>
      </c>
      <c r="O103" s="167">
        <v>0</v>
      </c>
      <c r="P103" s="167">
        <v>0</v>
      </c>
      <c r="Q103" s="167">
        <v>0</v>
      </c>
      <c r="R103" s="167">
        <v>0</v>
      </c>
      <c r="S103" s="167">
        <v>0</v>
      </c>
      <c r="T103" s="167">
        <v>0</v>
      </c>
      <c r="U103" s="167">
        <v>0</v>
      </c>
      <c r="V103" s="167">
        <v>0</v>
      </c>
      <c r="W103" s="167">
        <v>0</v>
      </c>
      <c r="X103" s="167">
        <v>0</v>
      </c>
      <c r="Y103" s="167">
        <v>0</v>
      </c>
      <c r="Z103" s="167">
        <v>0</v>
      </c>
      <c r="AA103" s="167">
        <v>0</v>
      </c>
      <c r="AB103" s="199">
        <v>0</v>
      </c>
    </row>
    <row r="104" spans="1:28" ht="15.75">
      <c r="A104" s="151" t="s">
        <v>25</v>
      </c>
      <c r="B104" s="149" t="s">
        <v>854</v>
      </c>
      <c r="C104" s="167">
        <v>0</v>
      </c>
      <c r="D104" s="167">
        <v>0</v>
      </c>
      <c r="E104" s="167">
        <v>1063</v>
      </c>
      <c r="F104" s="167">
        <v>0</v>
      </c>
      <c r="G104" s="167">
        <v>0</v>
      </c>
      <c r="H104" s="167">
        <v>0</v>
      </c>
      <c r="I104" s="167">
        <v>0</v>
      </c>
      <c r="J104" s="167">
        <v>0</v>
      </c>
      <c r="K104" s="167">
        <v>0</v>
      </c>
      <c r="L104" s="167">
        <v>0</v>
      </c>
      <c r="M104" s="167">
        <v>0</v>
      </c>
      <c r="N104" s="167">
        <v>0</v>
      </c>
      <c r="O104" s="167">
        <v>0</v>
      </c>
      <c r="P104" s="167">
        <v>0</v>
      </c>
      <c r="Q104" s="167">
        <v>0</v>
      </c>
      <c r="R104" s="167">
        <v>0</v>
      </c>
      <c r="S104" s="167">
        <v>0</v>
      </c>
      <c r="T104" s="167">
        <v>0</v>
      </c>
      <c r="U104" s="167">
        <v>0</v>
      </c>
      <c r="V104" s="167">
        <v>0</v>
      </c>
      <c r="W104" s="167">
        <v>0</v>
      </c>
      <c r="X104" s="167">
        <v>0</v>
      </c>
      <c r="Y104" s="167">
        <v>0</v>
      </c>
      <c r="Z104" s="167">
        <v>0</v>
      </c>
      <c r="AA104" s="167">
        <v>0</v>
      </c>
      <c r="AB104" s="199">
        <v>1063</v>
      </c>
    </row>
    <row r="105" spans="1:28" ht="15.75">
      <c r="A105" s="248" t="s">
        <v>805</v>
      </c>
      <c r="B105" s="249" t="s">
        <v>855</v>
      </c>
      <c r="C105" s="167">
        <v>0</v>
      </c>
      <c r="D105" s="167">
        <v>0</v>
      </c>
      <c r="E105" s="167">
        <v>41353</v>
      </c>
      <c r="F105" s="167">
        <v>0</v>
      </c>
      <c r="G105" s="167">
        <v>0</v>
      </c>
      <c r="H105" s="167">
        <v>0</v>
      </c>
      <c r="I105" s="167">
        <v>0</v>
      </c>
      <c r="J105" s="167">
        <v>0</v>
      </c>
      <c r="K105" s="167">
        <v>0</v>
      </c>
      <c r="L105" s="167">
        <v>0</v>
      </c>
      <c r="M105" s="167">
        <v>0</v>
      </c>
      <c r="N105" s="167">
        <v>0</v>
      </c>
      <c r="O105" s="167">
        <v>0</v>
      </c>
      <c r="P105" s="167">
        <v>0</v>
      </c>
      <c r="Q105" s="167">
        <v>0</v>
      </c>
      <c r="R105" s="167">
        <v>0</v>
      </c>
      <c r="S105" s="167">
        <v>0</v>
      </c>
      <c r="T105" s="167">
        <v>0</v>
      </c>
      <c r="U105" s="167">
        <v>0</v>
      </c>
      <c r="V105" s="167">
        <v>0</v>
      </c>
      <c r="W105" s="167">
        <v>0</v>
      </c>
      <c r="X105" s="167">
        <v>0</v>
      </c>
      <c r="Y105" s="167">
        <v>0</v>
      </c>
      <c r="Z105" s="167">
        <v>0</v>
      </c>
      <c r="AA105" s="167">
        <v>0</v>
      </c>
      <c r="AB105" s="199">
        <v>41353</v>
      </c>
    </row>
    <row r="106" spans="1:28" ht="15.75">
      <c r="A106" s="248" t="s">
        <v>815</v>
      </c>
      <c r="B106" s="249" t="s">
        <v>856</v>
      </c>
      <c r="C106" s="167">
        <v>80009</v>
      </c>
      <c r="D106" s="167">
        <v>26150</v>
      </c>
      <c r="E106" s="167">
        <v>44342</v>
      </c>
      <c r="F106" s="167">
        <v>26018</v>
      </c>
      <c r="G106" s="167">
        <v>10883</v>
      </c>
      <c r="H106" s="167">
        <v>14796</v>
      </c>
      <c r="I106" s="167">
        <v>37215.0609</v>
      </c>
      <c r="J106" s="167">
        <v>20478.711</v>
      </c>
      <c r="K106" s="167">
        <v>18428</v>
      </c>
      <c r="L106" s="167">
        <v>20998</v>
      </c>
      <c r="M106" s="167">
        <v>85101</v>
      </c>
      <c r="N106" s="167">
        <v>34781</v>
      </c>
      <c r="O106" s="167">
        <v>1241</v>
      </c>
      <c r="P106" s="167">
        <v>4013.5659399999995</v>
      </c>
      <c r="Q106" s="167">
        <v>355.01683</v>
      </c>
      <c r="R106" s="167">
        <v>376</v>
      </c>
      <c r="S106" s="167">
        <v>2574</v>
      </c>
      <c r="T106" s="167">
        <v>12651</v>
      </c>
      <c r="U106" s="167">
        <v>261</v>
      </c>
      <c r="V106" s="167">
        <v>4083</v>
      </c>
      <c r="W106" s="167">
        <v>1610</v>
      </c>
      <c r="X106" s="167">
        <v>507</v>
      </c>
      <c r="Y106" s="167">
        <v>80</v>
      </c>
      <c r="Z106" s="167">
        <v>657</v>
      </c>
      <c r="AA106" s="167">
        <v>2630</v>
      </c>
      <c r="AB106" s="199">
        <v>450238.35467</v>
      </c>
    </row>
    <row r="107" spans="1:28" ht="15.75">
      <c r="A107" s="248" t="s">
        <v>254</v>
      </c>
      <c r="B107" s="247" t="s">
        <v>857</v>
      </c>
      <c r="C107" s="167">
        <v>15259</v>
      </c>
      <c r="D107" s="167">
        <v>11182</v>
      </c>
      <c r="E107" s="167">
        <v>18810</v>
      </c>
      <c r="F107" s="167">
        <v>18946</v>
      </c>
      <c r="G107" s="167">
        <v>10388</v>
      </c>
      <c r="H107" s="167">
        <v>5204</v>
      </c>
      <c r="I107" s="167">
        <v>19765.982439999996</v>
      </c>
      <c r="J107" s="167">
        <v>0</v>
      </c>
      <c r="K107" s="167">
        <v>2315</v>
      </c>
      <c r="L107" s="167">
        <v>3</v>
      </c>
      <c r="M107" s="167">
        <v>6497</v>
      </c>
      <c r="N107" s="167">
        <v>13223</v>
      </c>
      <c r="O107" s="167">
        <v>534</v>
      </c>
      <c r="P107" s="167">
        <v>1885.95135</v>
      </c>
      <c r="Q107" s="167">
        <v>147.18</v>
      </c>
      <c r="R107" s="167">
        <v>0</v>
      </c>
      <c r="S107" s="167">
        <v>1790</v>
      </c>
      <c r="T107" s="167">
        <v>10257</v>
      </c>
      <c r="U107" s="167">
        <v>23</v>
      </c>
      <c r="V107" s="167">
        <v>752</v>
      </c>
      <c r="W107" s="167">
        <v>0</v>
      </c>
      <c r="X107" s="167">
        <v>27</v>
      </c>
      <c r="Y107" s="167">
        <v>0</v>
      </c>
      <c r="Z107" s="167">
        <v>0</v>
      </c>
      <c r="AA107" s="167">
        <v>2169</v>
      </c>
      <c r="AB107" s="199">
        <v>139178.11378999997</v>
      </c>
    </row>
    <row r="108" spans="1:28" ht="15.75">
      <c r="A108" s="248" t="s">
        <v>253</v>
      </c>
      <c r="B108" s="247" t="s">
        <v>858</v>
      </c>
      <c r="C108" s="167">
        <v>0</v>
      </c>
      <c r="D108" s="167">
        <v>0</v>
      </c>
      <c r="E108" s="167">
        <v>0</v>
      </c>
      <c r="F108" s="167">
        <v>0</v>
      </c>
      <c r="G108" s="167">
        <v>0</v>
      </c>
      <c r="H108" s="167">
        <v>0</v>
      </c>
      <c r="I108" s="167">
        <v>0</v>
      </c>
      <c r="J108" s="167">
        <v>0</v>
      </c>
      <c r="K108" s="167">
        <v>0</v>
      </c>
      <c r="L108" s="167">
        <v>0</v>
      </c>
      <c r="M108" s="167">
        <v>0</v>
      </c>
      <c r="N108" s="167">
        <v>0</v>
      </c>
      <c r="O108" s="167">
        <v>0</v>
      </c>
      <c r="P108" s="167">
        <v>0</v>
      </c>
      <c r="Q108" s="167">
        <v>0</v>
      </c>
      <c r="R108" s="167">
        <v>0</v>
      </c>
      <c r="S108" s="167">
        <v>0</v>
      </c>
      <c r="T108" s="167">
        <v>0</v>
      </c>
      <c r="U108" s="167">
        <v>0</v>
      </c>
      <c r="V108" s="167">
        <v>0</v>
      </c>
      <c r="W108" s="167">
        <v>0</v>
      </c>
      <c r="X108" s="167">
        <v>0</v>
      </c>
      <c r="Y108" s="167">
        <v>0</v>
      </c>
      <c r="Z108" s="167">
        <v>0</v>
      </c>
      <c r="AA108" s="167">
        <v>0</v>
      </c>
      <c r="AB108" s="199">
        <v>0</v>
      </c>
    </row>
    <row r="109" spans="1:28" ht="15.75">
      <c r="A109" s="248" t="s">
        <v>253</v>
      </c>
      <c r="B109" s="247" t="s">
        <v>859</v>
      </c>
      <c r="C109" s="167">
        <v>0</v>
      </c>
      <c r="D109" s="167">
        <v>0</v>
      </c>
      <c r="E109" s="167">
        <v>0</v>
      </c>
      <c r="F109" s="167">
        <v>0</v>
      </c>
      <c r="G109" s="167">
        <v>0</v>
      </c>
      <c r="H109" s="167">
        <v>0</v>
      </c>
      <c r="I109" s="167">
        <v>0</v>
      </c>
      <c r="J109" s="167">
        <v>0</v>
      </c>
      <c r="K109" s="167">
        <v>0</v>
      </c>
      <c r="L109" s="167">
        <v>0</v>
      </c>
      <c r="M109" s="167">
        <v>0</v>
      </c>
      <c r="N109" s="167">
        <v>0</v>
      </c>
      <c r="O109" s="167">
        <v>0</v>
      </c>
      <c r="P109" s="167">
        <v>0</v>
      </c>
      <c r="Q109" s="167">
        <v>0</v>
      </c>
      <c r="R109" s="167">
        <v>0</v>
      </c>
      <c r="S109" s="167">
        <v>0</v>
      </c>
      <c r="T109" s="167">
        <v>0</v>
      </c>
      <c r="U109" s="167">
        <v>0</v>
      </c>
      <c r="V109" s="167">
        <v>0</v>
      </c>
      <c r="W109" s="167">
        <v>0</v>
      </c>
      <c r="X109" s="167">
        <v>0</v>
      </c>
      <c r="Y109" s="167">
        <v>0</v>
      </c>
      <c r="Z109" s="167">
        <v>0</v>
      </c>
      <c r="AA109" s="167">
        <v>0</v>
      </c>
      <c r="AB109" s="199">
        <v>0</v>
      </c>
    </row>
    <row r="110" spans="1:28" ht="15.75">
      <c r="A110" s="248" t="s">
        <v>255</v>
      </c>
      <c r="B110" s="247" t="s">
        <v>860</v>
      </c>
      <c r="C110" s="167">
        <v>15089</v>
      </c>
      <c r="D110" s="167">
        <v>2935</v>
      </c>
      <c r="E110" s="167">
        <v>9563</v>
      </c>
      <c r="F110" s="167">
        <v>4497</v>
      </c>
      <c r="G110" s="167">
        <v>87</v>
      </c>
      <c r="H110" s="167">
        <v>115</v>
      </c>
      <c r="I110" s="167">
        <v>2106.8392</v>
      </c>
      <c r="J110" s="167">
        <v>3710.062</v>
      </c>
      <c r="K110" s="167">
        <v>13794</v>
      </c>
      <c r="L110" s="167">
        <v>0</v>
      </c>
      <c r="M110" s="167">
        <v>74018</v>
      </c>
      <c r="N110" s="167">
        <v>13433</v>
      </c>
      <c r="O110" s="167">
        <v>377</v>
      </c>
      <c r="P110" s="167">
        <v>172.88917999999998</v>
      </c>
      <c r="Q110" s="167">
        <v>36.65</v>
      </c>
      <c r="R110" s="167">
        <v>0</v>
      </c>
      <c r="S110" s="167">
        <v>90</v>
      </c>
      <c r="T110" s="167">
        <v>1966</v>
      </c>
      <c r="U110" s="167">
        <v>0</v>
      </c>
      <c r="V110" s="167">
        <v>0</v>
      </c>
      <c r="W110" s="167">
        <v>0</v>
      </c>
      <c r="X110" s="167">
        <v>172</v>
      </c>
      <c r="Y110" s="167">
        <v>0</v>
      </c>
      <c r="Z110" s="167">
        <v>0</v>
      </c>
      <c r="AA110" s="167">
        <v>222</v>
      </c>
      <c r="AB110" s="199">
        <v>142384.44038</v>
      </c>
    </row>
    <row r="111" spans="1:28" ht="15.75">
      <c r="A111" s="248" t="s">
        <v>253</v>
      </c>
      <c r="B111" s="247" t="s">
        <v>858</v>
      </c>
      <c r="C111" s="167">
        <v>0</v>
      </c>
      <c r="D111" s="167">
        <v>0</v>
      </c>
      <c r="E111" s="167">
        <v>0</v>
      </c>
      <c r="F111" s="167">
        <v>0</v>
      </c>
      <c r="G111" s="167">
        <v>0</v>
      </c>
      <c r="H111" s="167">
        <v>0</v>
      </c>
      <c r="I111" s="167">
        <v>0</v>
      </c>
      <c r="J111" s="167">
        <v>0</v>
      </c>
      <c r="K111" s="167">
        <v>0</v>
      </c>
      <c r="L111" s="167">
        <v>0</v>
      </c>
      <c r="M111" s="167">
        <v>0</v>
      </c>
      <c r="N111" s="167">
        <v>0</v>
      </c>
      <c r="O111" s="167">
        <v>0</v>
      </c>
      <c r="P111" s="167">
        <v>0</v>
      </c>
      <c r="Q111" s="167">
        <v>0</v>
      </c>
      <c r="R111" s="167">
        <v>0</v>
      </c>
      <c r="S111" s="167">
        <v>0</v>
      </c>
      <c r="T111" s="167">
        <v>0</v>
      </c>
      <c r="U111" s="167">
        <v>0</v>
      </c>
      <c r="V111" s="167">
        <v>0</v>
      </c>
      <c r="W111" s="167">
        <v>0</v>
      </c>
      <c r="X111" s="167">
        <v>0</v>
      </c>
      <c r="Y111" s="167">
        <v>0</v>
      </c>
      <c r="Z111" s="167">
        <v>0</v>
      </c>
      <c r="AA111" s="167">
        <v>0</v>
      </c>
      <c r="AB111" s="199">
        <v>0</v>
      </c>
    </row>
    <row r="112" spans="1:28" ht="15.75">
      <c r="A112" s="248" t="s">
        <v>253</v>
      </c>
      <c r="B112" s="247" t="s">
        <v>859</v>
      </c>
      <c r="C112" s="167">
        <v>0</v>
      </c>
      <c r="D112" s="167">
        <v>0</v>
      </c>
      <c r="E112" s="167">
        <v>0</v>
      </c>
      <c r="F112" s="167">
        <v>0</v>
      </c>
      <c r="G112" s="167">
        <v>0</v>
      </c>
      <c r="H112" s="167">
        <v>0</v>
      </c>
      <c r="I112" s="167">
        <v>0</v>
      </c>
      <c r="J112" s="167">
        <v>0</v>
      </c>
      <c r="K112" s="167">
        <v>0</v>
      </c>
      <c r="L112" s="167">
        <v>0</v>
      </c>
      <c r="M112" s="167">
        <v>0</v>
      </c>
      <c r="N112" s="167">
        <v>0</v>
      </c>
      <c r="O112" s="167">
        <v>0</v>
      </c>
      <c r="P112" s="167">
        <v>0</v>
      </c>
      <c r="Q112" s="167">
        <v>0</v>
      </c>
      <c r="R112" s="167">
        <v>0</v>
      </c>
      <c r="S112" s="167">
        <v>0</v>
      </c>
      <c r="T112" s="167">
        <v>0</v>
      </c>
      <c r="U112" s="167">
        <v>0</v>
      </c>
      <c r="V112" s="167">
        <v>0</v>
      </c>
      <c r="W112" s="167">
        <v>0</v>
      </c>
      <c r="X112" s="167">
        <v>0</v>
      </c>
      <c r="Y112" s="167">
        <v>0</v>
      </c>
      <c r="Z112" s="167">
        <v>0</v>
      </c>
      <c r="AA112" s="167">
        <v>0</v>
      </c>
      <c r="AB112" s="199">
        <v>0</v>
      </c>
    </row>
    <row r="113" spans="1:28" ht="15.75">
      <c r="A113" s="248" t="s">
        <v>256</v>
      </c>
      <c r="B113" s="247" t="s">
        <v>861</v>
      </c>
      <c r="C113" s="167">
        <v>20000</v>
      </c>
      <c r="D113" s="167">
        <v>0</v>
      </c>
      <c r="E113" s="167">
        <v>0</v>
      </c>
      <c r="F113" s="167">
        <v>0</v>
      </c>
      <c r="G113" s="167">
        <v>0</v>
      </c>
      <c r="H113" s="167">
        <v>0</v>
      </c>
      <c r="I113" s="167">
        <v>0</v>
      </c>
      <c r="J113" s="167">
        <v>0</v>
      </c>
      <c r="K113" s="167">
        <v>0</v>
      </c>
      <c r="L113" s="167">
        <v>0</v>
      </c>
      <c r="M113" s="167">
        <v>0</v>
      </c>
      <c r="N113" s="167">
        <v>0</v>
      </c>
      <c r="O113" s="167">
        <v>0</v>
      </c>
      <c r="P113" s="167">
        <v>0</v>
      </c>
      <c r="Q113" s="167">
        <v>0</v>
      </c>
      <c r="R113" s="167">
        <v>0</v>
      </c>
      <c r="S113" s="167">
        <v>0</v>
      </c>
      <c r="T113" s="167">
        <v>0</v>
      </c>
      <c r="U113" s="167">
        <v>84</v>
      </c>
      <c r="V113" s="167">
        <v>0</v>
      </c>
      <c r="W113" s="167">
        <v>0</v>
      </c>
      <c r="X113" s="167">
        <v>0</v>
      </c>
      <c r="Y113" s="167">
        <v>0</v>
      </c>
      <c r="Z113" s="167">
        <v>0</v>
      </c>
      <c r="AA113" s="167">
        <v>0</v>
      </c>
      <c r="AB113" s="199">
        <v>20084</v>
      </c>
    </row>
    <row r="114" spans="1:28" ht="15.75">
      <c r="A114" s="248" t="s">
        <v>23</v>
      </c>
      <c r="B114" s="247" t="s">
        <v>862</v>
      </c>
      <c r="C114" s="167">
        <v>0</v>
      </c>
      <c r="D114" s="167">
        <v>0</v>
      </c>
      <c r="E114" s="167">
        <v>0</v>
      </c>
      <c r="F114" s="167">
        <v>0</v>
      </c>
      <c r="G114" s="167">
        <v>0</v>
      </c>
      <c r="H114" s="167">
        <v>0</v>
      </c>
      <c r="I114" s="167">
        <v>0</v>
      </c>
      <c r="J114" s="167">
        <v>0</v>
      </c>
      <c r="K114" s="167">
        <v>0</v>
      </c>
      <c r="L114" s="167">
        <v>0</v>
      </c>
      <c r="M114" s="167">
        <v>0</v>
      </c>
      <c r="N114" s="167">
        <v>0</v>
      </c>
      <c r="O114" s="167">
        <v>0</v>
      </c>
      <c r="P114" s="167">
        <v>0</v>
      </c>
      <c r="Q114" s="167">
        <v>0</v>
      </c>
      <c r="R114" s="167">
        <v>0</v>
      </c>
      <c r="S114" s="167">
        <v>0</v>
      </c>
      <c r="T114" s="167">
        <v>0</v>
      </c>
      <c r="U114" s="167">
        <v>0</v>
      </c>
      <c r="V114" s="167">
        <v>0</v>
      </c>
      <c r="W114" s="167">
        <v>0</v>
      </c>
      <c r="X114" s="167">
        <v>0</v>
      </c>
      <c r="Y114" s="167">
        <v>0</v>
      </c>
      <c r="Z114" s="167">
        <v>0</v>
      </c>
      <c r="AA114" s="167">
        <v>0</v>
      </c>
      <c r="AB114" s="199">
        <v>0</v>
      </c>
    </row>
    <row r="115" spans="1:28" ht="15.75">
      <c r="A115" s="248" t="s">
        <v>253</v>
      </c>
      <c r="B115" s="247" t="s">
        <v>858</v>
      </c>
      <c r="C115" s="167">
        <v>0</v>
      </c>
      <c r="D115" s="167">
        <v>0</v>
      </c>
      <c r="E115" s="167">
        <v>0</v>
      </c>
      <c r="F115" s="167">
        <v>0</v>
      </c>
      <c r="G115" s="167">
        <v>0</v>
      </c>
      <c r="H115" s="167">
        <v>0</v>
      </c>
      <c r="I115" s="167">
        <v>0</v>
      </c>
      <c r="J115" s="167">
        <v>0</v>
      </c>
      <c r="K115" s="167">
        <v>0</v>
      </c>
      <c r="L115" s="167">
        <v>0</v>
      </c>
      <c r="M115" s="167">
        <v>0</v>
      </c>
      <c r="N115" s="167">
        <v>0</v>
      </c>
      <c r="O115" s="167">
        <v>0</v>
      </c>
      <c r="P115" s="167">
        <v>0</v>
      </c>
      <c r="Q115" s="167">
        <v>0</v>
      </c>
      <c r="R115" s="167">
        <v>0</v>
      </c>
      <c r="S115" s="167">
        <v>0</v>
      </c>
      <c r="T115" s="167">
        <v>0</v>
      </c>
      <c r="U115" s="167">
        <v>0</v>
      </c>
      <c r="V115" s="167">
        <v>0</v>
      </c>
      <c r="W115" s="167">
        <v>0</v>
      </c>
      <c r="X115" s="167">
        <v>0</v>
      </c>
      <c r="Y115" s="167">
        <v>0</v>
      </c>
      <c r="Z115" s="167">
        <v>0</v>
      </c>
      <c r="AA115" s="167">
        <v>0</v>
      </c>
      <c r="AB115" s="199">
        <v>0</v>
      </c>
    </row>
    <row r="116" spans="1:28" ht="15.75">
      <c r="A116" s="248" t="s">
        <v>253</v>
      </c>
      <c r="B116" s="247" t="s">
        <v>859</v>
      </c>
      <c r="C116" s="167">
        <v>0</v>
      </c>
      <c r="D116" s="167">
        <v>0</v>
      </c>
      <c r="E116" s="167">
        <v>0</v>
      </c>
      <c r="F116" s="167">
        <v>0</v>
      </c>
      <c r="G116" s="167">
        <v>0</v>
      </c>
      <c r="H116" s="167">
        <v>0</v>
      </c>
      <c r="I116" s="167">
        <v>0</v>
      </c>
      <c r="J116" s="167">
        <v>0</v>
      </c>
      <c r="K116" s="167">
        <v>0</v>
      </c>
      <c r="L116" s="167">
        <v>0</v>
      </c>
      <c r="M116" s="167">
        <v>0</v>
      </c>
      <c r="N116" s="167">
        <v>0</v>
      </c>
      <c r="O116" s="167">
        <v>0</v>
      </c>
      <c r="P116" s="167">
        <v>0</v>
      </c>
      <c r="Q116" s="167">
        <v>0</v>
      </c>
      <c r="R116" s="167">
        <v>0</v>
      </c>
      <c r="S116" s="167">
        <v>0</v>
      </c>
      <c r="T116" s="167">
        <v>0</v>
      </c>
      <c r="U116" s="167">
        <v>0</v>
      </c>
      <c r="V116" s="167">
        <v>0</v>
      </c>
      <c r="W116" s="167">
        <v>0</v>
      </c>
      <c r="X116" s="167">
        <v>0</v>
      </c>
      <c r="Y116" s="167">
        <v>0</v>
      </c>
      <c r="Z116" s="167">
        <v>0</v>
      </c>
      <c r="AA116" s="167">
        <v>0</v>
      </c>
      <c r="AB116" s="199">
        <v>0</v>
      </c>
    </row>
    <row r="117" spans="1:28" ht="15.75">
      <c r="A117" s="248" t="s">
        <v>24</v>
      </c>
      <c r="B117" s="247" t="s">
        <v>863</v>
      </c>
      <c r="C117" s="167">
        <v>20000</v>
      </c>
      <c r="D117" s="167">
        <v>0</v>
      </c>
      <c r="E117" s="167">
        <v>0</v>
      </c>
      <c r="F117" s="167">
        <v>0</v>
      </c>
      <c r="G117" s="167">
        <v>0</v>
      </c>
      <c r="H117" s="167">
        <v>0</v>
      </c>
      <c r="I117" s="167">
        <v>0</v>
      </c>
      <c r="J117" s="167">
        <v>0</v>
      </c>
      <c r="K117" s="167">
        <v>0</v>
      </c>
      <c r="L117" s="167">
        <v>0</v>
      </c>
      <c r="M117" s="167">
        <v>0</v>
      </c>
      <c r="N117" s="167">
        <v>0</v>
      </c>
      <c r="O117" s="167">
        <v>0</v>
      </c>
      <c r="P117" s="167">
        <v>0</v>
      </c>
      <c r="Q117" s="167">
        <v>0</v>
      </c>
      <c r="R117" s="167">
        <v>0</v>
      </c>
      <c r="S117" s="167">
        <v>0</v>
      </c>
      <c r="T117" s="167">
        <v>0</v>
      </c>
      <c r="U117" s="167">
        <v>84</v>
      </c>
      <c r="V117" s="167">
        <v>0</v>
      </c>
      <c r="W117" s="167">
        <v>0</v>
      </c>
      <c r="X117" s="167">
        <v>0</v>
      </c>
      <c r="Y117" s="167">
        <v>0</v>
      </c>
      <c r="Z117" s="167">
        <v>0</v>
      </c>
      <c r="AA117" s="167">
        <v>0</v>
      </c>
      <c r="AB117" s="199">
        <v>20084</v>
      </c>
    </row>
    <row r="118" spans="1:28" ht="15.75">
      <c r="A118" s="248" t="s">
        <v>253</v>
      </c>
      <c r="B118" s="247" t="s">
        <v>858</v>
      </c>
      <c r="C118" s="167">
        <v>0</v>
      </c>
      <c r="D118" s="167">
        <v>0</v>
      </c>
      <c r="E118" s="167">
        <v>0</v>
      </c>
      <c r="F118" s="167">
        <v>0</v>
      </c>
      <c r="G118" s="167">
        <v>0</v>
      </c>
      <c r="H118" s="167">
        <v>0</v>
      </c>
      <c r="I118" s="167">
        <v>0</v>
      </c>
      <c r="J118" s="167">
        <v>0</v>
      </c>
      <c r="K118" s="167">
        <v>0</v>
      </c>
      <c r="L118" s="167">
        <v>0</v>
      </c>
      <c r="M118" s="167">
        <v>0</v>
      </c>
      <c r="N118" s="167">
        <v>0</v>
      </c>
      <c r="O118" s="167">
        <v>0</v>
      </c>
      <c r="P118" s="167">
        <v>0</v>
      </c>
      <c r="Q118" s="167">
        <v>0</v>
      </c>
      <c r="R118" s="167">
        <v>0</v>
      </c>
      <c r="S118" s="167">
        <v>0</v>
      </c>
      <c r="T118" s="167">
        <v>0</v>
      </c>
      <c r="U118" s="167">
        <v>84</v>
      </c>
      <c r="V118" s="167">
        <v>0</v>
      </c>
      <c r="W118" s="167">
        <v>0</v>
      </c>
      <c r="X118" s="167">
        <v>0</v>
      </c>
      <c r="Y118" s="167">
        <v>0</v>
      </c>
      <c r="Z118" s="167">
        <v>0</v>
      </c>
      <c r="AA118" s="167">
        <v>0</v>
      </c>
      <c r="AB118" s="199">
        <v>84</v>
      </c>
    </row>
    <row r="119" spans="1:28" ht="15.75">
      <c r="A119" s="248" t="s">
        <v>253</v>
      </c>
      <c r="B119" s="247" t="s">
        <v>859</v>
      </c>
      <c r="C119" s="167">
        <v>0</v>
      </c>
      <c r="D119" s="167">
        <v>0</v>
      </c>
      <c r="E119" s="167">
        <v>0</v>
      </c>
      <c r="F119" s="167">
        <v>0</v>
      </c>
      <c r="G119" s="167">
        <v>0</v>
      </c>
      <c r="H119" s="167">
        <v>0</v>
      </c>
      <c r="I119" s="167">
        <v>0</v>
      </c>
      <c r="J119" s="167">
        <v>0</v>
      </c>
      <c r="K119" s="167">
        <v>0</v>
      </c>
      <c r="L119" s="167">
        <v>0</v>
      </c>
      <c r="M119" s="167">
        <v>0</v>
      </c>
      <c r="N119" s="167">
        <v>0</v>
      </c>
      <c r="O119" s="167">
        <v>0</v>
      </c>
      <c r="P119" s="167">
        <v>0</v>
      </c>
      <c r="Q119" s="167">
        <v>0</v>
      </c>
      <c r="R119" s="167">
        <v>0</v>
      </c>
      <c r="S119" s="167">
        <v>0</v>
      </c>
      <c r="T119" s="167">
        <v>0</v>
      </c>
      <c r="U119" s="167">
        <v>0</v>
      </c>
      <c r="V119" s="167">
        <v>0</v>
      </c>
      <c r="W119" s="167">
        <v>0</v>
      </c>
      <c r="X119" s="167">
        <v>0</v>
      </c>
      <c r="Y119" s="167">
        <v>0</v>
      </c>
      <c r="Z119" s="167">
        <v>0</v>
      </c>
      <c r="AA119" s="167">
        <v>0</v>
      </c>
      <c r="AB119" s="199">
        <v>0</v>
      </c>
    </row>
    <row r="120" spans="1:28" ht="15.75">
      <c r="A120" s="248" t="s">
        <v>36</v>
      </c>
      <c r="B120" s="247" t="s">
        <v>864</v>
      </c>
      <c r="C120" s="167">
        <v>0</v>
      </c>
      <c r="D120" s="167">
        <v>0</v>
      </c>
      <c r="E120" s="167">
        <v>0</v>
      </c>
      <c r="F120" s="167">
        <v>0</v>
      </c>
      <c r="G120" s="167">
        <v>0</v>
      </c>
      <c r="H120" s="167">
        <v>0</v>
      </c>
      <c r="I120" s="167">
        <v>0</v>
      </c>
      <c r="J120" s="167">
        <v>970.105</v>
      </c>
      <c r="K120" s="167">
        <v>0</v>
      </c>
      <c r="L120" s="167">
        <v>0</v>
      </c>
      <c r="M120" s="167">
        <v>0</v>
      </c>
      <c r="N120" s="167">
        <v>0</v>
      </c>
      <c r="O120" s="167">
        <v>0</v>
      </c>
      <c r="P120" s="167">
        <v>0</v>
      </c>
      <c r="Q120" s="167">
        <v>0</v>
      </c>
      <c r="R120" s="167">
        <v>0</v>
      </c>
      <c r="S120" s="167">
        <v>0</v>
      </c>
      <c r="T120" s="167">
        <v>0</v>
      </c>
      <c r="U120" s="167">
        <v>0</v>
      </c>
      <c r="V120" s="167">
        <v>0</v>
      </c>
      <c r="W120" s="167">
        <v>0</v>
      </c>
      <c r="X120" s="167">
        <v>0</v>
      </c>
      <c r="Y120" s="167">
        <v>0</v>
      </c>
      <c r="Z120" s="167">
        <v>0</v>
      </c>
      <c r="AA120" s="167">
        <v>0</v>
      </c>
      <c r="AB120" s="199">
        <v>970.105</v>
      </c>
    </row>
    <row r="121" spans="1:28" ht="15.75">
      <c r="A121" s="248" t="s">
        <v>253</v>
      </c>
      <c r="B121" s="247" t="s">
        <v>858</v>
      </c>
      <c r="C121" s="167">
        <v>0</v>
      </c>
      <c r="D121" s="167">
        <v>0</v>
      </c>
      <c r="E121" s="167">
        <v>0</v>
      </c>
      <c r="F121" s="167">
        <v>0</v>
      </c>
      <c r="G121" s="167">
        <v>0</v>
      </c>
      <c r="H121" s="167">
        <v>0</v>
      </c>
      <c r="I121" s="167">
        <v>0</v>
      </c>
      <c r="J121" s="167">
        <v>0</v>
      </c>
      <c r="K121" s="167">
        <v>0</v>
      </c>
      <c r="L121" s="167">
        <v>0</v>
      </c>
      <c r="M121" s="167">
        <v>0</v>
      </c>
      <c r="N121" s="167">
        <v>0</v>
      </c>
      <c r="O121" s="167">
        <v>0</v>
      </c>
      <c r="P121" s="167">
        <v>0</v>
      </c>
      <c r="Q121" s="167">
        <v>0</v>
      </c>
      <c r="R121" s="167">
        <v>0</v>
      </c>
      <c r="S121" s="167">
        <v>0</v>
      </c>
      <c r="T121" s="167">
        <v>0</v>
      </c>
      <c r="U121" s="167">
        <v>0</v>
      </c>
      <c r="V121" s="167">
        <v>0</v>
      </c>
      <c r="W121" s="167">
        <v>0</v>
      </c>
      <c r="X121" s="167">
        <v>0</v>
      </c>
      <c r="Y121" s="167">
        <v>0</v>
      </c>
      <c r="Z121" s="167">
        <v>0</v>
      </c>
      <c r="AA121" s="167">
        <v>0</v>
      </c>
      <c r="AB121" s="199">
        <v>0</v>
      </c>
    </row>
    <row r="122" spans="1:28" ht="15.75">
      <c r="A122" s="248" t="s">
        <v>253</v>
      </c>
      <c r="B122" s="247" t="s">
        <v>859</v>
      </c>
      <c r="C122" s="167">
        <v>0</v>
      </c>
      <c r="D122" s="167">
        <v>0</v>
      </c>
      <c r="E122" s="167">
        <v>0</v>
      </c>
      <c r="F122" s="167">
        <v>0</v>
      </c>
      <c r="G122" s="167">
        <v>0</v>
      </c>
      <c r="H122" s="167">
        <v>0</v>
      </c>
      <c r="I122" s="167">
        <v>0</v>
      </c>
      <c r="J122" s="167">
        <v>0</v>
      </c>
      <c r="K122" s="167">
        <v>0</v>
      </c>
      <c r="L122" s="167">
        <v>0</v>
      </c>
      <c r="M122" s="167">
        <v>0</v>
      </c>
      <c r="N122" s="167">
        <v>0</v>
      </c>
      <c r="O122" s="167">
        <v>0</v>
      </c>
      <c r="P122" s="167">
        <v>0</v>
      </c>
      <c r="Q122" s="167">
        <v>0</v>
      </c>
      <c r="R122" s="167">
        <v>0</v>
      </c>
      <c r="S122" s="167">
        <v>0</v>
      </c>
      <c r="T122" s="167">
        <v>0</v>
      </c>
      <c r="U122" s="167">
        <v>0</v>
      </c>
      <c r="V122" s="167">
        <v>0</v>
      </c>
      <c r="W122" s="167">
        <v>0</v>
      </c>
      <c r="X122" s="167">
        <v>0</v>
      </c>
      <c r="Y122" s="167">
        <v>0</v>
      </c>
      <c r="Z122" s="167">
        <v>0</v>
      </c>
      <c r="AA122" s="167">
        <v>0</v>
      </c>
      <c r="AB122" s="199">
        <v>0</v>
      </c>
    </row>
    <row r="123" spans="1:28" ht="15.75">
      <c r="A123" s="248" t="s">
        <v>37</v>
      </c>
      <c r="B123" s="247" t="s">
        <v>865</v>
      </c>
      <c r="C123" s="167">
        <v>29661</v>
      </c>
      <c r="D123" s="167">
        <v>12033</v>
      </c>
      <c r="E123" s="167">
        <v>15969</v>
      </c>
      <c r="F123" s="167">
        <v>2575</v>
      </c>
      <c r="G123" s="167">
        <v>408</v>
      </c>
      <c r="H123" s="167">
        <v>9477</v>
      </c>
      <c r="I123" s="167">
        <v>15342.239259999998</v>
      </c>
      <c r="J123" s="167">
        <v>15798.544</v>
      </c>
      <c r="K123" s="167">
        <v>2319</v>
      </c>
      <c r="L123" s="167">
        <v>20995</v>
      </c>
      <c r="M123" s="167">
        <v>4586</v>
      </c>
      <c r="N123" s="167">
        <v>8125</v>
      </c>
      <c r="O123" s="167">
        <v>330</v>
      </c>
      <c r="P123" s="167">
        <v>1954.7254099999998</v>
      </c>
      <c r="Q123" s="167">
        <v>171.18683</v>
      </c>
      <c r="R123" s="167">
        <v>376</v>
      </c>
      <c r="S123" s="167">
        <v>694</v>
      </c>
      <c r="T123" s="167">
        <v>428</v>
      </c>
      <c r="U123" s="167">
        <v>154</v>
      </c>
      <c r="V123" s="167">
        <v>3331</v>
      </c>
      <c r="W123" s="167">
        <v>1610</v>
      </c>
      <c r="X123" s="167">
        <v>308</v>
      </c>
      <c r="Y123" s="167">
        <v>80</v>
      </c>
      <c r="Z123" s="167">
        <v>657</v>
      </c>
      <c r="AA123" s="167">
        <v>239</v>
      </c>
      <c r="AB123" s="199">
        <v>147621.6955</v>
      </c>
    </row>
    <row r="124" spans="1:28" ht="15.75">
      <c r="A124" s="248" t="s">
        <v>253</v>
      </c>
      <c r="B124" s="247" t="s">
        <v>858</v>
      </c>
      <c r="C124" s="167">
        <v>0</v>
      </c>
      <c r="D124" s="167">
        <v>0</v>
      </c>
      <c r="E124" s="167">
        <v>0</v>
      </c>
      <c r="F124" s="167">
        <v>0</v>
      </c>
      <c r="G124" s="167">
        <v>0</v>
      </c>
      <c r="H124" s="167">
        <v>0</v>
      </c>
      <c r="I124" s="167">
        <v>0</v>
      </c>
      <c r="J124" s="167">
        <v>0</v>
      </c>
      <c r="K124" s="167">
        <v>0</v>
      </c>
      <c r="L124" s="167">
        <v>0</v>
      </c>
      <c r="M124" s="167">
        <v>0</v>
      </c>
      <c r="N124" s="167">
        <v>0</v>
      </c>
      <c r="O124" s="167">
        <v>0</v>
      </c>
      <c r="P124" s="167">
        <v>0</v>
      </c>
      <c r="Q124" s="167">
        <v>0</v>
      </c>
      <c r="R124" s="167">
        <v>0</v>
      </c>
      <c r="S124" s="167">
        <v>0</v>
      </c>
      <c r="T124" s="167">
        <v>0</v>
      </c>
      <c r="U124" s="167">
        <v>0</v>
      </c>
      <c r="V124" s="167">
        <v>0</v>
      </c>
      <c r="W124" s="167">
        <v>0</v>
      </c>
      <c r="X124" s="167">
        <v>0</v>
      </c>
      <c r="Y124" s="167">
        <v>0</v>
      </c>
      <c r="Z124" s="167">
        <v>0</v>
      </c>
      <c r="AA124" s="167">
        <v>0</v>
      </c>
      <c r="AB124" s="199">
        <v>0</v>
      </c>
    </row>
    <row r="125" spans="1:28" ht="15.75">
      <c r="A125" s="248" t="s">
        <v>253</v>
      </c>
      <c r="B125" s="247" t="s">
        <v>859</v>
      </c>
      <c r="C125" s="167">
        <v>0</v>
      </c>
      <c r="D125" s="167">
        <v>0</v>
      </c>
      <c r="E125" s="167">
        <v>0</v>
      </c>
      <c r="F125" s="167">
        <v>0</v>
      </c>
      <c r="G125" s="167">
        <v>0</v>
      </c>
      <c r="H125" s="167">
        <v>0</v>
      </c>
      <c r="I125" s="167">
        <v>0</v>
      </c>
      <c r="J125" s="167">
        <v>0</v>
      </c>
      <c r="K125" s="167">
        <v>0</v>
      </c>
      <c r="L125" s="167">
        <v>0</v>
      </c>
      <c r="M125" s="167">
        <v>0</v>
      </c>
      <c r="N125" s="167">
        <v>0</v>
      </c>
      <c r="O125" s="167">
        <v>0</v>
      </c>
      <c r="P125" s="167">
        <v>0</v>
      </c>
      <c r="Q125" s="167">
        <v>0</v>
      </c>
      <c r="R125" s="167">
        <v>0</v>
      </c>
      <c r="S125" s="167">
        <v>0</v>
      </c>
      <c r="T125" s="167">
        <v>0</v>
      </c>
      <c r="U125" s="167">
        <v>0</v>
      </c>
      <c r="V125" s="167">
        <v>0</v>
      </c>
      <c r="W125" s="167">
        <v>0</v>
      </c>
      <c r="X125" s="167">
        <v>0</v>
      </c>
      <c r="Y125" s="167">
        <v>0</v>
      </c>
      <c r="Z125" s="167">
        <v>0</v>
      </c>
      <c r="AA125" s="167">
        <v>0</v>
      </c>
      <c r="AB125" s="199">
        <v>0</v>
      </c>
    </row>
    <row r="126" spans="1:28" ht="15.75">
      <c r="A126" s="248" t="s">
        <v>253</v>
      </c>
      <c r="B126" s="247" t="s">
        <v>866</v>
      </c>
      <c r="C126" s="167">
        <v>2252</v>
      </c>
      <c r="D126" s="167">
        <v>3029</v>
      </c>
      <c r="E126" s="167">
        <v>1451</v>
      </c>
      <c r="F126" s="167">
        <v>851</v>
      </c>
      <c r="G126" s="167">
        <v>82</v>
      </c>
      <c r="H126" s="167">
        <v>1463</v>
      </c>
      <c r="I126" s="167">
        <v>3805.30622</v>
      </c>
      <c r="J126" s="167">
        <v>1310.614</v>
      </c>
      <c r="K126" s="167">
        <v>170</v>
      </c>
      <c r="L126" s="167">
        <v>0</v>
      </c>
      <c r="M126" s="167">
        <v>856</v>
      </c>
      <c r="N126" s="167">
        <v>2705</v>
      </c>
      <c r="O126" s="167">
        <v>34</v>
      </c>
      <c r="P126" s="167">
        <v>480.62996</v>
      </c>
      <c r="Q126" s="167">
        <v>74.72744</v>
      </c>
      <c r="R126" s="167">
        <v>34</v>
      </c>
      <c r="S126" s="167">
        <v>241</v>
      </c>
      <c r="T126" s="167">
        <v>280</v>
      </c>
      <c r="U126" s="167">
        <v>65</v>
      </c>
      <c r="V126" s="167">
        <v>2</v>
      </c>
      <c r="W126" s="167">
        <v>54</v>
      </c>
      <c r="X126" s="167">
        <v>0</v>
      </c>
      <c r="Y126" s="167">
        <v>42</v>
      </c>
      <c r="Z126" s="167">
        <v>297</v>
      </c>
      <c r="AA126" s="167">
        <v>48</v>
      </c>
      <c r="AB126" s="199">
        <v>19627.277619999997</v>
      </c>
    </row>
    <row r="127" spans="1:28" ht="15.75">
      <c r="A127" s="248" t="s">
        <v>253</v>
      </c>
      <c r="B127" s="247" t="s">
        <v>867</v>
      </c>
      <c r="C127" s="167">
        <v>786</v>
      </c>
      <c r="D127" s="167">
        <v>1540</v>
      </c>
      <c r="E127" s="167">
        <v>2579</v>
      </c>
      <c r="F127" s="167">
        <v>1016</v>
      </c>
      <c r="G127" s="167">
        <v>52</v>
      </c>
      <c r="H127" s="167">
        <v>457</v>
      </c>
      <c r="I127" s="167">
        <v>3187.64992</v>
      </c>
      <c r="J127" s="167">
        <v>3010.337</v>
      </c>
      <c r="K127" s="167">
        <v>697</v>
      </c>
      <c r="L127" s="167">
        <v>0</v>
      </c>
      <c r="M127" s="167">
        <v>1239</v>
      </c>
      <c r="N127" s="167">
        <v>958</v>
      </c>
      <c r="O127" s="167">
        <v>4</v>
      </c>
      <c r="P127" s="167">
        <v>117.27553</v>
      </c>
      <c r="Q127" s="167">
        <v>15.189309999999999</v>
      </c>
      <c r="R127" s="167">
        <v>5</v>
      </c>
      <c r="S127" s="167">
        <v>89</v>
      </c>
      <c r="T127" s="167">
        <v>86</v>
      </c>
      <c r="U127" s="167">
        <v>7</v>
      </c>
      <c r="V127" s="167">
        <v>67</v>
      </c>
      <c r="W127" s="167">
        <v>35</v>
      </c>
      <c r="X127" s="167">
        <v>0</v>
      </c>
      <c r="Y127" s="167">
        <v>8</v>
      </c>
      <c r="Z127" s="167">
        <v>9</v>
      </c>
      <c r="AA127" s="167">
        <v>135</v>
      </c>
      <c r="AB127" s="199">
        <v>16099.45176</v>
      </c>
    </row>
    <row r="128" spans="1:28" ht="15.75">
      <c r="A128" s="248" t="s">
        <v>253</v>
      </c>
      <c r="B128" s="247" t="s">
        <v>868</v>
      </c>
      <c r="C128" s="167">
        <v>337</v>
      </c>
      <c r="D128" s="167">
        <v>191</v>
      </c>
      <c r="E128" s="167">
        <v>248</v>
      </c>
      <c r="F128" s="167">
        <v>129</v>
      </c>
      <c r="G128" s="167">
        <v>35</v>
      </c>
      <c r="H128" s="167">
        <v>32</v>
      </c>
      <c r="I128" s="167">
        <v>537.28673</v>
      </c>
      <c r="J128" s="167">
        <v>531.623</v>
      </c>
      <c r="K128" s="167">
        <v>17</v>
      </c>
      <c r="L128" s="167">
        <v>0</v>
      </c>
      <c r="M128" s="167">
        <v>181</v>
      </c>
      <c r="N128" s="167">
        <v>266</v>
      </c>
      <c r="O128" s="167">
        <v>6</v>
      </c>
      <c r="P128" s="167">
        <v>0</v>
      </c>
      <c r="Q128" s="167">
        <v>2.0991999999999997</v>
      </c>
      <c r="R128" s="167">
        <v>2</v>
      </c>
      <c r="S128" s="167">
        <v>7</v>
      </c>
      <c r="T128" s="167">
        <v>70</v>
      </c>
      <c r="U128" s="167">
        <v>13</v>
      </c>
      <c r="V128" s="167">
        <v>0</v>
      </c>
      <c r="W128" s="167">
        <v>15</v>
      </c>
      <c r="X128" s="167">
        <v>0</v>
      </c>
      <c r="Y128" s="167">
        <v>21</v>
      </c>
      <c r="Z128" s="167">
        <v>5</v>
      </c>
      <c r="AA128" s="167">
        <v>1</v>
      </c>
      <c r="AB128" s="199">
        <v>2647.0089300000004</v>
      </c>
    </row>
    <row r="129" spans="1:28" ht="15.75">
      <c r="A129" s="248" t="s">
        <v>822</v>
      </c>
      <c r="B129" s="234" t="s">
        <v>869</v>
      </c>
      <c r="C129" s="167">
        <v>0</v>
      </c>
      <c r="D129" s="167">
        <v>0</v>
      </c>
      <c r="E129" s="167">
        <v>0</v>
      </c>
      <c r="F129" s="167">
        <v>0</v>
      </c>
      <c r="G129" s="167">
        <v>0</v>
      </c>
      <c r="H129" s="167">
        <v>0</v>
      </c>
      <c r="I129" s="167">
        <v>0</v>
      </c>
      <c r="J129" s="167">
        <v>0</v>
      </c>
      <c r="K129" s="167">
        <v>0</v>
      </c>
      <c r="L129" s="167">
        <v>0</v>
      </c>
      <c r="M129" s="167">
        <v>0</v>
      </c>
      <c r="N129" s="167">
        <v>0</v>
      </c>
      <c r="O129" s="167">
        <v>0</v>
      </c>
      <c r="P129" s="167">
        <v>0</v>
      </c>
      <c r="Q129" s="167">
        <v>0</v>
      </c>
      <c r="R129" s="167">
        <v>0</v>
      </c>
      <c r="S129" s="167">
        <v>0</v>
      </c>
      <c r="T129" s="167">
        <v>0</v>
      </c>
      <c r="U129" s="167">
        <v>0</v>
      </c>
      <c r="V129" s="167">
        <v>0</v>
      </c>
      <c r="W129" s="167">
        <v>0</v>
      </c>
      <c r="X129" s="167">
        <v>0</v>
      </c>
      <c r="Y129" s="167">
        <v>0</v>
      </c>
      <c r="Z129" s="167">
        <v>0</v>
      </c>
      <c r="AA129" s="167">
        <v>0</v>
      </c>
      <c r="AB129" s="199">
        <v>0</v>
      </c>
    </row>
    <row r="130" spans="1:28" ht="15.75">
      <c r="A130" s="256" t="s">
        <v>254</v>
      </c>
      <c r="B130" s="247" t="s">
        <v>870</v>
      </c>
      <c r="C130" s="167">
        <v>0</v>
      </c>
      <c r="D130" s="167">
        <v>0</v>
      </c>
      <c r="E130" s="167">
        <v>2242</v>
      </c>
      <c r="F130" s="167">
        <v>0</v>
      </c>
      <c r="G130" s="167">
        <v>0</v>
      </c>
      <c r="H130" s="167">
        <v>0</v>
      </c>
      <c r="I130" s="167">
        <v>0</v>
      </c>
      <c r="J130" s="167">
        <v>0</v>
      </c>
      <c r="K130" s="167">
        <v>0</v>
      </c>
      <c r="L130" s="167">
        <v>0</v>
      </c>
      <c r="M130" s="167">
        <v>0</v>
      </c>
      <c r="N130" s="167">
        <v>0</v>
      </c>
      <c r="O130" s="167">
        <v>0</v>
      </c>
      <c r="P130" s="167">
        <v>0</v>
      </c>
      <c r="Q130" s="167">
        <v>1.873</v>
      </c>
      <c r="R130" s="167">
        <v>0</v>
      </c>
      <c r="S130" s="167">
        <v>0</v>
      </c>
      <c r="T130" s="167">
        <v>0</v>
      </c>
      <c r="U130" s="167">
        <v>0</v>
      </c>
      <c r="V130" s="167">
        <v>0</v>
      </c>
      <c r="W130" s="167">
        <v>0</v>
      </c>
      <c r="X130" s="167">
        <v>0</v>
      </c>
      <c r="Y130" s="167">
        <v>0</v>
      </c>
      <c r="Z130" s="167">
        <v>0</v>
      </c>
      <c r="AA130" s="167">
        <v>0</v>
      </c>
      <c r="AB130" s="199">
        <v>2243.873</v>
      </c>
    </row>
    <row r="131" spans="1:28" ht="15.75">
      <c r="A131" s="256" t="s">
        <v>255</v>
      </c>
      <c r="B131" s="247" t="s">
        <v>871</v>
      </c>
      <c r="C131" s="167">
        <v>0</v>
      </c>
      <c r="D131" s="167">
        <v>0</v>
      </c>
      <c r="E131" s="167">
        <v>540</v>
      </c>
      <c r="F131" s="167">
        <v>0</v>
      </c>
      <c r="G131" s="167">
        <v>0</v>
      </c>
      <c r="H131" s="167">
        <v>0</v>
      </c>
      <c r="I131" s="167">
        <v>0</v>
      </c>
      <c r="J131" s="167">
        <v>0</v>
      </c>
      <c r="K131" s="167">
        <v>6</v>
      </c>
      <c r="L131" s="167">
        <v>0</v>
      </c>
      <c r="M131" s="167">
        <v>0</v>
      </c>
      <c r="N131" s="167">
        <v>0</v>
      </c>
      <c r="O131" s="167">
        <v>0</v>
      </c>
      <c r="P131" s="167">
        <v>0</v>
      </c>
      <c r="Q131" s="167">
        <v>0</v>
      </c>
      <c r="R131" s="167">
        <v>0</v>
      </c>
      <c r="S131" s="167">
        <v>0</v>
      </c>
      <c r="T131" s="167">
        <v>0</v>
      </c>
      <c r="U131" s="167">
        <v>0</v>
      </c>
      <c r="V131" s="167">
        <v>0</v>
      </c>
      <c r="W131" s="167">
        <v>0</v>
      </c>
      <c r="X131" s="167">
        <v>0</v>
      </c>
      <c r="Y131" s="167">
        <v>0</v>
      </c>
      <c r="Z131" s="167">
        <v>0</v>
      </c>
      <c r="AA131" s="167">
        <v>0</v>
      </c>
      <c r="AB131" s="199">
        <v>546</v>
      </c>
    </row>
    <row r="132" spans="1:28" ht="15.75">
      <c r="A132" s="256"/>
      <c r="B132" s="249" t="s">
        <v>872</v>
      </c>
      <c r="C132" s="167">
        <v>0</v>
      </c>
      <c r="D132" s="167">
        <v>0</v>
      </c>
      <c r="E132" s="167">
        <v>2782</v>
      </c>
      <c r="F132" s="167">
        <v>0</v>
      </c>
      <c r="G132" s="167">
        <v>0</v>
      </c>
      <c r="H132" s="167">
        <v>0</v>
      </c>
      <c r="I132" s="167">
        <v>0</v>
      </c>
      <c r="J132" s="167">
        <v>0</v>
      </c>
      <c r="K132" s="167">
        <v>6</v>
      </c>
      <c r="L132" s="167">
        <v>0</v>
      </c>
      <c r="M132" s="167">
        <v>0</v>
      </c>
      <c r="N132" s="167">
        <v>0</v>
      </c>
      <c r="O132" s="167">
        <v>0</v>
      </c>
      <c r="P132" s="167">
        <v>0</v>
      </c>
      <c r="Q132" s="167">
        <v>1.873</v>
      </c>
      <c r="R132" s="167">
        <v>0</v>
      </c>
      <c r="S132" s="167">
        <v>0</v>
      </c>
      <c r="T132" s="167">
        <v>0</v>
      </c>
      <c r="U132" s="167">
        <v>0</v>
      </c>
      <c r="V132" s="167">
        <v>0</v>
      </c>
      <c r="W132" s="167">
        <v>0</v>
      </c>
      <c r="X132" s="167">
        <v>0</v>
      </c>
      <c r="Y132" s="167">
        <v>0</v>
      </c>
      <c r="Z132" s="167">
        <v>0</v>
      </c>
      <c r="AA132" s="167">
        <v>0</v>
      </c>
      <c r="AB132" s="199">
        <v>2789.873</v>
      </c>
    </row>
    <row r="133" spans="1:28" ht="15.75">
      <c r="A133" s="257"/>
      <c r="B133" s="234" t="s">
        <v>873</v>
      </c>
      <c r="C133" s="167">
        <v>443320</v>
      </c>
      <c r="D133" s="167">
        <v>354791</v>
      </c>
      <c r="E133" s="167">
        <v>483659.05301000003</v>
      </c>
      <c r="F133" s="167">
        <v>328370</v>
      </c>
      <c r="G133" s="167">
        <v>38928</v>
      </c>
      <c r="H133" s="167">
        <v>157915</v>
      </c>
      <c r="I133" s="167">
        <v>464080.68751129444</v>
      </c>
      <c r="J133" s="167">
        <v>327657.01</v>
      </c>
      <c r="K133" s="167">
        <v>98498</v>
      </c>
      <c r="L133" s="167">
        <v>507757</v>
      </c>
      <c r="M133" s="167">
        <v>360247</v>
      </c>
      <c r="N133" s="167">
        <v>381522</v>
      </c>
      <c r="O133" s="167">
        <v>22900</v>
      </c>
      <c r="P133" s="167">
        <v>47277.25545000001</v>
      </c>
      <c r="Q133" s="167">
        <v>10990.70146</v>
      </c>
      <c r="R133" s="167">
        <v>11179</v>
      </c>
      <c r="S133" s="167">
        <v>17801</v>
      </c>
      <c r="T133" s="167">
        <v>183230</v>
      </c>
      <c r="U133" s="167">
        <v>7765</v>
      </c>
      <c r="V133" s="167">
        <v>23060</v>
      </c>
      <c r="W133" s="167">
        <v>12620</v>
      </c>
      <c r="X133" s="167">
        <v>8389</v>
      </c>
      <c r="Y133" s="167">
        <v>6249</v>
      </c>
      <c r="Z133" s="167">
        <v>5697</v>
      </c>
      <c r="AA133" s="167">
        <v>38851</v>
      </c>
      <c r="AB133" s="199">
        <v>4342753.707431295</v>
      </c>
    </row>
    <row r="134" spans="1:28" ht="15.75">
      <c r="A134" s="258" t="s">
        <v>874</v>
      </c>
      <c r="B134" s="234" t="s">
        <v>875</v>
      </c>
      <c r="C134" s="167">
        <v>0</v>
      </c>
      <c r="D134" s="167">
        <v>0</v>
      </c>
      <c r="E134" s="167">
        <v>0</v>
      </c>
      <c r="F134" s="167">
        <v>1173</v>
      </c>
      <c r="G134" s="167">
        <v>0</v>
      </c>
      <c r="H134" s="167">
        <v>0</v>
      </c>
      <c r="I134" s="167">
        <v>25170.58086</v>
      </c>
      <c r="J134" s="167">
        <v>0</v>
      </c>
      <c r="K134" s="167">
        <v>0</v>
      </c>
      <c r="L134" s="167">
        <v>0</v>
      </c>
      <c r="M134" s="167">
        <v>0</v>
      </c>
      <c r="N134" s="167">
        <v>0</v>
      </c>
      <c r="O134" s="167">
        <v>0</v>
      </c>
      <c r="P134" s="167">
        <v>0</v>
      </c>
      <c r="Q134" s="167">
        <v>0</v>
      </c>
      <c r="R134" s="167">
        <v>0</v>
      </c>
      <c r="S134" s="167">
        <v>0</v>
      </c>
      <c r="T134" s="167">
        <v>0</v>
      </c>
      <c r="U134" s="167">
        <v>0</v>
      </c>
      <c r="V134" s="167">
        <v>37</v>
      </c>
      <c r="W134" s="167">
        <v>0</v>
      </c>
      <c r="X134" s="167">
        <v>0</v>
      </c>
      <c r="Y134" s="167">
        <v>0</v>
      </c>
      <c r="Z134" s="167">
        <v>0</v>
      </c>
      <c r="AA134" s="167">
        <v>0</v>
      </c>
      <c r="AB134" s="199">
        <v>26380.58086</v>
      </c>
    </row>
    <row r="136" spans="1:8" ht="10.5" customHeight="1">
      <c r="A136" s="324" t="s">
        <v>498</v>
      </c>
      <c r="B136" s="324"/>
      <c r="C136" s="324"/>
      <c r="D136" s="324"/>
      <c r="E136" s="324"/>
      <c r="F136" s="324"/>
      <c r="G136" s="324"/>
      <c r="H136" s="324"/>
    </row>
    <row r="137" spans="1:8" ht="10.5" customHeight="1">
      <c r="A137" s="324"/>
      <c r="B137" s="324"/>
      <c r="C137" s="324"/>
      <c r="D137" s="324"/>
      <c r="E137" s="324"/>
      <c r="F137" s="324"/>
      <c r="G137" s="324"/>
      <c r="H137" s="324"/>
    </row>
    <row r="138" spans="1:2" ht="11.25">
      <c r="A138" s="19"/>
      <c r="B138" s="187"/>
    </row>
    <row r="139" spans="1:2" ht="11.25">
      <c r="A139" s="19"/>
      <c r="B139" s="19"/>
    </row>
    <row r="140" spans="1:2" ht="11.25">
      <c r="A140" s="19"/>
      <c r="B140" s="19"/>
    </row>
    <row r="141" spans="1:2" ht="11.25">
      <c r="A141" s="19"/>
      <c r="B141" s="19"/>
    </row>
    <row r="142" spans="1:2" ht="11.25">
      <c r="A142" s="19"/>
      <c r="B142" s="19"/>
    </row>
    <row r="143" spans="1:2" ht="11.25">
      <c r="A143" s="19"/>
      <c r="B143" s="19"/>
    </row>
    <row r="144" spans="1:2" ht="11.25">
      <c r="A144" s="19"/>
      <c r="B144" s="19"/>
    </row>
    <row r="145" spans="1:2" ht="11.25">
      <c r="A145" s="19"/>
      <c r="B145" s="19"/>
    </row>
    <row r="146" spans="1:2" ht="11.25">
      <c r="A146" s="19"/>
      <c r="B146" s="19"/>
    </row>
    <row r="147" spans="1:2" ht="11.25">
      <c r="A147" s="19"/>
      <c r="B147" s="19"/>
    </row>
    <row r="148" spans="1:2" ht="11.25">
      <c r="A148" s="19"/>
      <c r="B148" s="19"/>
    </row>
    <row r="149" spans="1:2" ht="11.25">
      <c r="A149" s="19"/>
      <c r="B149" s="19"/>
    </row>
    <row r="150" spans="1:2" ht="11.25">
      <c r="A150" s="19"/>
      <c r="B150" s="19"/>
    </row>
    <row r="151" spans="1:2" ht="11.25">
      <c r="A151" s="19"/>
      <c r="B151" s="19"/>
    </row>
    <row r="152" spans="1:2" ht="11.25">
      <c r="A152" s="19"/>
      <c r="B152" s="19"/>
    </row>
    <row r="153" spans="1:2" ht="11.25">
      <c r="A153" s="19"/>
      <c r="B153" s="19"/>
    </row>
    <row r="154" spans="1:2" ht="11.25">
      <c r="A154" s="19"/>
      <c r="B154" s="19"/>
    </row>
    <row r="155" spans="1:2" ht="11.25">
      <c r="A155" s="19"/>
      <c r="B155" s="19"/>
    </row>
    <row r="156" spans="1:2" ht="11.25">
      <c r="A156" s="19"/>
      <c r="B156" s="19"/>
    </row>
    <row r="157" spans="1:2" ht="11.25">
      <c r="A157" s="19"/>
      <c r="B157" s="19"/>
    </row>
    <row r="158" spans="1:2" ht="11.25">
      <c r="A158" s="19"/>
      <c r="B158" s="19"/>
    </row>
    <row r="159" spans="1:2" ht="11.25">
      <c r="A159" s="19"/>
      <c r="B159" s="19"/>
    </row>
    <row r="160" spans="1:2" ht="11.25">
      <c r="A160" s="19"/>
      <c r="B160" s="19"/>
    </row>
    <row r="161" spans="1:2" ht="11.25">
      <c r="A161" s="19"/>
      <c r="B161" s="19"/>
    </row>
    <row r="162" spans="1:2" ht="11.25">
      <c r="A162" s="19"/>
      <c r="B162" s="19"/>
    </row>
    <row r="163" spans="1:2" ht="11.25">
      <c r="A163" s="19"/>
      <c r="B163" s="19"/>
    </row>
    <row r="164" spans="1:2" ht="11.25">
      <c r="A164" s="19"/>
      <c r="B164" s="19"/>
    </row>
    <row r="165" spans="1:2" ht="11.25">
      <c r="A165" s="19"/>
      <c r="B165" s="19"/>
    </row>
    <row r="166" spans="1:2" ht="11.25">
      <c r="A166" s="19"/>
      <c r="B166" s="19"/>
    </row>
    <row r="167" spans="1:2" ht="11.25">
      <c r="A167" s="19"/>
      <c r="B167" s="19"/>
    </row>
    <row r="168" spans="1:2" ht="11.25">
      <c r="A168" s="19"/>
      <c r="B168" s="19"/>
    </row>
    <row r="169" spans="1:2" ht="11.25">
      <c r="A169" s="19"/>
      <c r="B169" s="19"/>
    </row>
    <row r="170" spans="1:2" ht="11.25">
      <c r="A170" s="19"/>
      <c r="B170" s="19"/>
    </row>
    <row r="171" spans="1:2" ht="11.25">
      <c r="A171" s="19"/>
      <c r="B171" s="19"/>
    </row>
    <row r="172" spans="1:2" ht="11.25">
      <c r="A172" s="19"/>
      <c r="B172" s="19"/>
    </row>
    <row r="173" spans="1:2" ht="11.25">
      <c r="A173" s="19"/>
      <c r="B173" s="19"/>
    </row>
    <row r="174" spans="1:2" ht="11.25">
      <c r="A174" s="19"/>
      <c r="B174" s="19"/>
    </row>
    <row r="175" spans="1:2" ht="11.25">
      <c r="A175" s="19"/>
      <c r="B175" s="19"/>
    </row>
    <row r="176" spans="1:2" ht="11.25">
      <c r="A176" s="19"/>
      <c r="B176" s="19"/>
    </row>
    <row r="177" spans="1:2" ht="11.25">
      <c r="A177" s="19"/>
      <c r="B177" s="19"/>
    </row>
    <row r="178" spans="1:2" ht="11.25">
      <c r="A178" s="19"/>
      <c r="B178" s="19"/>
    </row>
    <row r="179" spans="1:2" ht="11.25">
      <c r="A179" s="19"/>
      <c r="B179" s="19"/>
    </row>
    <row r="180" spans="1:2" ht="11.25">
      <c r="A180" s="19"/>
      <c r="B180" s="19"/>
    </row>
    <row r="181" spans="1:2" ht="11.25">
      <c r="A181" s="19"/>
      <c r="B181" s="19"/>
    </row>
    <row r="182" spans="1:2" ht="11.25">
      <c r="A182" s="19"/>
      <c r="B182" s="19"/>
    </row>
    <row r="183" spans="1:2" ht="11.25">
      <c r="A183" s="19"/>
      <c r="B183" s="19"/>
    </row>
    <row r="184" spans="1:2" ht="11.25">
      <c r="A184" s="19"/>
      <c r="B184" s="19"/>
    </row>
    <row r="185" spans="1:2" ht="11.25">
      <c r="A185" s="19"/>
      <c r="B185" s="19"/>
    </row>
    <row r="186" spans="1:2" ht="11.25">
      <c r="A186" s="19"/>
      <c r="B186" s="19"/>
    </row>
    <row r="187" spans="1:2" ht="11.25">
      <c r="A187" s="19"/>
      <c r="B187" s="19"/>
    </row>
    <row r="188" spans="1:2" ht="11.25">
      <c r="A188" s="19"/>
      <c r="B188" s="19"/>
    </row>
    <row r="189" spans="1:2" ht="11.25">
      <c r="A189" s="19"/>
      <c r="B189" s="19"/>
    </row>
    <row r="190" spans="1:2" ht="11.25">
      <c r="A190" s="19"/>
      <c r="B190" s="19"/>
    </row>
    <row r="191" spans="1:2" ht="11.25">
      <c r="A191" s="19"/>
      <c r="B191" s="19"/>
    </row>
    <row r="192" spans="1:2" ht="11.25">
      <c r="A192" s="19"/>
      <c r="B192" s="19"/>
    </row>
    <row r="193" spans="1:2" ht="11.25">
      <c r="A193" s="19"/>
      <c r="B193" s="19"/>
    </row>
    <row r="194" spans="1:2" ht="11.25">
      <c r="A194" s="19"/>
      <c r="B194" s="19"/>
    </row>
    <row r="195" spans="1:2" ht="11.25">
      <c r="A195" s="19"/>
      <c r="B195" s="19"/>
    </row>
    <row r="196" spans="1:2" ht="11.25">
      <c r="A196" s="19"/>
      <c r="B196" s="19"/>
    </row>
    <row r="197" spans="1:2" ht="11.25">
      <c r="A197" s="19"/>
      <c r="B197" s="19"/>
    </row>
    <row r="198" spans="1:2" ht="11.25">
      <c r="A198" s="19"/>
      <c r="B198" s="19"/>
    </row>
    <row r="199" spans="1:2" ht="11.25">
      <c r="A199" s="19"/>
      <c r="B199" s="19"/>
    </row>
    <row r="200" spans="1:2" ht="11.25">
      <c r="A200" s="19"/>
      <c r="B200" s="19"/>
    </row>
    <row r="201" spans="1:2" ht="11.25">
      <c r="A201" s="19"/>
      <c r="B201" s="19"/>
    </row>
    <row r="202" spans="1:2" ht="11.25">
      <c r="A202" s="19"/>
      <c r="B202" s="19"/>
    </row>
    <row r="203" spans="1:2" ht="11.25">
      <c r="A203" s="19"/>
      <c r="B203" s="19"/>
    </row>
    <row r="204" spans="1:2" ht="11.25">
      <c r="A204" s="19"/>
      <c r="B204" s="19"/>
    </row>
    <row r="205" spans="1:2" ht="11.25">
      <c r="A205" s="19"/>
      <c r="B205" s="19"/>
    </row>
    <row r="206" spans="1:2" ht="11.25">
      <c r="A206" s="19"/>
      <c r="B206" s="19"/>
    </row>
    <row r="207" spans="1:2" ht="11.25">
      <c r="A207" s="19"/>
      <c r="B207" s="19"/>
    </row>
    <row r="208" spans="1:2" ht="11.25">
      <c r="A208" s="19"/>
      <c r="B208" s="19"/>
    </row>
    <row r="209" spans="1:2" ht="11.25">
      <c r="A209" s="19"/>
      <c r="B209" s="19"/>
    </row>
    <row r="210" spans="1:2" ht="11.25">
      <c r="A210" s="19"/>
      <c r="B210" s="19"/>
    </row>
    <row r="211" spans="1:2" ht="11.25">
      <c r="A211" s="19"/>
      <c r="B211" s="19"/>
    </row>
    <row r="212" spans="1:2" ht="11.25">
      <c r="A212" s="19"/>
      <c r="B212" s="19"/>
    </row>
    <row r="213" spans="1:2" ht="11.25">
      <c r="A213" s="19"/>
      <c r="B213" s="19"/>
    </row>
    <row r="214" spans="1:2" ht="11.25">
      <c r="A214" s="19"/>
      <c r="B214" s="19"/>
    </row>
    <row r="215" spans="1:2" ht="11.25">
      <c r="A215" s="19"/>
      <c r="B215" s="19"/>
    </row>
    <row r="216" spans="1:2" ht="11.25">
      <c r="A216" s="19"/>
      <c r="B216" s="19"/>
    </row>
    <row r="217" spans="1:2" ht="11.25">
      <c r="A217" s="19"/>
      <c r="B217" s="19"/>
    </row>
    <row r="218" spans="1:2" ht="11.25">
      <c r="A218" s="19"/>
      <c r="B218" s="19"/>
    </row>
    <row r="219" spans="1:2" ht="11.25">
      <c r="A219" s="19"/>
      <c r="B219" s="19"/>
    </row>
    <row r="220" spans="1:2" ht="11.25">
      <c r="A220" s="19"/>
      <c r="B220" s="19"/>
    </row>
    <row r="221" spans="1:2" ht="11.25">
      <c r="A221" s="19"/>
      <c r="B221" s="19"/>
    </row>
    <row r="222" spans="1:2" ht="11.25">
      <c r="A222" s="19"/>
      <c r="B222" s="19"/>
    </row>
    <row r="223" spans="1:2" ht="11.25">
      <c r="A223" s="19"/>
      <c r="B223" s="19"/>
    </row>
    <row r="224" spans="1:2" ht="11.25">
      <c r="A224" s="19"/>
      <c r="B224" s="19"/>
    </row>
    <row r="225" spans="1:2" ht="11.25">
      <c r="A225" s="19"/>
      <c r="B225" s="19"/>
    </row>
    <row r="226" spans="1:2" ht="11.25">
      <c r="A226" s="19"/>
      <c r="B226" s="19"/>
    </row>
    <row r="227" spans="1:2" ht="11.25">
      <c r="A227" s="19"/>
      <c r="B227" s="19"/>
    </row>
    <row r="228" spans="1:2" ht="11.25">
      <c r="A228" s="19"/>
      <c r="B228" s="19"/>
    </row>
    <row r="229" spans="1:2" ht="11.25">
      <c r="A229" s="19"/>
      <c r="B229" s="19"/>
    </row>
    <row r="230" spans="1:2" ht="11.25">
      <c r="A230" s="19"/>
      <c r="B230" s="19"/>
    </row>
    <row r="231" spans="1:2" ht="11.25">
      <c r="A231" s="19"/>
      <c r="B231" s="19"/>
    </row>
    <row r="232" spans="1:2" ht="11.25">
      <c r="A232" s="19"/>
      <c r="B232" s="19"/>
    </row>
    <row r="233" spans="1:2" ht="11.25">
      <c r="A233" s="19"/>
      <c r="B233" s="19"/>
    </row>
    <row r="234" spans="1:2" ht="11.25">
      <c r="A234" s="19"/>
      <c r="B234" s="19"/>
    </row>
    <row r="235" spans="1:2" ht="11.25">
      <c r="A235" s="19"/>
      <c r="B235" s="19"/>
    </row>
    <row r="236" spans="1:2" ht="11.25">
      <c r="A236" s="19"/>
      <c r="B236" s="19"/>
    </row>
    <row r="237" spans="1:2" ht="11.25">
      <c r="A237" s="19"/>
      <c r="B237" s="19"/>
    </row>
    <row r="238" spans="1:2" ht="11.25">
      <c r="A238" s="19"/>
      <c r="B238" s="19"/>
    </row>
    <row r="239" spans="1:2" ht="11.25">
      <c r="A239" s="19"/>
      <c r="B239" s="19"/>
    </row>
    <row r="240" spans="1:2" ht="11.25">
      <c r="A240" s="19"/>
      <c r="B240" s="19"/>
    </row>
    <row r="241" spans="1:2" ht="11.25">
      <c r="A241" s="19"/>
      <c r="B241" s="19"/>
    </row>
    <row r="242" spans="1:2" ht="11.25">
      <c r="A242" s="19"/>
      <c r="B242" s="19"/>
    </row>
    <row r="243" spans="1:2" ht="11.25">
      <c r="A243" s="19"/>
      <c r="B243" s="19"/>
    </row>
    <row r="244" spans="1:2" ht="11.25">
      <c r="A244" s="19"/>
      <c r="B244" s="19"/>
    </row>
    <row r="245" spans="1:2" ht="11.25">
      <c r="A245" s="19"/>
      <c r="B245" s="19"/>
    </row>
    <row r="246" spans="1:2" ht="11.25">
      <c r="A246" s="19"/>
      <c r="B246" s="19"/>
    </row>
    <row r="247" spans="1:2" ht="11.25">
      <c r="A247" s="19"/>
      <c r="B247" s="19"/>
    </row>
    <row r="248" spans="1:2" ht="11.25">
      <c r="A248" s="19"/>
      <c r="B248" s="19"/>
    </row>
    <row r="249" spans="1:2" ht="11.25">
      <c r="A249" s="19"/>
      <c r="B249" s="19"/>
    </row>
    <row r="250" spans="1:2" ht="11.25">
      <c r="A250" s="19"/>
      <c r="B250" s="19"/>
    </row>
    <row r="251" spans="1:2" ht="11.25">
      <c r="A251" s="19"/>
      <c r="B251" s="19"/>
    </row>
    <row r="252" spans="1:2" ht="11.25">
      <c r="A252" s="19"/>
      <c r="B252" s="19"/>
    </row>
    <row r="253" spans="1:2" ht="11.25">
      <c r="A253" s="19"/>
      <c r="B253" s="19"/>
    </row>
    <row r="254" spans="1:2" ht="11.25">
      <c r="A254" s="19"/>
      <c r="B254" s="19"/>
    </row>
    <row r="255" spans="1:2" ht="11.25">
      <c r="A255" s="19"/>
      <c r="B255" s="19"/>
    </row>
    <row r="256" spans="1:2" ht="11.25">
      <c r="A256" s="19"/>
      <c r="B256" s="19"/>
    </row>
    <row r="257" spans="1:2" ht="11.25">
      <c r="A257" s="19"/>
      <c r="B257" s="19"/>
    </row>
    <row r="258" spans="1:2" ht="11.25">
      <c r="A258" s="19"/>
      <c r="B258" s="19"/>
    </row>
    <row r="259" spans="1:2" ht="11.25">
      <c r="A259" s="19"/>
      <c r="B259" s="19"/>
    </row>
    <row r="260" spans="1:2" ht="11.25">
      <c r="A260" s="19"/>
      <c r="B260" s="19"/>
    </row>
    <row r="261" spans="1:2" ht="11.25">
      <c r="A261" s="19"/>
      <c r="B261" s="19"/>
    </row>
    <row r="262" spans="1:2" ht="11.25">
      <c r="A262" s="19"/>
      <c r="B262" s="19"/>
    </row>
    <row r="263" spans="1:2" ht="11.25">
      <c r="A263" s="19"/>
      <c r="B263" s="19"/>
    </row>
    <row r="264" spans="1:2" ht="11.25">
      <c r="A264" s="19"/>
      <c r="B264" s="19"/>
    </row>
    <row r="265" spans="1:2" ht="11.25">
      <c r="A265" s="19"/>
      <c r="B265" s="19"/>
    </row>
    <row r="266" spans="1:2" ht="11.25">
      <c r="A266" s="19"/>
      <c r="B266" s="19"/>
    </row>
    <row r="267" spans="1:2" ht="11.25">
      <c r="A267" s="19"/>
      <c r="B267" s="19"/>
    </row>
    <row r="268" spans="1:2" ht="11.25">
      <c r="A268" s="19"/>
      <c r="B268" s="19"/>
    </row>
    <row r="269" spans="1:2" ht="11.25">
      <c r="A269" s="19"/>
      <c r="B269" s="19"/>
    </row>
    <row r="270" spans="1:2" ht="11.25">
      <c r="A270" s="19"/>
      <c r="B270" s="19"/>
    </row>
    <row r="271" spans="1:2" ht="11.25">
      <c r="A271" s="19"/>
      <c r="B271" s="19"/>
    </row>
    <row r="272" spans="1:2" ht="11.25">
      <c r="A272" s="19"/>
      <c r="B272" s="19"/>
    </row>
    <row r="273" spans="1:2" ht="11.25">
      <c r="A273" s="19"/>
      <c r="B273" s="19"/>
    </row>
    <row r="274" spans="1:2" ht="11.25">
      <c r="A274" s="19"/>
      <c r="B274" s="19"/>
    </row>
    <row r="275" spans="1:2" ht="11.25">
      <c r="A275" s="19"/>
      <c r="B275" s="19"/>
    </row>
    <row r="276" spans="1:2" ht="11.25">
      <c r="A276" s="19"/>
      <c r="B276" s="19"/>
    </row>
    <row r="277" spans="1:2" ht="11.25">
      <c r="A277" s="19"/>
      <c r="B277" s="19"/>
    </row>
    <row r="278" spans="1:2" ht="11.25">
      <c r="A278" s="19"/>
      <c r="B278" s="19"/>
    </row>
    <row r="279" spans="1:2" ht="11.25">
      <c r="A279" s="19"/>
      <c r="B279" s="19"/>
    </row>
    <row r="280" spans="1:2" ht="11.25">
      <c r="A280" s="19"/>
      <c r="B280" s="19"/>
    </row>
    <row r="281" spans="1:2" ht="11.25">
      <c r="A281" s="19"/>
      <c r="B281" s="19"/>
    </row>
    <row r="282" spans="1:2" ht="11.25">
      <c r="A282" s="19"/>
      <c r="B282" s="19"/>
    </row>
    <row r="283" spans="1:2" ht="11.25">
      <c r="A283" s="19"/>
      <c r="B283" s="19"/>
    </row>
    <row r="284" spans="1:2" ht="11.25">
      <c r="A284" s="19"/>
      <c r="B284" s="19"/>
    </row>
    <row r="285" spans="1:2" ht="11.25">
      <c r="A285" s="19"/>
      <c r="B285" s="19"/>
    </row>
    <row r="286" spans="1:2" ht="11.25">
      <c r="A286" s="19"/>
      <c r="B286" s="19"/>
    </row>
    <row r="287" spans="1:2" ht="11.25">
      <c r="A287" s="19"/>
      <c r="B287" s="19"/>
    </row>
    <row r="288" spans="1:2" ht="11.25">
      <c r="A288" s="19"/>
      <c r="B288" s="19"/>
    </row>
    <row r="289" spans="1:2" ht="11.25">
      <c r="A289" s="19"/>
      <c r="B289" s="19"/>
    </row>
    <row r="290" spans="1:2" ht="11.25">
      <c r="A290" s="19"/>
      <c r="B290" s="19"/>
    </row>
    <row r="291" spans="1:2" ht="11.25">
      <c r="A291" s="19"/>
      <c r="B291" s="19"/>
    </row>
    <row r="292" spans="1:2" ht="11.25">
      <c r="A292" s="19"/>
      <c r="B292" s="19"/>
    </row>
    <row r="293" spans="1:2" ht="11.25">
      <c r="A293" s="19"/>
      <c r="B293" s="19"/>
    </row>
    <row r="294" spans="1:2" ht="11.25">
      <c r="A294" s="19"/>
      <c r="B294" s="19"/>
    </row>
    <row r="295" spans="1:2" ht="11.25">
      <c r="A295" s="19"/>
      <c r="B295" s="19"/>
    </row>
    <row r="296" spans="1:2" ht="11.25">
      <c r="A296" s="19"/>
      <c r="B296" s="19"/>
    </row>
    <row r="297" spans="1:2" ht="11.25">
      <c r="A297" s="19"/>
      <c r="B297" s="19"/>
    </row>
    <row r="298" spans="1:2" ht="11.25">
      <c r="A298" s="19"/>
      <c r="B298" s="19"/>
    </row>
    <row r="299" spans="1:2" ht="11.25">
      <c r="A299" s="19"/>
      <c r="B299" s="19"/>
    </row>
    <row r="300" spans="1:2" ht="11.25">
      <c r="A300" s="19"/>
      <c r="B300" s="19"/>
    </row>
    <row r="301" spans="1:2" ht="11.25">
      <c r="A301" s="19"/>
      <c r="B301" s="19"/>
    </row>
    <row r="302" spans="1:2" ht="11.25">
      <c r="A302" s="19"/>
      <c r="B302" s="19"/>
    </row>
    <row r="303" spans="1:2" ht="11.25">
      <c r="A303" s="19"/>
      <c r="B303" s="19"/>
    </row>
    <row r="304" spans="1:2" ht="11.25">
      <c r="A304" s="19"/>
      <c r="B304" s="19"/>
    </row>
    <row r="305" spans="1:2" ht="11.25">
      <c r="A305" s="19"/>
      <c r="B305" s="19"/>
    </row>
    <row r="306" spans="1:2" ht="11.25">
      <c r="A306" s="19"/>
      <c r="B306" s="19"/>
    </row>
    <row r="307" spans="1:2" ht="11.25">
      <c r="A307" s="19"/>
      <c r="B307" s="19"/>
    </row>
    <row r="308" spans="1:2" ht="11.25">
      <c r="A308" s="19"/>
      <c r="B308" s="19"/>
    </row>
    <row r="309" spans="1:2" ht="11.25">
      <c r="A309" s="19"/>
      <c r="B309" s="19"/>
    </row>
    <row r="310" spans="1:2" ht="11.25">
      <c r="A310" s="19"/>
      <c r="B310" s="19"/>
    </row>
    <row r="311" spans="1:2" ht="11.25">
      <c r="A311" s="19"/>
      <c r="B311" s="19"/>
    </row>
    <row r="312" spans="1:2" ht="11.25">
      <c r="A312" s="19"/>
      <c r="B312" s="19"/>
    </row>
    <row r="313" spans="1:2" ht="11.25">
      <c r="A313" s="19"/>
      <c r="B313" s="19"/>
    </row>
    <row r="314" spans="1:2" ht="11.25">
      <c r="A314" s="19"/>
      <c r="B314" s="19"/>
    </row>
    <row r="315" spans="1:2" ht="11.25">
      <c r="A315" s="19"/>
      <c r="B315" s="19"/>
    </row>
    <row r="316" spans="1:2" ht="11.25">
      <c r="A316" s="19"/>
      <c r="B316" s="19"/>
    </row>
    <row r="317" spans="1:2" ht="11.25">
      <c r="A317" s="19"/>
      <c r="B317" s="19"/>
    </row>
    <row r="318" spans="1:2" ht="11.25">
      <c r="A318" s="19"/>
      <c r="B318" s="19"/>
    </row>
    <row r="319" spans="1:2" ht="11.25">
      <c r="A319" s="19"/>
      <c r="B319" s="19"/>
    </row>
    <row r="320" spans="1:2" ht="11.25">
      <c r="A320" s="19"/>
      <c r="B320" s="19"/>
    </row>
    <row r="321" spans="1:2" ht="11.25">
      <c r="A321" s="19"/>
      <c r="B321" s="19"/>
    </row>
    <row r="322" spans="1:2" ht="11.25">
      <c r="A322" s="19"/>
      <c r="B322" s="19"/>
    </row>
    <row r="323" spans="1:2" ht="11.25">
      <c r="A323" s="19"/>
      <c r="B323" s="19"/>
    </row>
    <row r="324" spans="1:2" ht="11.25">
      <c r="A324" s="19"/>
      <c r="B324" s="19"/>
    </row>
    <row r="325" spans="1:2" ht="11.25">
      <c r="A325" s="19"/>
      <c r="B325" s="19"/>
    </row>
    <row r="326" spans="1:2" ht="11.25">
      <c r="A326" s="19"/>
      <c r="B326" s="19"/>
    </row>
    <row r="327" spans="1:2" ht="11.25">
      <c r="A327" s="19"/>
      <c r="B327" s="19"/>
    </row>
    <row r="328" spans="1:2" ht="11.25">
      <c r="A328" s="19"/>
      <c r="B328" s="19"/>
    </row>
    <row r="329" spans="1:2" ht="11.25">
      <c r="A329" s="19"/>
      <c r="B329" s="19"/>
    </row>
    <row r="330" spans="1:2" ht="11.25">
      <c r="A330" s="19"/>
      <c r="B330" s="19"/>
    </row>
    <row r="331" spans="1:2" ht="11.25">
      <c r="A331" s="19"/>
      <c r="B331" s="19"/>
    </row>
    <row r="332" spans="1:2" ht="11.25">
      <c r="A332" s="19"/>
      <c r="B332" s="19"/>
    </row>
    <row r="333" spans="1:2" ht="11.25">
      <c r="A333" s="19"/>
      <c r="B333" s="19"/>
    </row>
    <row r="334" spans="1:2" ht="11.25">
      <c r="A334" s="19"/>
      <c r="B334" s="19"/>
    </row>
    <row r="335" spans="1:2" ht="11.25">
      <c r="A335" s="19"/>
      <c r="B335" s="19"/>
    </row>
    <row r="336" spans="1:2" ht="11.25">
      <c r="A336" s="19"/>
      <c r="B336" s="19"/>
    </row>
    <row r="337" spans="1:2" ht="11.25">
      <c r="A337" s="19"/>
      <c r="B337" s="19"/>
    </row>
    <row r="338" spans="1:2" ht="11.25">
      <c r="A338" s="19"/>
      <c r="B338" s="19"/>
    </row>
    <row r="339" spans="1:2" ht="11.25">
      <c r="A339" s="19"/>
      <c r="B339" s="19"/>
    </row>
    <row r="340" spans="1:2" ht="11.25">
      <c r="A340" s="19"/>
      <c r="B340" s="19"/>
    </row>
    <row r="341" spans="1:2" ht="11.25">
      <c r="A341" s="19"/>
      <c r="B341" s="19"/>
    </row>
    <row r="342" spans="1:2" ht="11.25">
      <c r="A342" s="19"/>
      <c r="B342" s="19"/>
    </row>
    <row r="343" spans="1:2" ht="11.25">
      <c r="A343" s="19"/>
      <c r="B343" s="19"/>
    </row>
    <row r="344" spans="1:2" ht="11.25">
      <c r="A344" s="19"/>
      <c r="B344" s="19"/>
    </row>
    <row r="345" spans="1:2" ht="11.25">
      <c r="A345" s="19"/>
      <c r="B345" s="19"/>
    </row>
    <row r="346" spans="1:2" ht="11.25">
      <c r="A346" s="19"/>
      <c r="B346" s="19"/>
    </row>
    <row r="347" spans="1:2" ht="11.25">
      <c r="A347" s="19"/>
      <c r="B347" s="19"/>
    </row>
    <row r="348" spans="1:2" ht="11.25">
      <c r="A348" s="19"/>
      <c r="B348" s="19"/>
    </row>
    <row r="349" spans="1:2" ht="11.25">
      <c r="A349" s="19"/>
      <c r="B349" s="19"/>
    </row>
    <row r="350" spans="1:2" ht="11.25">
      <c r="A350" s="19"/>
      <c r="B350" s="19"/>
    </row>
    <row r="351" spans="1:2" ht="11.25">
      <c r="A351" s="19"/>
      <c r="B351" s="19"/>
    </row>
    <row r="352" spans="1:2" ht="11.25">
      <c r="A352" s="19"/>
      <c r="B352" s="19"/>
    </row>
    <row r="353" spans="1:2" ht="11.25">
      <c r="A353" s="19"/>
      <c r="B353" s="19"/>
    </row>
    <row r="354" spans="1:2" ht="11.25">
      <c r="A354" s="19"/>
      <c r="B354" s="19"/>
    </row>
    <row r="355" spans="1:2" ht="11.25">
      <c r="A355" s="19"/>
      <c r="B355" s="19"/>
    </row>
    <row r="356" spans="1:2" ht="11.25">
      <c r="A356" s="19"/>
      <c r="B356" s="19"/>
    </row>
    <row r="357" spans="1:2" ht="11.25">
      <c r="A357" s="19"/>
      <c r="B357" s="19"/>
    </row>
    <row r="358" spans="1:2" ht="11.25">
      <c r="A358" s="19"/>
      <c r="B358" s="19"/>
    </row>
    <row r="359" spans="1:2" ht="11.25">
      <c r="A359" s="19"/>
      <c r="B359" s="19"/>
    </row>
    <row r="360" spans="1:2" ht="11.25">
      <c r="A360" s="19"/>
      <c r="B360" s="19"/>
    </row>
    <row r="361" spans="1:2" ht="11.25">
      <c r="A361" s="19"/>
      <c r="B361" s="19"/>
    </row>
    <row r="362" spans="1:2" ht="11.25">
      <c r="A362" s="19"/>
      <c r="B362" s="19"/>
    </row>
    <row r="363" spans="1:2" ht="11.25">
      <c r="A363" s="19"/>
      <c r="B363" s="19"/>
    </row>
    <row r="364" spans="1:2" ht="11.25">
      <c r="A364" s="19"/>
      <c r="B364" s="19"/>
    </row>
    <row r="365" spans="1:2" ht="11.25">
      <c r="A365" s="19"/>
      <c r="B365" s="19"/>
    </row>
    <row r="366" spans="1:2" ht="11.25">
      <c r="A366" s="19"/>
      <c r="B366" s="19"/>
    </row>
    <row r="367" spans="1:2" ht="11.25">
      <c r="A367" s="19"/>
      <c r="B367" s="19"/>
    </row>
    <row r="368" spans="1:2" ht="11.25">
      <c r="A368" s="19"/>
      <c r="B368" s="19"/>
    </row>
    <row r="369" spans="1:2" ht="11.25">
      <c r="A369" s="19"/>
      <c r="B369" s="19"/>
    </row>
    <row r="370" spans="1:2" ht="11.25">
      <c r="A370" s="19"/>
      <c r="B370" s="19"/>
    </row>
    <row r="371" spans="1:2" ht="11.25">
      <c r="A371" s="19"/>
      <c r="B371" s="19"/>
    </row>
    <row r="372" spans="1:2" ht="11.25">
      <c r="A372" s="19"/>
      <c r="B372" s="19"/>
    </row>
    <row r="373" spans="1:2" ht="11.25">
      <c r="A373" s="19"/>
      <c r="B373" s="19"/>
    </row>
    <row r="374" spans="1:2" ht="11.25">
      <c r="A374" s="19"/>
      <c r="B374" s="19"/>
    </row>
    <row r="375" spans="1:2" ht="11.25">
      <c r="A375" s="19"/>
      <c r="B375" s="19"/>
    </row>
    <row r="376" spans="1:2" ht="11.25">
      <c r="A376" s="19"/>
      <c r="B376" s="19"/>
    </row>
    <row r="377" spans="1:2" ht="11.25">
      <c r="A377" s="19"/>
      <c r="B377" s="19"/>
    </row>
    <row r="378" spans="1:2" ht="11.25">
      <c r="A378" s="19"/>
      <c r="B378" s="19"/>
    </row>
    <row r="379" spans="1:2" ht="11.25">
      <c r="A379" s="19"/>
      <c r="B379" s="19"/>
    </row>
    <row r="380" spans="1:2" ht="11.25">
      <c r="A380" s="19"/>
      <c r="B380" s="19"/>
    </row>
    <row r="381" spans="1:2" ht="11.25">
      <c r="A381" s="19"/>
      <c r="B381" s="19"/>
    </row>
    <row r="382" spans="1:2" ht="11.25">
      <c r="A382" s="19"/>
      <c r="B382" s="19"/>
    </row>
    <row r="383" spans="1:2" ht="11.25">
      <c r="A383" s="19"/>
      <c r="B383" s="19"/>
    </row>
    <row r="384" spans="1:2" ht="11.25">
      <c r="A384" s="19"/>
      <c r="B384" s="19"/>
    </row>
    <row r="385" spans="1:2" ht="11.25">
      <c r="A385" s="19"/>
      <c r="B385" s="19"/>
    </row>
    <row r="386" spans="1:2" ht="11.25">
      <c r="A386" s="19"/>
      <c r="B386" s="19"/>
    </row>
    <row r="387" spans="1:2" ht="11.25">
      <c r="A387" s="19"/>
      <c r="B387" s="19"/>
    </row>
    <row r="388" spans="1:2" ht="11.25">
      <c r="A388" s="19"/>
      <c r="B388" s="19"/>
    </row>
    <row r="389" spans="1:2" ht="11.25">
      <c r="A389" s="19"/>
      <c r="B389" s="19"/>
    </row>
    <row r="390" spans="1:2" ht="11.25">
      <c r="A390" s="19"/>
      <c r="B390" s="19"/>
    </row>
    <row r="391" spans="1:2" ht="11.25">
      <c r="A391" s="19"/>
      <c r="B391" s="19"/>
    </row>
    <row r="392" spans="1:2" ht="11.25">
      <c r="A392" s="19"/>
      <c r="B392" s="19"/>
    </row>
    <row r="393" spans="1:2" ht="11.25">
      <c r="A393" s="19"/>
      <c r="B393" s="19"/>
    </row>
    <row r="394" spans="1:2" ht="11.25">
      <c r="A394" s="19"/>
      <c r="B394" s="19"/>
    </row>
    <row r="395" spans="1:2" ht="11.25">
      <c r="A395" s="19"/>
      <c r="B395" s="19"/>
    </row>
    <row r="396" spans="1:2" ht="11.25">
      <c r="A396" s="19"/>
      <c r="B396" s="19"/>
    </row>
    <row r="397" spans="1:2" ht="11.25">
      <c r="A397" s="19"/>
      <c r="B397" s="19"/>
    </row>
    <row r="398" spans="1:2" ht="11.25">
      <c r="A398" s="19"/>
      <c r="B398" s="19"/>
    </row>
    <row r="399" spans="1:2" ht="11.25">
      <c r="A399" s="19"/>
      <c r="B399" s="19"/>
    </row>
    <row r="400" spans="1:2" ht="11.25">
      <c r="A400" s="19"/>
      <c r="B400" s="19"/>
    </row>
    <row r="401" spans="1:2" ht="11.25">
      <c r="A401" s="19"/>
      <c r="B401" s="19"/>
    </row>
    <row r="402" spans="1:2" ht="11.25">
      <c r="A402" s="19"/>
      <c r="B402" s="19"/>
    </row>
    <row r="403" spans="1:2" ht="11.25">
      <c r="A403" s="19"/>
      <c r="B403" s="19"/>
    </row>
    <row r="404" spans="1:2" ht="11.25">
      <c r="A404" s="19"/>
      <c r="B404" s="19"/>
    </row>
    <row r="405" spans="1:2" ht="11.25">
      <c r="A405" s="19"/>
      <c r="B405" s="19"/>
    </row>
    <row r="406" spans="1:2" ht="11.25">
      <c r="A406" s="19"/>
      <c r="B406" s="19"/>
    </row>
    <row r="407" spans="1:2" ht="11.25">
      <c r="A407" s="19"/>
      <c r="B407" s="19"/>
    </row>
    <row r="408" spans="1:2" ht="11.25">
      <c r="A408" s="19"/>
      <c r="B408" s="19"/>
    </row>
    <row r="409" spans="1:2" ht="11.25">
      <c r="A409" s="19"/>
      <c r="B409" s="19"/>
    </row>
    <row r="410" spans="1:2" ht="11.25">
      <c r="A410" s="19"/>
      <c r="B410" s="19"/>
    </row>
    <row r="411" spans="1:2" ht="11.25">
      <c r="A411" s="19"/>
      <c r="B411" s="19"/>
    </row>
    <row r="412" spans="1:2" ht="11.25">
      <c r="A412" s="19"/>
      <c r="B412" s="19"/>
    </row>
    <row r="413" spans="1:2" ht="11.25">
      <c r="A413" s="19"/>
      <c r="B413" s="19"/>
    </row>
    <row r="414" spans="1:2" ht="11.25">
      <c r="A414" s="19"/>
      <c r="B414" s="19"/>
    </row>
    <row r="415" spans="1:2" ht="11.25">
      <c r="A415" s="19"/>
      <c r="B415" s="19"/>
    </row>
    <row r="416" spans="1:2" ht="11.25">
      <c r="A416" s="19"/>
      <c r="B416" s="19"/>
    </row>
    <row r="417" spans="1:2" ht="11.25">
      <c r="A417" s="19"/>
      <c r="B417" s="19"/>
    </row>
    <row r="418" spans="1:2" ht="11.25">
      <c r="A418" s="19"/>
      <c r="B418" s="19"/>
    </row>
    <row r="419" spans="1:2" ht="11.25">
      <c r="A419" s="19"/>
      <c r="B419" s="19"/>
    </row>
    <row r="420" spans="1:2" ht="11.25">
      <c r="A420" s="19"/>
      <c r="B420" s="19"/>
    </row>
    <row r="421" spans="1:2" ht="11.25">
      <c r="A421" s="19"/>
      <c r="B421" s="19"/>
    </row>
    <row r="422" spans="1:2" ht="11.25">
      <c r="A422" s="19"/>
      <c r="B422" s="19"/>
    </row>
    <row r="423" spans="1:2" ht="11.25">
      <c r="A423" s="19"/>
      <c r="B423" s="19"/>
    </row>
    <row r="424" spans="1:2" ht="11.25">
      <c r="A424" s="19"/>
      <c r="B424" s="19"/>
    </row>
    <row r="425" spans="1:2" ht="11.25">
      <c r="A425" s="19"/>
      <c r="B425" s="19"/>
    </row>
    <row r="426" spans="1:2" ht="11.25">
      <c r="A426" s="19"/>
      <c r="B426" s="19"/>
    </row>
    <row r="427" spans="1:2" ht="11.25">
      <c r="A427" s="19"/>
      <c r="B427" s="19"/>
    </row>
    <row r="428" spans="1:2" ht="11.25">
      <c r="A428" s="19"/>
      <c r="B428" s="19"/>
    </row>
    <row r="429" spans="1:2" ht="11.25">
      <c r="A429" s="19"/>
      <c r="B429" s="19"/>
    </row>
    <row r="430" spans="1:2" ht="11.25">
      <c r="A430" s="19"/>
      <c r="B430" s="19"/>
    </row>
    <row r="431" spans="1:2" ht="11.25">
      <c r="A431" s="19"/>
      <c r="B431" s="19"/>
    </row>
    <row r="432" spans="1:2" ht="11.25">
      <c r="A432" s="19"/>
      <c r="B432" s="19"/>
    </row>
    <row r="433" spans="1:2" ht="11.25">
      <c r="A433" s="19"/>
      <c r="B433" s="19"/>
    </row>
    <row r="434" spans="1:2" ht="11.25">
      <c r="A434" s="19"/>
      <c r="B434" s="19"/>
    </row>
    <row r="435" spans="1:2" ht="11.25">
      <c r="A435" s="19"/>
      <c r="B435" s="19"/>
    </row>
    <row r="436" spans="1:2" ht="11.25">
      <c r="A436" s="19"/>
      <c r="B436" s="19"/>
    </row>
    <row r="437" spans="1:2" ht="11.25">
      <c r="A437" s="19"/>
      <c r="B437" s="19"/>
    </row>
    <row r="438" spans="1:2" ht="11.25">
      <c r="A438" s="19"/>
      <c r="B438" s="19"/>
    </row>
    <row r="439" spans="1:2" ht="11.25">
      <c r="A439" s="19"/>
      <c r="B439" s="19"/>
    </row>
    <row r="440" spans="1:2" ht="11.25">
      <c r="A440" s="19"/>
      <c r="B440" s="19"/>
    </row>
    <row r="441" spans="1:2" ht="11.25">
      <c r="A441" s="19"/>
      <c r="B441" s="19"/>
    </row>
    <row r="442" spans="1:2" ht="11.25">
      <c r="A442" s="19"/>
      <c r="B442" s="19"/>
    </row>
    <row r="443" spans="1:2" ht="11.25">
      <c r="A443" s="19"/>
      <c r="B443" s="19"/>
    </row>
    <row r="444" spans="1:2" ht="11.25">
      <c r="A444" s="19"/>
      <c r="B444" s="19"/>
    </row>
    <row r="445" spans="1:2" ht="11.25">
      <c r="A445" s="19"/>
      <c r="B445" s="19"/>
    </row>
    <row r="446" spans="1:2" ht="11.25">
      <c r="A446" s="19"/>
      <c r="B446" s="19"/>
    </row>
    <row r="447" spans="1:2" ht="11.25">
      <c r="A447" s="19"/>
      <c r="B447" s="19"/>
    </row>
    <row r="448" spans="1:2" ht="11.25">
      <c r="A448" s="19"/>
      <c r="B448" s="19"/>
    </row>
    <row r="449" spans="1:2" ht="11.25">
      <c r="A449" s="19"/>
      <c r="B449" s="19"/>
    </row>
    <row r="450" spans="1:2" ht="11.25">
      <c r="A450" s="19"/>
      <c r="B450" s="19"/>
    </row>
    <row r="451" spans="1:2" ht="11.25">
      <c r="A451" s="19"/>
      <c r="B451" s="19"/>
    </row>
    <row r="452" spans="1:2" ht="11.25">
      <c r="A452" s="19"/>
      <c r="B452" s="19"/>
    </row>
    <row r="453" spans="1:2" ht="11.25">
      <c r="A453" s="19"/>
      <c r="B453" s="19"/>
    </row>
    <row r="454" spans="1:2" ht="11.25">
      <c r="A454" s="19"/>
      <c r="B454" s="19"/>
    </row>
    <row r="455" spans="1:2" ht="11.25">
      <c r="A455" s="19"/>
      <c r="B455" s="19"/>
    </row>
    <row r="456" spans="1:2" ht="11.25">
      <c r="A456" s="19"/>
      <c r="B456" s="19"/>
    </row>
    <row r="457" spans="1:2" ht="11.25">
      <c r="A457" s="19"/>
      <c r="B457" s="19"/>
    </row>
    <row r="458" spans="1:2" ht="11.25">
      <c r="A458" s="19"/>
      <c r="B458" s="19"/>
    </row>
    <row r="459" spans="1:2" ht="11.25">
      <c r="A459" s="19"/>
      <c r="B459" s="19"/>
    </row>
    <row r="460" spans="1:2" ht="11.25">
      <c r="A460" s="19"/>
      <c r="B460" s="19"/>
    </row>
    <row r="461" spans="1:2" ht="11.25">
      <c r="A461" s="19"/>
      <c r="B461" s="19"/>
    </row>
    <row r="462" spans="1:2" ht="11.25">
      <c r="A462" s="19"/>
      <c r="B462" s="19"/>
    </row>
    <row r="463" spans="1:2" ht="11.25">
      <c r="A463" s="19"/>
      <c r="B463" s="19"/>
    </row>
    <row r="464" spans="1:2" ht="11.25">
      <c r="A464" s="19"/>
      <c r="B464" s="19"/>
    </row>
    <row r="465" spans="1:2" ht="11.25">
      <c r="A465" s="19"/>
      <c r="B465" s="19"/>
    </row>
    <row r="466" spans="1:2" ht="11.25">
      <c r="A466" s="19"/>
      <c r="B466" s="19"/>
    </row>
    <row r="467" spans="1:2" ht="11.25">
      <c r="A467" s="19"/>
      <c r="B467" s="19"/>
    </row>
    <row r="468" spans="1:2" ht="11.25">
      <c r="A468" s="19"/>
      <c r="B468" s="19"/>
    </row>
    <row r="469" spans="1:2" ht="11.25">
      <c r="A469" s="19"/>
      <c r="B469" s="19"/>
    </row>
    <row r="470" spans="1:2" ht="11.25">
      <c r="A470" s="19"/>
      <c r="B470" s="19"/>
    </row>
    <row r="471" spans="1:2" ht="11.25">
      <c r="A471" s="19"/>
      <c r="B471" s="19"/>
    </row>
    <row r="472" spans="1:2" ht="11.25">
      <c r="A472" s="19"/>
      <c r="B472" s="19"/>
    </row>
    <row r="473" spans="1:2" ht="11.25">
      <c r="A473" s="19"/>
      <c r="B473" s="19"/>
    </row>
    <row r="474" spans="1:2" ht="11.25">
      <c r="A474" s="19"/>
      <c r="B474" s="19"/>
    </row>
    <row r="475" spans="1:2" ht="11.25">
      <c r="A475" s="19"/>
      <c r="B475" s="19"/>
    </row>
    <row r="476" spans="1:2" ht="11.25">
      <c r="A476" s="19"/>
      <c r="B476" s="19"/>
    </row>
    <row r="477" spans="1:2" ht="11.25">
      <c r="A477" s="19"/>
      <c r="B477" s="19"/>
    </row>
    <row r="478" spans="1:2" ht="11.25">
      <c r="A478" s="19"/>
      <c r="B478" s="19"/>
    </row>
    <row r="479" spans="1:2" ht="11.25">
      <c r="A479" s="19"/>
      <c r="B479" s="19"/>
    </row>
    <row r="480" spans="1:2" ht="11.25">
      <c r="A480" s="19"/>
      <c r="B480" s="19"/>
    </row>
    <row r="481" spans="1:2" ht="11.25">
      <c r="A481" s="19"/>
      <c r="B481" s="19"/>
    </row>
    <row r="482" spans="1:2" ht="11.25">
      <c r="A482" s="19"/>
      <c r="B482" s="19"/>
    </row>
    <row r="483" spans="1:2" ht="11.25">
      <c r="A483" s="19"/>
      <c r="B483" s="19"/>
    </row>
    <row r="484" spans="1:2" ht="11.25">
      <c r="A484" s="19"/>
      <c r="B484" s="19"/>
    </row>
    <row r="485" spans="1:2" ht="11.25">
      <c r="A485" s="19"/>
      <c r="B485" s="19"/>
    </row>
    <row r="486" spans="1:2" ht="11.25">
      <c r="A486" s="19"/>
      <c r="B486" s="19"/>
    </row>
    <row r="487" spans="1:2" ht="11.25">
      <c r="A487" s="19"/>
      <c r="B487" s="19"/>
    </row>
    <row r="488" spans="1:2" ht="11.25">
      <c r="A488" s="19"/>
      <c r="B488" s="19"/>
    </row>
    <row r="489" spans="1:2" ht="11.25">
      <c r="A489" s="19"/>
      <c r="B489" s="19"/>
    </row>
    <row r="490" spans="1:2" ht="11.25">
      <c r="A490" s="19"/>
      <c r="B490" s="19"/>
    </row>
    <row r="491" spans="1:2" ht="11.25">
      <c r="A491" s="19"/>
      <c r="B491" s="19"/>
    </row>
    <row r="492" spans="1:2" ht="11.25">
      <c r="A492" s="19"/>
      <c r="B492" s="19"/>
    </row>
    <row r="493" spans="1:2" ht="11.25">
      <c r="A493" s="19"/>
      <c r="B493" s="19"/>
    </row>
    <row r="494" spans="1:2" ht="11.25">
      <c r="A494" s="19"/>
      <c r="B494" s="19"/>
    </row>
    <row r="495" spans="1:2" ht="11.25">
      <c r="A495" s="19"/>
      <c r="B495" s="19"/>
    </row>
    <row r="496" spans="1:2" ht="11.25">
      <c r="A496" s="19"/>
      <c r="B496" s="19"/>
    </row>
    <row r="497" spans="1:2" ht="11.25">
      <c r="A497" s="19"/>
      <c r="B497" s="19"/>
    </row>
    <row r="498" spans="1:2" ht="11.25">
      <c r="A498" s="19"/>
      <c r="B498" s="19"/>
    </row>
    <row r="499" spans="1:2" ht="11.25">
      <c r="A499" s="19"/>
      <c r="B499" s="19"/>
    </row>
    <row r="500" spans="1:2" ht="11.25">
      <c r="A500" s="19"/>
      <c r="B500" s="19"/>
    </row>
    <row r="501" spans="1:2" ht="11.25">
      <c r="A501" s="19"/>
      <c r="B501" s="19"/>
    </row>
    <row r="502" spans="1:2" ht="11.25">
      <c r="A502" s="19"/>
      <c r="B502" s="19"/>
    </row>
    <row r="503" spans="1:2" ht="11.25">
      <c r="A503" s="19"/>
      <c r="B503" s="19"/>
    </row>
    <row r="504" spans="1:2" ht="11.25">
      <c r="A504" s="19"/>
      <c r="B504" s="19"/>
    </row>
    <row r="505" spans="1:2" ht="11.25">
      <c r="A505" s="19"/>
      <c r="B505" s="19"/>
    </row>
    <row r="506" spans="1:2" ht="11.25">
      <c r="A506" s="19"/>
      <c r="B506" s="19"/>
    </row>
    <row r="507" spans="1:2" ht="11.25">
      <c r="A507" s="19"/>
      <c r="B507" s="19"/>
    </row>
    <row r="508" spans="1:2" ht="11.25">
      <c r="A508" s="19"/>
      <c r="B508" s="19"/>
    </row>
    <row r="509" spans="1:2" ht="11.25">
      <c r="A509" s="19"/>
      <c r="B509" s="19"/>
    </row>
    <row r="510" spans="1:2" ht="11.25">
      <c r="A510" s="19"/>
      <c r="B510" s="19"/>
    </row>
    <row r="511" spans="1:2" ht="11.25">
      <c r="A511" s="19"/>
      <c r="B511" s="19"/>
    </row>
    <row r="512" spans="1:2" ht="11.25">
      <c r="A512" s="19"/>
      <c r="B512" s="19"/>
    </row>
    <row r="513" spans="1:2" ht="11.25">
      <c r="A513" s="19"/>
      <c r="B513" s="19"/>
    </row>
    <row r="514" spans="1:2" ht="11.25">
      <c r="A514" s="19"/>
      <c r="B514" s="19"/>
    </row>
    <row r="515" spans="1:2" ht="11.25">
      <c r="A515" s="19"/>
      <c r="B515" s="19"/>
    </row>
    <row r="516" spans="1:2" ht="11.25">
      <c r="A516" s="19"/>
      <c r="B516" s="19"/>
    </row>
    <row r="517" spans="1:2" ht="11.25">
      <c r="A517" s="19"/>
      <c r="B517" s="19"/>
    </row>
    <row r="518" spans="1:2" ht="11.25">
      <c r="A518" s="19"/>
      <c r="B518" s="19"/>
    </row>
    <row r="519" spans="1:2" ht="11.25">
      <c r="A519" s="19"/>
      <c r="B519" s="19"/>
    </row>
    <row r="520" spans="1:2" ht="11.25">
      <c r="A520" s="19"/>
      <c r="B520" s="19"/>
    </row>
    <row r="521" spans="1:2" ht="11.25">
      <c r="A521" s="19"/>
      <c r="B521" s="19"/>
    </row>
    <row r="522" spans="1:2" ht="11.25">
      <c r="A522" s="19"/>
      <c r="B522" s="19"/>
    </row>
    <row r="523" spans="1:2" ht="11.25">
      <c r="A523" s="19"/>
      <c r="B523" s="19"/>
    </row>
    <row r="524" spans="1:2" ht="11.25">
      <c r="A524" s="19"/>
      <c r="B524" s="19"/>
    </row>
    <row r="525" spans="1:2" ht="11.25">
      <c r="A525" s="19"/>
      <c r="B525" s="19"/>
    </row>
    <row r="526" spans="1:2" ht="11.25">
      <c r="A526" s="19"/>
      <c r="B526" s="19"/>
    </row>
    <row r="527" spans="1:2" ht="11.25">
      <c r="A527" s="19"/>
      <c r="B527" s="19"/>
    </row>
    <row r="528" spans="1:2" ht="11.25">
      <c r="A528" s="19"/>
      <c r="B528" s="19"/>
    </row>
    <row r="529" spans="1:2" ht="11.25">
      <c r="A529" s="19"/>
      <c r="B529" s="19"/>
    </row>
    <row r="530" spans="1:2" ht="11.25">
      <c r="A530" s="19"/>
      <c r="B530" s="19"/>
    </row>
    <row r="531" spans="1:2" ht="11.25">
      <c r="A531" s="19"/>
      <c r="B531" s="19"/>
    </row>
    <row r="532" spans="1:2" ht="11.25">
      <c r="A532" s="19"/>
      <c r="B532" s="19"/>
    </row>
    <row r="533" spans="1:2" ht="11.25">
      <c r="A533" s="19"/>
      <c r="B533" s="19"/>
    </row>
    <row r="534" spans="1:2" ht="11.25">
      <c r="A534" s="19"/>
      <c r="B534" s="19"/>
    </row>
    <row r="535" spans="1:2" ht="11.25">
      <c r="A535" s="19"/>
      <c r="B535" s="19"/>
    </row>
    <row r="536" spans="1:2" ht="11.25">
      <c r="A536" s="19"/>
      <c r="B536" s="19"/>
    </row>
    <row r="537" spans="1:2" ht="11.25">
      <c r="A537" s="19"/>
      <c r="B537" s="19"/>
    </row>
    <row r="538" spans="1:2" ht="11.25">
      <c r="A538" s="19"/>
      <c r="B538" s="19"/>
    </row>
    <row r="539" spans="1:2" ht="11.25">
      <c r="A539" s="19"/>
      <c r="B539" s="19"/>
    </row>
    <row r="540" spans="1:2" ht="11.25">
      <c r="A540" s="19"/>
      <c r="B540" s="19"/>
    </row>
    <row r="541" spans="1:2" ht="11.25">
      <c r="A541" s="19"/>
      <c r="B541" s="19"/>
    </row>
    <row r="542" spans="1:2" ht="11.25">
      <c r="A542" s="19"/>
      <c r="B542" s="19"/>
    </row>
    <row r="543" spans="1:2" ht="11.25">
      <c r="A543" s="19"/>
      <c r="B543" s="19"/>
    </row>
    <row r="544" spans="1:2" ht="11.25">
      <c r="A544" s="19"/>
      <c r="B544" s="19"/>
    </row>
    <row r="545" spans="1:2" ht="11.25">
      <c r="A545" s="19"/>
      <c r="B545" s="19"/>
    </row>
    <row r="546" spans="1:2" ht="11.25">
      <c r="A546" s="19"/>
      <c r="B546" s="19"/>
    </row>
    <row r="547" spans="1:2" ht="11.25">
      <c r="A547" s="19"/>
      <c r="B547" s="19"/>
    </row>
    <row r="548" spans="1:2" ht="11.25">
      <c r="A548" s="19"/>
      <c r="B548" s="19"/>
    </row>
    <row r="549" spans="1:2" ht="11.25">
      <c r="A549" s="19"/>
      <c r="B549" s="19"/>
    </row>
    <row r="550" spans="1:2" ht="11.25">
      <c r="A550" s="19"/>
      <c r="B550" s="19"/>
    </row>
    <row r="551" spans="1:2" ht="11.25">
      <c r="A551" s="19"/>
      <c r="B551" s="19"/>
    </row>
    <row r="552" spans="1:2" ht="11.25">
      <c r="A552" s="19"/>
      <c r="B552" s="19"/>
    </row>
    <row r="553" spans="1:2" ht="11.25">
      <c r="A553" s="19"/>
      <c r="B553" s="19"/>
    </row>
    <row r="554" spans="1:2" ht="11.25">
      <c r="A554" s="19"/>
      <c r="B554" s="19"/>
    </row>
    <row r="555" spans="1:2" ht="11.25">
      <c r="A555" s="19"/>
      <c r="B555" s="19"/>
    </row>
    <row r="556" spans="1:2" ht="11.25">
      <c r="A556" s="19"/>
      <c r="B556" s="19"/>
    </row>
    <row r="557" spans="1:2" ht="11.25">
      <c r="A557" s="19"/>
      <c r="B557" s="19"/>
    </row>
    <row r="558" spans="1:2" ht="11.25">
      <c r="A558" s="19"/>
      <c r="B558" s="19"/>
    </row>
    <row r="559" spans="1:2" ht="11.25">
      <c r="A559" s="19"/>
      <c r="B559" s="19"/>
    </row>
    <row r="560" spans="1:2" ht="11.25">
      <c r="A560" s="19"/>
      <c r="B560" s="19"/>
    </row>
    <row r="561" spans="1:2" ht="11.25">
      <c r="A561" s="19"/>
      <c r="B561" s="19"/>
    </row>
    <row r="562" spans="1:2" ht="11.25">
      <c r="A562" s="19"/>
      <c r="B562" s="19"/>
    </row>
    <row r="563" spans="1:2" ht="11.25">
      <c r="A563" s="19"/>
      <c r="B563" s="19"/>
    </row>
    <row r="564" spans="1:2" ht="11.25">
      <c r="A564" s="19"/>
      <c r="B564" s="19"/>
    </row>
    <row r="565" spans="1:2" ht="11.25">
      <c r="A565" s="19"/>
      <c r="B565" s="19"/>
    </row>
    <row r="566" spans="1:2" ht="11.25">
      <c r="A566" s="19"/>
      <c r="B566" s="19"/>
    </row>
    <row r="567" spans="1:2" ht="11.25">
      <c r="A567" s="19"/>
      <c r="B567" s="19"/>
    </row>
    <row r="568" spans="1:2" ht="11.25">
      <c r="A568" s="19"/>
      <c r="B568" s="19"/>
    </row>
    <row r="569" spans="1:2" ht="11.25">
      <c r="A569" s="19"/>
      <c r="B569" s="19"/>
    </row>
    <row r="570" spans="1:2" ht="11.25">
      <c r="A570" s="19"/>
      <c r="B570" s="19"/>
    </row>
    <row r="571" spans="1:2" ht="11.25">
      <c r="A571" s="19"/>
      <c r="B571" s="19"/>
    </row>
    <row r="572" spans="1:2" ht="11.25">
      <c r="A572" s="19"/>
      <c r="B572" s="19"/>
    </row>
    <row r="573" spans="1:2" ht="11.25">
      <c r="A573" s="19"/>
      <c r="B573" s="19"/>
    </row>
    <row r="574" spans="1:2" ht="11.25">
      <c r="A574" s="19"/>
      <c r="B574" s="19"/>
    </row>
    <row r="575" spans="1:2" ht="11.25">
      <c r="A575" s="19"/>
      <c r="B575" s="19"/>
    </row>
    <row r="576" spans="1:2" ht="11.25">
      <c r="A576" s="19"/>
      <c r="B576" s="19"/>
    </row>
    <row r="577" spans="1:2" ht="11.25">
      <c r="A577" s="19"/>
      <c r="B577" s="19"/>
    </row>
    <row r="578" spans="1:2" ht="11.25">
      <c r="A578" s="19"/>
      <c r="B578" s="19"/>
    </row>
    <row r="579" spans="1:2" ht="11.25">
      <c r="A579" s="19"/>
      <c r="B579" s="19"/>
    </row>
    <row r="580" spans="1:2" ht="11.25">
      <c r="A580" s="19"/>
      <c r="B580" s="19"/>
    </row>
    <row r="581" spans="1:2" ht="11.25">
      <c r="A581" s="19"/>
      <c r="B581" s="19"/>
    </row>
    <row r="582" spans="1:2" ht="11.25">
      <c r="A582" s="19"/>
      <c r="B582" s="19"/>
    </row>
    <row r="583" spans="1:2" ht="11.25">
      <c r="A583" s="19"/>
      <c r="B583" s="19"/>
    </row>
    <row r="584" spans="1:2" ht="11.25">
      <c r="A584" s="19"/>
      <c r="B584" s="19"/>
    </row>
    <row r="585" spans="1:2" ht="11.25">
      <c r="A585" s="19"/>
      <c r="B585" s="19"/>
    </row>
    <row r="586" spans="1:2" ht="11.25">
      <c r="A586" s="19"/>
      <c r="B586" s="19"/>
    </row>
    <row r="587" spans="1:2" ht="11.25">
      <c r="A587" s="19"/>
      <c r="B587" s="19"/>
    </row>
    <row r="588" spans="1:2" ht="11.25">
      <c r="A588" s="19"/>
      <c r="B588" s="19"/>
    </row>
    <row r="589" spans="1:2" ht="11.25">
      <c r="A589" s="19"/>
      <c r="B589" s="19"/>
    </row>
    <row r="590" spans="1:2" ht="11.25">
      <c r="A590" s="19"/>
      <c r="B590" s="19"/>
    </row>
    <row r="591" spans="1:2" ht="11.25">
      <c r="A591" s="19"/>
      <c r="B591" s="19"/>
    </row>
    <row r="592" spans="1:2" ht="11.25">
      <c r="A592" s="19"/>
      <c r="B592" s="19"/>
    </row>
    <row r="593" spans="1:2" ht="11.25">
      <c r="A593" s="19"/>
      <c r="B593" s="19"/>
    </row>
    <row r="594" spans="1:2" ht="11.25">
      <c r="A594" s="19"/>
      <c r="B594" s="19"/>
    </row>
    <row r="595" spans="1:2" ht="11.25">
      <c r="A595" s="19"/>
      <c r="B595" s="19"/>
    </row>
    <row r="596" spans="1:2" ht="11.25">
      <c r="A596" s="19"/>
      <c r="B596" s="19"/>
    </row>
    <row r="597" spans="1:2" ht="11.25">
      <c r="A597" s="19"/>
      <c r="B597" s="19"/>
    </row>
    <row r="598" spans="1:2" ht="11.25">
      <c r="A598" s="19"/>
      <c r="B598" s="19"/>
    </row>
    <row r="599" spans="1:2" ht="11.25">
      <c r="A599" s="19"/>
      <c r="B599" s="19"/>
    </row>
    <row r="600" spans="1:2" ht="11.25">
      <c r="A600" s="19"/>
      <c r="B600" s="19"/>
    </row>
    <row r="601" spans="1:2" ht="11.25">
      <c r="A601" s="19"/>
      <c r="B601" s="19"/>
    </row>
    <row r="602" spans="1:2" ht="11.25">
      <c r="A602" s="19"/>
      <c r="B602" s="19"/>
    </row>
    <row r="603" spans="1:2" ht="11.25">
      <c r="A603" s="19"/>
      <c r="B603" s="19"/>
    </row>
    <row r="604" spans="1:2" ht="11.25">
      <c r="A604" s="19"/>
      <c r="B604" s="19"/>
    </row>
    <row r="605" spans="1:2" ht="11.25">
      <c r="A605" s="19"/>
      <c r="B605" s="19"/>
    </row>
    <row r="606" spans="1:2" ht="11.25">
      <c r="A606" s="19"/>
      <c r="B606" s="19"/>
    </row>
    <row r="607" spans="1:2" ht="11.25">
      <c r="A607" s="19"/>
      <c r="B607" s="19"/>
    </row>
    <row r="608" spans="1:2" ht="11.25">
      <c r="A608" s="19"/>
      <c r="B608" s="19"/>
    </row>
    <row r="609" spans="1:2" ht="11.25">
      <c r="A609" s="19"/>
      <c r="B609" s="19"/>
    </row>
    <row r="610" spans="1:2" ht="11.25">
      <c r="A610" s="19"/>
      <c r="B610" s="19"/>
    </row>
    <row r="611" spans="1:2" ht="11.25">
      <c r="A611" s="19"/>
      <c r="B611" s="19"/>
    </row>
    <row r="612" spans="1:2" ht="11.25">
      <c r="A612" s="19"/>
      <c r="B612" s="19"/>
    </row>
    <row r="613" spans="1:2" ht="11.25">
      <c r="A613" s="19"/>
      <c r="B613" s="19"/>
    </row>
    <row r="614" spans="1:2" ht="11.25">
      <c r="A614" s="19"/>
      <c r="B614" s="19"/>
    </row>
    <row r="615" spans="1:2" ht="11.25">
      <c r="A615" s="19"/>
      <c r="B615" s="19"/>
    </row>
    <row r="616" spans="1:2" ht="11.25">
      <c r="A616" s="19"/>
      <c r="B616" s="19"/>
    </row>
    <row r="617" spans="1:2" ht="11.25">
      <c r="A617" s="19"/>
      <c r="B617" s="19"/>
    </row>
    <row r="618" spans="1:2" ht="11.25">
      <c r="A618" s="19"/>
      <c r="B618" s="19"/>
    </row>
    <row r="619" spans="1:2" ht="11.25">
      <c r="A619" s="19"/>
      <c r="B619" s="19"/>
    </row>
    <row r="620" spans="1:2" ht="11.25">
      <c r="A620" s="19"/>
      <c r="B620" s="19"/>
    </row>
    <row r="621" spans="1:2" ht="11.25">
      <c r="A621" s="19"/>
      <c r="B621" s="19"/>
    </row>
    <row r="622" spans="1:2" ht="11.25">
      <c r="A622" s="19"/>
      <c r="B622" s="19"/>
    </row>
    <row r="623" spans="1:2" ht="11.25">
      <c r="A623" s="19"/>
      <c r="B623" s="19"/>
    </row>
    <row r="624" spans="1:2" ht="11.25">
      <c r="A624" s="19"/>
      <c r="B624" s="19"/>
    </row>
    <row r="625" spans="1:2" ht="11.25">
      <c r="A625" s="19"/>
      <c r="B625" s="19"/>
    </row>
    <row r="626" spans="1:2" ht="11.25">
      <c r="A626" s="19"/>
      <c r="B626" s="19"/>
    </row>
    <row r="627" spans="1:2" ht="11.25">
      <c r="A627" s="19"/>
      <c r="B627" s="19"/>
    </row>
    <row r="628" spans="1:2" ht="11.25">
      <c r="A628" s="19"/>
      <c r="B628" s="19"/>
    </row>
    <row r="629" spans="1:2" ht="11.25">
      <c r="A629" s="19"/>
      <c r="B629" s="19"/>
    </row>
    <row r="630" spans="1:2" ht="11.25">
      <c r="A630" s="19"/>
      <c r="B630" s="19"/>
    </row>
    <row r="631" spans="1:2" ht="11.25">
      <c r="A631" s="19"/>
      <c r="B631" s="19"/>
    </row>
    <row r="632" spans="1:2" ht="11.25">
      <c r="A632" s="19"/>
      <c r="B632" s="19"/>
    </row>
    <row r="633" spans="1:2" ht="11.25">
      <c r="A633" s="19"/>
      <c r="B633" s="19"/>
    </row>
    <row r="634" spans="1:2" ht="11.25">
      <c r="A634" s="19"/>
      <c r="B634" s="19"/>
    </row>
    <row r="635" spans="1:2" ht="11.25">
      <c r="A635" s="19"/>
      <c r="B635" s="19"/>
    </row>
    <row r="636" spans="1:2" ht="11.25">
      <c r="A636" s="19"/>
      <c r="B636" s="19"/>
    </row>
    <row r="637" spans="1:2" ht="11.25">
      <c r="A637" s="19"/>
      <c r="B637" s="19"/>
    </row>
    <row r="638" spans="1:2" ht="11.25">
      <c r="A638" s="19"/>
      <c r="B638" s="19"/>
    </row>
    <row r="639" spans="1:2" ht="11.25">
      <c r="A639" s="19"/>
      <c r="B639" s="19"/>
    </row>
    <row r="640" spans="1:2" ht="11.25">
      <c r="A640" s="19"/>
      <c r="B640" s="19"/>
    </row>
    <row r="641" spans="1:2" ht="11.25">
      <c r="A641" s="19"/>
      <c r="B641" s="19"/>
    </row>
    <row r="642" spans="1:2" ht="11.25">
      <c r="A642" s="19"/>
      <c r="B642" s="19"/>
    </row>
    <row r="643" spans="1:2" ht="11.25">
      <c r="A643" s="19"/>
      <c r="B643" s="19"/>
    </row>
    <row r="644" spans="1:2" ht="11.25">
      <c r="A644" s="19"/>
      <c r="B644" s="19"/>
    </row>
    <row r="645" spans="1:2" ht="11.25">
      <c r="A645" s="19"/>
      <c r="B645" s="19"/>
    </row>
    <row r="646" spans="1:2" ht="11.25">
      <c r="A646" s="19"/>
      <c r="B646" s="19"/>
    </row>
    <row r="647" spans="1:2" ht="11.25">
      <c r="A647" s="19"/>
      <c r="B647" s="19"/>
    </row>
    <row r="648" spans="1:2" ht="11.25">
      <c r="A648" s="19"/>
      <c r="B648" s="19"/>
    </row>
    <row r="649" spans="1:2" ht="11.25">
      <c r="A649" s="19"/>
      <c r="B649" s="19"/>
    </row>
    <row r="650" spans="1:2" ht="11.25">
      <c r="A650" s="19"/>
      <c r="B650" s="19"/>
    </row>
    <row r="651" spans="1:2" ht="11.25">
      <c r="A651" s="19"/>
      <c r="B651" s="19"/>
    </row>
    <row r="652" spans="1:2" ht="11.25">
      <c r="A652" s="19"/>
      <c r="B652" s="19"/>
    </row>
    <row r="653" spans="1:2" ht="11.25">
      <c r="A653" s="19"/>
      <c r="B653" s="19"/>
    </row>
    <row r="654" spans="1:2" ht="11.25">
      <c r="A654" s="19"/>
      <c r="B654" s="19"/>
    </row>
    <row r="655" spans="1:2" ht="11.25">
      <c r="A655" s="19"/>
      <c r="B655" s="19"/>
    </row>
    <row r="656" spans="1:2" ht="11.25">
      <c r="A656" s="19"/>
      <c r="B656" s="19"/>
    </row>
    <row r="657" spans="1:2" ht="11.25">
      <c r="A657" s="19"/>
      <c r="B657" s="19"/>
    </row>
    <row r="658" spans="1:2" ht="11.25">
      <c r="A658" s="19"/>
      <c r="B658" s="19"/>
    </row>
    <row r="659" spans="1:2" ht="11.25">
      <c r="A659" s="19"/>
      <c r="B659" s="19"/>
    </row>
    <row r="660" spans="1:2" ht="11.25">
      <c r="A660" s="19"/>
      <c r="B660" s="19"/>
    </row>
    <row r="661" spans="1:2" ht="11.25">
      <c r="A661" s="19"/>
      <c r="B661" s="19"/>
    </row>
    <row r="662" spans="1:2" ht="11.25">
      <c r="A662" s="19"/>
      <c r="B662" s="19"/>
    </row>
    <row r="663" spans="1:2" ht="11.25">
      <c r="A663" s="19"/>
      <c r="B663" s="19"/>
    </row>
    <row r="664" spans="1:2" ht="11.25">
      <c r="A664" s="19"/>
      <c r="B664" s="19"/>
    </row>
    <row r="665" spans="1:2" ht="11.25">
      <c r="A665" s="19"/>
      <c r="B665" s="19"/>
    </row>
    <row r="666" spans="1:2" ht="11.25">
      <c r="A666" s="19"/>
      <c r="B666" s="19"/>
    </row>
    <row r="667" spans="1:2" ht="11.25">
      <c r="A667" s="19"/>
      <c r="B667" s="19"/>
    </row>
    <row r="668" spans="1:2" ht="11.25">
      <c r="A668" s="19"/>
      <c r="B668" s="19"/>
    </row>
    <row r="669" spans="1:2" ht="11.25">
      <c r="A669" s="19"/>
      <c r="B669" s="19"/>
    </row>
    <row r="670" spans="1:2" ht="11.25">
      <c r="A670" s="19"/>
      <c r="B670" s="19"/>
    </row>
    <row r="671" spans="1:2" ht="11.25">
      <c r="A671" s="19"/>
      <c r="B671" s="19"/>
    </row>
    <row r="672" spans="1:2" ht="11.25">
      <c r="A672" s="19"/>
      <c r="B672" s="19"/>
    </row>
    <row r="673" spans="1:2" ht="11.25">
      <c r="A673" s="19"/>
      <c r="B673" s="19"/>
    </row>
    <row r="674" spans="1:2" ht="11.25">
      <c r="A674" s="19"/>
      <c r="B674" s="19"/>
    </row>
    <row r="675" spans="1:2" ht="11.25">
      <c r="A675" s="19"/>
      <c r="B675" s="19"/>
    </row>
    <row r="676" spans="1:2" ht="11.25">
      <c r="A676" s="19"/>
      <c r="B676" s="19"/>
    </row>
    <row r="677" spans="1:2" ht="11.25">
      <c r="A677" s="19"/>
      <c r="B677" s="19"/>
    </row>
    <row r="678" spans="1:2" ht="11.25">
      <c r="A678" s="19"/>
      <c r="B678" s="19"/>
    </row>
    <row r="679" spans="1:2" ht="11.25">
      <c r="A679" s="19"/>
      <c r="B679" s="19"/>
    </row>
    <row r="680" spans="1:2" ht="11.25">
      <c r="A680" s="19"/>
      <c r="B680" s="19"/>
    </row>
    <row r="681" spans="1:2" ht="11.25">
      <c r="A681" s="19"/>
      <c r="B681" s="19"/>
    </row>
    <row r="682" spans="1:2" ht="11.25">
      <c r="A682" s="19"/>
      <c r="B682" s="19"/>
    </row>
    <row r="683" spans="1:2" ht="11.25">
      <c r="A683" s="19"/>
      <c r="B683" s="19"/>
    </row>
    <row r="684" spans="1:2" ht="11.25">
      <c r="A684" s="19"/>
      <c r="B684" s="19"/>
    </row>
    <row r="685" spans="1:2" ht="11.25">
      <c r="A685" s="19"/>
      <c r="B685" s="19"/>
    </row>
    <row r="686" spans="1:2" ht="11.25">
      <c r="A686" s="19"/>
      <c r="B686" s="19"/>
    </row>
    <row r="687" spans="1:2" ht="11.25">
      <c r="A687" s="19"/>
      <c r="B687" s="19"/>
    </row>
    <row r="688" spans="1:2" ht="11.25">
      <c r="A688" s="19"/>
      <c r="B688" s="19"/>
    </row>
    <row r="689" spans="1:2" ht="11.25">
      <c r="A689" s="19"/>
      <c r="B689" s="19"/>
    </row>
    <row r="690" spans="1:2" ht="11.25">
      <c r="A690" s="19"/>
      <c r="B690" s="19"/>
    </row>
    <row r="691" spans="1:2" ht="11.25">
      <c r="A691" s="19"/>
      <c r="B691" s="19"/>
    </row>
    <row r="692" spans="1:2" ht="11.25">
      <c r="A692" s="19"/>
      <c r="B692" s="19"/>
    </row>
    <row r="693" spans="1:2" ht="11.25">
      <c r="A693" s="19"/>
      <c r="B693" s="19"/>
    </row>
    <row r="694" spans="1:2" ht="11.25">
      <c r="A694" s="19"/>
      <c r="B694" s="19"/>
    </row>
    <row r="695" spans="1:2" ht="11.25">
      <c r="A695" s="19"/>
      <c r="B695" s="19"/>
    </row>
    <row r="696" spans="1:2" ht="11.25">
      <c r="A696" s="19"/>
      <c r="B696" s="19"/>
    </row>
    <row r="697" spans="1:2" ht="11.25">
      <c r="A697" s="19"/>
      <c r="B697" s="19"/>
    </row>
    <row r="698" spans="1:2" ht="11.25">
      <c r="A698" s="19"/>
      <c r="B698" s="19"/>
    </row>
    <row r="699" spans="1:2" ht="11.25">
      <c r="A699" s="19"/>
      <c r="B699" s="19"/>
    </row>
    <row r="700" spans="1:2" ht="11.25">
      <c r="A700" s="19"/>
      <c r="B700" s="19"/>
    </row>
    <row r="701" spans="1:2" ht="11.25">
      <c r="A701" s="19"/>
      <c r="B701" s="19"/>
    </row>
    <row r="702" spans="1:2" ht="11.25">
      <c r="A702" s="19"/>
      <c r="B702" s="19"/>
    </row>
    <row r="703" spans="1:2" ht="11.25">
      <c r="A703" s="19"/>
      <c r="B703" s="19"/>
    </row>
    <row r="704" spans="1:2" ht="11.25">
      <c r="A704" s="19"/>
      <c r="B704" s="19"/>
    </row>
    <row r="705" spans="1:2" ht="11.25">
      <c r="A705" s="19"/>
      <c r="B705" s="19"/>
    </row>
    <row r="706" spans="1:2" ht="11.25">
      <c r="A706" s="19"/>
      <c r="B706" s="19"/>
    </row>
    <row r="707" spans="1:2" ht="11.25">
      <c r="A707" s="19"/>
      <c r="B707" s="19"/>
    </row>
    <row r="708" spans="1:2" ht="11.25">
      <c r="A708" s="19"/>
      <c r="B708" s="19"/>
    </row>
    <row r="709" spans="1:2" ht="11.25">
      <c r="A709" s="19"/>
      <c r="B709" s="19"/>
    </row>
    <row r="710" spans="1:2" ht="11.25">
      <c r="A710" s="19"/>
      <c r="B710" s="19"/>
    </row>
    <row r="711" spans="1:2" ht="11.25">
      <c r="A711" s="19"/>
      <c r="B711" s="19"/>
    </row>
    <row r="712" spans="1:2" ht="11.25">
      <c r="A712" s="19"/>
      <c r="B712" s="19"/>
    </row>
    <row r="713" spans="1:2" ht="11.25">
      <c r="A713" s="19"/>
      <c r="B713" s="19"/>
    </row>
    <row r="714" spans="1:2" ht="11.25">
      <c r="A714" s="19"/>
      <c r="B714" s="19"/>
    </row>
    <row r="715" spans="1:2" ht="11.25">
      <c r="A715" s="19"/>
      <c r="B715" s="19"/>
    </row>
    <row r="716" spans="1:2" ht="11.25">
      <c r="A716" s="19"/>
      <c r="B716" s="19"/>
    </row>
    <row r="717" spans="1:2" ht="11.25">
      <c r="A717" s="19"/>
      <c r="B717" s="19"/>
    </row>
    <row r="718" spans="1:2" ht="11.25">
      <c r="A718" s="19"/>
      <c r="B718" s="19"/>
    </row>
    <row r="719" spans="1:2" ht="11.25">
      <c r="A719" s="19"/>
      <c r="B719" s="19"/>
    </row>
    <row r="720" spans="1:2" ht="11.25">
      <c r="A720" s="19"/>
      <c r="B720" s="19"/>
    </row>
    <row r="721" spans="1:2" ht="11.25">
      <c r="A721" s="19"/>
      <c r="B721" s="19"/>
    </row>
    <row r="722" spans="1:2" ht="11.25">
      <c r="A722" s="19"/>
      <c r="B722" s="19"/>
    </row>
  </sheetData>
  <sheetProtection/>
  <mergeCells count="31">
    <mergeCell ref="E4:E6"/>
    <mergeCell ref="A136:H137"/>
    <mergeCell ref="A7:B7"/>
    <mergeCell ref="A75:B75"/>
    <mergeCell ref="C4:C6"/>
    <mergeCell ref="D4:D6"/>
    <mergeCell ref="H4:H6"/>
    <mergeCell ref="J4:J6"/>
    <mergeCell ref="A4:B6"/>
    <mergeCell ref="F4:F6"/>
    <mergeCell ref="I4:I6"/>
    <mergeCell ref="G4:G6"/>
    <mergeCell ref="A2:AB2"/>
    <mergeCell ref="AB4:AB6"/>
    <mergeCell ref="AA4:AA6"/>
    <mergeCell ref="X4:X6"/>
    <mergeCell ref="S4:S6"/>
    <mergeCell ref="Z4:Z6"/>
    <mergeCell ref="Q4:Q6"/>
    <mergeCell ref="N4:N6"/>
    <mergeCell ref="T4:T6"/>
    <mergeCell ref="U4:U6"/>
    <mergeCell ref="Y4:Y6"/>
    <mergeCell ref="K4:K6"/>
    <mergeCell ref="V4:V6"/>
    <mergeCell ref="P4:P6"/>
    <mergeCell ref="W4:W6"/>
    <mergeCell ref="O4:O6"/>
    <mergeCell ref="R4:R6"/>
    <mergeCell ref="L4:L6"/>
    <mergeCell ref="M4:M6"/>
  </mergeCells>
  <printOptions horizontalCentered="1"/>
  <pageMargins left="0.2362204724409449" right="0.2362204724409449" top="0.15748031496062992" bottom="0.35433070866141736" header="0.15748031496062992" footer="0.15748031496062992"/>
  <pageSetup horizontalDpi="600" verticalDpi="600" orientation="portrait" paperSize="9" scale="35" r:id="rId1"/>
  <colBreaks count="1" manualBreakCount="1">
    <brk id="14" max="136" man="1"/>
  </colBreaks>
</worksheet>
</file>

<file path=xl/worksheets/sheet14.xml><?xml version="1.0" encoding="utf-8"?>
<worksheet xmlns="http://schemas.openxmlformats.org/spreadsheetml/2006/main" xmlns:r="http://schemas.openxmlformats.org/officeDocument/2006/relationships">
  <dimension ref="A1:AC127"/>
  <sheetViews>
    <sheetView view="pageBreakPreview" zoomScaleNormal="40" zoomScaleSheetLayoutView="100" zoomScalePageLayoutView="0" workbookViewId="0" topLeftCell="A1">
      <pane xSplit="2" ySplit="5" topLeftCell="C6" activePane="bottomRight" state="frozen"/>
      <selection pane="topLeft" activeCell="A1" sqref="A1:BB1"/>
      <selection pane="topRight" activeCell="A1" sqref="A1:BB1"/>
      <selection pane="bottomLeft" activeCell="A1" sqref="A1:BB1"/>
      <selection pane="bottomRight" activeCell="A1" sqref="A1:BB1"/>
    </sheetView>
  </sheetViews>
  <sheetFormatPr defaultColWidth="9.140625" defaultRowHeight="12.75"/>
  <cols>
    <col min="1" max="1" width="7.7109375" style="69" customWidth="1"/>
    <col min="2" max="2" width="83.57421875" style="69" customWidth="1"/>
    <col min="3" max="5" width="14.00390625" style="69" customWidth="1"/>
    <col min="6" max="6" width="14.00390625" style="127" customWidth="1"/>
    <col min="7" max="24" width="14.00390625" style="69" customWidth="1"/>
    <col min="25" max="25" width="16.140625" style="69" customWidth="1"/>
    <col min="26" max="27" width="13.28125" style="69" customWidth="1"/>
    <col min="28" max="28" width="16.140625" style="69" customWidth="1"/>
    <col min="29" max="29" width="18.7109375" style="69" bestFit="1" customWidth="1"/>
    <col min="30" max="16384" width="9.140625" style="69" customWidth="1"/>
  </cols>
  <sheetData>
    <row r="1" spans="1:28" ht="30" customHeight="1">
      <c r="A1" s="395" t="s">
        <v>898</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45"/>
    </row>
    <row r="2" spans="1:28" ht="30" customHeight="1">
      <c r="A2" s="259"/>
      <c r="B2" s="259"/>
      <c r="C2" s="262"/>
      <c r="D2" s="262"/>
      <c r="E2" s="262"/>
      <c r="F2" s="263"/>
      <c r="G2" s="262"/>
      <c r="H2" s="262"/>
      <c r="I2" s="262"/>
      <c r="J2" s="262"/>
      <c r="K2" s="262"/>
      <c r="L2" s="262"/>
      <c r="M2" s="262"/>
      <c r="N2" s="262"/>
      <c r="O2" s="262"/>
      <c r="P2" s="262"/>
      <c r="Q2" s="262"/>
      <c r="R2" s="262"/>
      <c r="S2" s="262"/>
      <c r="T2" s="262"/>
      <c r="U2" s="262"/>
      <c r="V2" s="262"/>
      <c r="W2" s="262"/>
      <c r="X2" s="262"/>
      <c r="Y2" s="262"/>
      <c r="Z2" s="262"/>
      <c r="AA2" s="262"/>
      <c r="AB2" s="181" t="s">
        <v>667</v>
      </c>
    </row>
    <row r="3" spans="1:28" ht="36" customHeight="1">
      <c r="A3" s="396"/>
      <c r="B3" s="397"/>
      <c r="C3" s="382" t="s">
        <v>462</v>
      </c>
      <c r="D3" s="382" t="s">
        <v>463</v>
      </c>
      <c r="E3" s="382" t="s">
        <v>459</v>
      </c>
      <c r="F3" s="302" t="s">
        <v>466</v>
      </c>
      <c r="G3" s="382" t="s">
        <v>471</v>
      </c>
      <c r="H3" s="382" t="s">
        <v>469</v>
      </c>
      <c r="I3" s="382" t="s">
        <v>461</v>
      </c>
      <c r="J3" s="382" t="s">
        <v>464</v>
      </c>
      <c r="K3" s="382" t="s">
        <v>468</v>
      </c>
      <c r="L3" s="382" t="s">
        <v>460</v>
      </c>
      <c r="M3" s="382" t="s">
        <v>467</v>
      </c>
      <c r="N3" s="382" t="s">
        <v>465</v>
      </c>
      <c r="O3" s="382" t="s">
        <v>455</v>
      </c>
      <c r="P3" s="382" t="s">
        <v>470</v>
      </c>
      <c r="Q3" s="382" t="s">
        <v>453</v>
      </c>
      <c r="R3" s="382" t="s">
        <v>454</v>
      </c>
      <c r="S3" s="382" t="s">
        <v>495</v>
      </c>
      <c r="T3" s="382" t="s">
        <v>449</v>
      </c>
      <c r="U3" s="382" t="s">
        <v>452</v>
      </c>
      <c r="V3" s="382" t="s">
        <v>451</v>
      </c>
      <c r="W3" s="382" t="s">
        <v>456</v>
      </c>
      <c r="X3" s="382" t="s">
        <v>457</v>
      </c>
      <c r="Y3" s="382" t="s">
        <v>878</v>
      </c>
      <c r="Z3" s="382" t="s">
        <v>458</v>
      </c>
      <c r="AA3" s="382" t="s">
        <v>450</v>
      </c>
      <c r="AB3" s="382" t="s">
        <v>448</v>
      </c>
    </row>
    <row r="4" spans="1:28" ht="36" customHeight="1">
      <c r="A4" s="398"/>
      <c r="B4" s="399"/>
      <c r="C4" s="382"/>
      <c r="D4" s="382"/>
      <c r="E4" s="382"/>
      <c r="F4" s="302"/>
      <c r="G4" s="382"/>
      <c r="H4" s="382"/>
      <c r="I4" s="382"/>
      <c r="J4" s="382"/>
      <c r="K4" s="382"/>
      <c r="L4" s="382"/>
      <c r="M4" s="382"/>
      <c r="N4" s="382"/>
      <c r="O4" s="382"/>
      <c r="P4" s="382"/>
      <c r="Q4" s="382"/>
      <c r="R4" s="382"/>
      <c r="S4" s="382"/>
      <c r="T4" s="382"/>
      <c r="U4" s="382"/>
      <c r="V4" s="382"/>
      <c r="W4" s="382"/>
      <c r="X4" s="382"/>
      <c r="Y4" s="382"/>
      <c r="Z4" s="382"/>
      <c r="AA4" s="382"/>
      <c r="AB4" s="382"/>
    </row>
    <row r="5" spans="1:28" ht="36" customHeight="1">
      <c r="A5" s="153" t="s">
        <v>259</v>
      </c>
      <c r="B5" s="245" t="s">
        <v>668</v>
      </c>
      <c r="C5" s="382"/>
      <c r="D5" s="382"/>
      <c r="E5" s="382"/>
      <c r="F5" s="302"/>
      <c r="G5" s="382"/>
      <c r="H5" s="382"/>
      <c r="I5" s="382"/>
      <c r="J5" s="382"/>
      <c r="K5" s="382"/>
      <c r="L5" s="382"/>
      <c r="M5" s="382"/>
      <c r="N5" s="382"/>
      <c r="O5" s="382"/>
      <c r="P5" s="382"/>
      <c r="Q5" s="382"/>
      <c r="R5" s="382"/>
      <c r="S5" s="382"/>
      <c r="T5" s="382"/>
      <c r="U5" s="382"/>
      <c r="V5" s="382"/>
      <c r="W5" s="382"/>
      <c r="X5" s="382"/>
      <c r="Y5" s="382"/>
      <c r="Z5" s="382"/>
      <c r="AA5" s="382"/>
      <c r="AB5" s="382"/>
    </row>
    <row r="6" spans="1:28" s="127" customFormat="1" ht="20.25" customHeight="1">
      <c r="A6" s="155" t="s">
        <v>23</v>
      </c>
      <c r="B6" s="156" t="s">
        <v>669</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6"/>
    </row>
    <row r="7" spans="1:29" s="127" customFormat="1" ht="20.25" customHeight="1">
      <c r="A7" s="235" t="s">
        <v>258</v>
      </c>
      <c r="B7" s="156" t="s">
        <v>670</v>
      </c>
      <c r="C7" s="188">
        <v>165969</v>
      </c>
      <c r="D7" s="188">
        <v>126492</v>
      </c>
      <c r="E7" s="188">
        <v>212407</v>
      </c>
      <c r="F7" s="188">
        <v>132237</v>
      </c>
      <c r="G7" s="188">
        <v>5769</v>
      </c>
      <c r="H7" s="188">
        <v>54977</v>
      </c>
      <c r="I7" s="188">
        <v>189155.79125000004</v>
      </c>
      <c r="J7" s="188">
        <v>174609.05</v>
      </c>
      <c r="K7" s="188">
        <v>33404</v>
      </c>
      <c r="L7" s="188">
        <v>246656</v>
      </c>
      <c r="M7" s="188">
        <v>160425</v>
      </c>
      <c r="N7" s="188">
        <v>122222</v>
      </c>
      <c r="O7" s="188">
        <v>2058</v>
      </c>
      <c r="P7" s="188">
        <v>17414.38284</v>
      </c>
      <c r="Q7" s="188">
        <v>697.74</v>
      </c>
      <c r="R7" s="188">
        <v>4942</v>
      </c>
      <c r="S7" s="188">
        <v>13821</v>
      </c>
      <c r="T7" s="188">
        <v>105172</v>
      </c>
      <c r="U7" s="188">
        <v>1888</v>
      </c>
      <c r="V7" s="188">
        <v>11901</v>
      </c>
      <c r="W7" s="188">
        <v>3581</v>
      </c>
      <c r="X7" s="188">
        <v>1969</v>
      </c>
      <c r="Y7" s="188">
        <v>743</v>
      </c>
      <c r="Z7" s="188">
        <v>27</v>
      </c>
      <c r="AA7" s="188">
        <v>20294</v>
      </c>
      <c r="AB7" s="166">
        <v>1808830.9640900001</v>
      </c>
      <c r="AC7" s="200"/>
    </row>
    <row r="8" spans="1:29" s="127" customFormat="1" ht="31.5">
      <c r="A8" s="235"/>
      <c r="B8" s="156" t="s">
        <v>671</v>
      </c>
      <c r="C8" s="188">
        <v>-2815</v>
      </c>
      <c r="D8" s="188">
        <v>-325</v>
      </c>
      <c r="E8" s="188">
        <v>-4161</v>
      </c>
      <c r="F8" s="188">
        <v>-7791</v>
      </c>
      <c r="G8" s="188">
        <v>-83</v>
      </c>
      <c r="H8" s="188">
        <v>-4284</v>
      </c>
      <c r="I8" s="188">
        <v>-4988.95149</v>
      </c>
      <c r="J8" s="188">
        <v>-5724.02</v>
      </c>
      <c r="K8" s="188">
        <v>0</v>
      </c>
      <c r="L8" s="188">
        <v>28031</v>
      </c>
      <c r="M8" s="188">
        <v>-4822</v>
      </c>
      <c r="N8" s="188">
        <v>-10646</v>
      </c>
      <c r="O8" s="188">
        <v>0</v>
      </c>
      <c r="P8" s="188">
        <v>-861.63423</v>
      </c>
      <c r="Q8" s="188">
        <v>0</v>
      </c>
      <c r="R8" s="188">
        <v>0</v>
      </c>
      <c r="S8" s="188">
        <v>0</v>
      </c>
      <c r="T8" s="188">
        <v>-8554</v>
      </c>
      <c r="U8" s="188">
        <v>0</v>
      </c>
      <c r="V8" s="188">
        <v>-297</v>
      </c>
      <c r="W8" s="188">
        <v>130</v>
      </c>
      <c r="X8" s="188">
        <v>0</v>
      </c>
      <c r="Y8" s="188">
        <v>0</v>
      </c>
      <c r="Z8" s="188">
        <v>0</v>
      </c>
      <c r="AA8" s="188">
        <v>-1090</v>
      </c>
      <c r="AB8" s="166">
        <v>-28281.60572</v>
      </c>
      <c r="AC8" s="200"/>
    </row>
    <row r="9" spans="1:29" s="127" customFormat="1" ht="20.25">
      <c r="A9" s="235" t="s">
        <v>676</v>
      </c>
      <c r="B9" s="156" t="s">
        <v>672</v>
      </c>
      <c r="C9" s="188">
        <v>-65538</v>
      </c>
      <c r="D9" s="188">
        <v>-14119</v>
      </c>
      <c r="E9" s="188">
        <v>-67846</v>
      </c>
      <c r="F9" s="188">
        <v>-88933</v>
      </c>
      <c r="G9" s="188">
        <v>-2103</v>
      </c>
      <c r="H9" s="188">
        <v>-29505</v>
      </c>
      <c r="I9" s="188">
        <v>-8897.24044</v>
      </c>
      <c r="J9" s="188">
        <v>-74659.33</v>
      </c>
      <c r="K9" s="188">
        <v>-17383</v>
      </c>
      <c r="L9" s="188">
        <v>-93882</v>
      </c>
      <c r="M9" s="188">
        <v>-67702</v>
      </c>
      <c r="N9" s="188">
        <v>-20924</v>
      </c>
      <c r="O9" s="188">
        <v>-1213</v>
      </c>
      <c r="P9" s="188">
        <v>-744.95212</v>
      </c>
      <c r="Q9" s="188">
        <v>-99.46</v>
      </c>
      <c r="R9" s="188">
        <v>-59</v>
      </c>
      <c r="S9" s="188">
        <v>-1564</v>
      </c>
      <c r="T9" s="188">
        <v>-27475</v>
      </c>
      <c r="U9" s="188">
        <v>0</v>
      </c>
      <c r="V9" s="188">
        <v>0</v>
      </c>
      <c r="W9" s="188">
        <v>-2</v>
      </c>
      <c r="X9" s="188">
        <v>-181</v>
      </c>
      <c r="Y9" s="188">
        <v>0</v>
      </c>
      <c r="Z9" s="188">
        <v>0</v>
      </c>
      <c r="AA9" s="188">
        <v>-2273</v>
      </c>
      <c r="AB9" s="166">
        <v>-585102.98256</v>
      </c>
      <c r="AC9" s="200"/>
    </row>
    <row r="10" spans="1:29" s="127" customFormat="1" ht="20.25">
      <c r="A10" s="235" t="s">
        <v>677</v>
      </c>
      <c r="B10" s="156" t="s">
        <v>673</v>
      </c>
      <c r="C10" s="188">
        <v>-6639</v>
      </c>
      <c r="D10" s="188">
        <v>5181</v>
      </c>
      <c r="E10" s="188">
        <v>-17543</v>
      </c>
      <c r="F10" s="188">
        <v>3757</v>
      </c>
      <c r="G10" s="188">
        <v>-39</v>
      </c>
      <c r="H10" s="188">
        <v>-892</v>
      </c>
      <c r="I10" s="188">
        <v>-4002.9009971757514</v>
      </c>
      <c r="J10" s="188">
        <v>-24577.12</v>
      </c>
      <c r="K10" s="188">
        <v>-4182</v>
      </c>
      <c r="L10" s="188">
        <v>-12625</v>
      </c>
      <c r="M10" s="188">
        <v>-32208</v>
      </c>
      <c r="N10" s="188">
        <v>6411</v>
      </c>
      <c r="O10" s="188">
        <v>611</v>
      </c>
      <c r="P10" s="188">
        <v>666.5156199999982</v>
      </c>
      <c r="Q10" s="188">
        <v>255.25</v>
      </c>
      <c r="R10" s="188">
        <v>-421</v>
      </c>
      <c r="S10" s="188">
        <v>-2193</v>
      </c>
      <c r="T10" s="188">
        <v>-28227</v>
      </c>
      <c r="U10" s="188">
        <v>-331</v>
      </c>
      <c r="V10" s="188">
        <v>-340</v>
      </c>
      <c r="W10" s="188">
        <v>-562</v>
      </c>
      <c r="X10" s="188">
        <v>-182</v>
      </c>
      <c r="Y10" s="188">
        <v>-52</v>
      </c>
      <c r="Z10" s="188">
        <v>12</v>
      </c>
      <c r="AA10" s="188">
        <v>-502</v>
      </c>
      <c r="AB10" s="166">
        <v>-118624.25537717575</v>
      </c>
      <c r="AC10" s="200"/>
    </row>
    <row r="11" spans="1:29" s="127" customFormat="1" ht="20.25">
      <c r="A11" s="235"/>
      <c r="B11" s="156" t="s">
        <v>674</v>
      </c>
      <c r="C11" s="188">
        <v>-410</v>
      </c>
      <c r="D11" s="188">
        <v>0</v>
      </c>
      <c r="E11" s="188">
        <v>0</v>
      </c>
      <c r="F11" s="188">
        <v>0</v>
      </c>
      <c r="G11" s="188">
        <v>0</v>
      </c>
      <c r="H11" s="188">
        <v>0</v>
      </c>
      <c r="I11" s="188">
        <v>2.8242189437150955E-06</v>
      </c>
      <c r="J11" s="188">
        <v>0</v>
      </c>
      <c r="K11" s="188">
        <v>0</v>
      </c>
      <c r="L11" s="188">
        <v>0</v>
      </c>
      <c r="M11" s="188">
        <v>0</v>
      </c>
      <c r="N11" s="188">
        <v>-1088</v>
      </c>
      <c r="O11" s="188">
        <v>0</v>
      </c>
      <c r="P11" s="188">
        <v>-152.99720999999997</v>
      </c>
      <c r="Q11" s="188">
        <v>0</v>
      </c>
      <c r="R11" s="188">
        <v>0</v>
      </c>
      <c r="S11" s="188">
        <v>0</v>
      </c>
      <c r="T11" s="188">
        <v>0</v>
      </c>
      <c r="U11" s="188">
        <v>-15</v>
      </c>
      <c r="V11" s="188">
        <v>0</v>
      </c>
      <c r="W11" s="188">
        <v>0</v>
      </c>
      <c r="X11" s="188">
        <v>0</v>
      </c>
      <c r="Y11" s="188">
        <v>0</v>
      </c>
      <c r="Z11" s="188">
        <v>0</v>
      </c>
      <c r="AA11" s="188">
        <v>0</v>
      </c>
      <c r="AB11" s="166">
        <v>-1665.997207175781</v>
      </c>
      <c r="AC11" s="200"/>
    </row>
    <row r="12" spans="1:29" s="127" customFormat="1" ht="20.25">
      <c r="A12" s="235" t="s">
        <v>678</v>
      </c>
      <c r="B12" s="156" t="s">
        <v>675</v>
      </c>
      <c r="C12" s="188">
        <v>285</v>
      </c>
      <c r="D12" s="188">
        <v>305</v>
      </c>
      <c r="E12" s="188">
        <v>8409</v>
      </c>
      <c r="F12" s="188">
        <v>-2600</v>
      </c>
      <c r="G12" s="188">
        <v>-63</v>
      </c>
      <c r="H12" s="188">
        <v>1495</v>
      </c>
      <c r="I12" s="188">
        <v>579.9260012062434</v>
      </c>
      <c r="J12" s="188">
        <v>15106.09</v>
      </c>
      <c r="K12" s="188">
        <v>2066</v>
      </c>
      <c r="L12" s="188">
        <v>4281</v>
      </c>
      <c r="M12" s="188">
        <v>5071</v>
      </c>
      <c r="N12" s="188">
        <v>15</v>
      </c>
      <c r="O12" s="188">
        <v>-745</v>
      </c>
      <c r="P12" s="188">
        <v>0</v>
      </c>
      <c r="Q12" s="188">
        <v>20.23</v>
      </c>
      <c r="R12" s="188">
        <v>0</v>
      </c>
      <c r="S12" s="188">
        <v>335</v>
      </c>
      <c r="T12" s="188">
        <v>12485</v>
      </c>
      <c r="U12" s="188">
        <v>0</v>
      </c>
      <c r="V12" s="188">
        <v>0</v>
      </c>
      <c r="W12" s="188">
        <v>0</v>
      </c>
      <c r="X12" s="188">
        <v>-13</v>
      </c>
      <c r="Y12" s="188">
        <v>0</v>
      </c>
      <c r="Z12" s="188">
        <v>0</v>
      </c>
      <c r="AA12" s="188">
        <v>-9</v>
      </c>
      <c r="AB12" s="166">
        <v>47023.246001206244</v>
      </c>
      <c r="AC12" s="200"/>
    </row>
    <row r="13" spans="1:29" s="127" customFormat="1" ht="20.25">
      <c r="A13" s="158"/>
      <c r="B13" s="159" t="s">
        <v>679</v>
      </c>
      <c r="C13" s="188">
        <v>94077</v>
      </c>
      <c r="D13" s="188">
        <v>117859</v>
      </c>
      <c r="E13" s="188">
        <v>135427</v>
      </c>
      <c r="F13" s="188">
        <v>44461</v>
      </c>
      <c r="G13" s="188">
        <v>3564</v>
      </c>
      <c r="H13" s="188">
        <v>26075</v>
      </c>
      <c r="I13" s="188">
        <v>176835.57581403054</v>
      </c>
      <c r="J13" s="188">
        <v>90478.68999999999</v>
      </c>
      <c r="K13" s="188">
        <v>13905</v>
      </c>
      <c r="L13" s="188">
        <v>144430</v>
      </c>
      <c r="M13" s="188">
        <v>65586</v>
      </c>
      <c r="N13" s="188">
        <v>107724</v>
      </c>
      <c r="O13" s="188">
        <v>711</v>
      </c>
      <c r="P13" s="188">
        <v>17335.946339999995</v>
      </c>
      <c r="Q13" s="188">
        <v>873.76</v>
      </c>
      <c r="R13" s="188">
        <v>4462</v>
      </c>
      <c r="S13" s="188">
        <v>10399</v>
      </c>
      <c r="T13" s="188">
        <v>61955</v>
      </c>
      <c r="U13" s="188">
        <v>1557</v>
      </c>
      <c r="V13" s="188">
        <v>11561</v>
      </c>
      <c r="W13" s="188">
        <v>3017</v>
      </c>
      <c r="X13" s="188">
        <v>1593</v>
      </c>
      <c r="Y13" s="188">
        <v>691</v>
      </c>
      <c r="Z13" s="188">
        <v>39</v>
      </c>
      <c r="AA13" s="188">
        <v>17510</v>
      </c>
      <c r="AB13" s="166">
        <v>1152126.9721540306</v>
      </c>
      <c r="AC13" s="200"/>
    </row>
    <row r="14" spans="1:29" s="127" customFormat="1" ht="20.25">
      <c r="A14" s="152" t="s">
        <v>24</v>
      </c>
      <c r="B14" s="156" t="s">
        <v>680</v>
      </c>
      <c r="C14" s="188">
        <v>0</v>
      </c>
      <c r="D14" s="188">
        <v>2234</v>
      </c>
      <c r="E14" s="188">
        <v>5859</v>
      </c>
      <c r="F14" s="188">
        <v>1382</v>
      </c>
      <c r="G14" s="188">
        <v>0</v>
      </c>
      <c r="H14" s="188">
        <v>0</v>
      </c>
      <c r="I14" s="188">
        <v>3649.7929</v>
      </c>
      <c r="J14" s="188">
        <v>0</v>
      </c>
      <c r="K14" s="188">
        <v>0</v>
      </c>
      <c r="L14" s="188">
        <v>0</v>
      </c>
      <c r="M14" s="188">
        <v>229</v>
      </c>
      <c r="N14" s="188">
        <v>0</v>
      </c>
      <c r="O14" s="188">
        <v>0</v>
      </c>
      <c r="P14" s="188">
        <v>0</v>
      </c>
      <c r="Q14" s="188">
        <v>0</v>
      </c>
      <c r="R14" s="188">
        <v>11</v>
      </c>
      <c r="S14" s="188">
        <v>0</v>
      </c>
      <c r="T14" s="188">
        <v>0</v>
      </c>
      <c r="U14" s="188">
        <v>0</v>
      </c>
      <c r="V14" s="188">
        <v>0</v>
      </c>
      <c r="W14" s="188">
        <v>0</v>
      </c>
      <c r="X14" s="188">
        <v>0</v>
      </c>
      <c r="Y14" s="188">
        <v>0</v>
      </c>
      <c r="Z14" s="188">
        <v>0</v>
      </c>
      <c r="AA14" s="188">
        <v>0</v>
      </c>
      <c r="AB14" s="166">
        <v>13364.7929</v>
      </c>
      <c r="AC14" s="200"/>
    </row>
    <row r="15" spans="1:29" s="127" customFormat="1" ht="20.25">
      <c r="A15" s="152" t="s">
        <v>25</v>
      </c>
      <c r="B15" s="156" t="s">
        <v>681</v>
      </c>
      <c r="C15" s="188">
        <v>387</v>
      </c>
      <c r="D15" s="188">
        <v>490</v>
      </c>
      <c r="E15" s="188">
        <v>1114</v>
      </c>
      <c r="F15" s="188">
        <v>26</v>
      </c>
      <c r="G15" s="188">
        <v>704</v>
      </c>
      <c r="H15" s="188">
        <v>162</v>
      </c>
      <c r="I15" s="188">
        <v>1405.22102</v>
      </c>
      <c r="J15" s="188">
        <v>382.85</v>
      </c>
      <c r="K15" s="188">
        <v>0</v>
      </c>
      <c r="L15" s="188">
        <v>0</v>
      </c>
      <c r="M15" s="188">
        <v>170</v>
      </c>
      <c r="N15" s="188">
        <v>2502</v>
      </c>
      <c r="O15" s="188">
        <v>137</v>
      </c>
      <c r="P15" s="188">
        <v>454.36328000000003</v>
      </c>
      <c r="Q15" s="188">
        <v>1.1408600000000002</v>
      </c>
      <c r="R15" s="188">
        <v>0</v>
      </c>
      <c r="S15" s="188">
        <v>205</v>
      </c>
      <c r="T15" s="188">
        <v>0</v>
      </c>
      <c r="U15" s="188">
        <v>0</v>
      </c>
      <c r="V15" s="188">
        <v>0</v>
      </c>
      <c r="W15" s="188">
        <v>0</v>
      </c>
      <c r="X15" s="188">
        <v>2</v>
      </c>
      <c r="Y15" s="188">
        <v>0</v>
      </c>
      <c r="Z15" s="188">
        <v>0</v>
      </c>
      <c r="AA15" s="188">
        <v>0</v>
      </c>
      <c r="AB15" s="166">
        <v>8142.575160000001</v>
      </c>
      <c r="AC15" s="200"/>
    </row>
    <row r="16" spans="1:29" s="127" customFormat="1" ht="20.25">
      <c r="A16" s="155" t="s">
        <v>26</v>
      </c>
      <c r="B16" s="156" t="s">
        <v>682</v>
      </c>
      <c r="C16" s="188">
        <v>0</v>
      </c>
      <c r="D16" s="188">
        <v>0</v>
      </c>
      <c r="E16" s="188">
        <v>0</v>
      </c>
      <c r="F16" s="188">
        <v>0</v>
      </c>
      <c r="G16" s="188">
        <v>0</v>
      </c>
      <c r="H16" s="188">
        <v>0</v>
      </c>
      <c r="I16" s="188">
        <v>0</v>
      </c>
      <c r="J16" s="188">
        <v>0</v>
      </c>
      <c r="K16" s="188">
        <v>0</v>
      </c>
      <c r="L16" s="188">
        <v>0</v>
      </c>
      <c r="M16" s="188">
        <v>0</v>
      </c>
      <c r="N16" s="188">
        <v>0</v>
      </c>
      <c r="O16" s="188">
        <v>0</v>
      </c>
      <c r="P16" s="188">
        <v>0</v>
      </c>
      <c r="Q16" s="188">
        <v>0</v>
      </c>
      <c r="R16" s="188">
        <v>0</v>
      </c>
      <c r="S16" s="188">
        <v>0</v>
      </c>
      <c r="T16" s="188">
        <v>0</v>
      </c>
      <c r="U16" s="188">
        <v>0</v>
      </c>
      <c r="V16" s="188">
        <v>0</v>
      </c>
      <c r="W16" s="188">
        <v>0</v>
      </c>
      <c r="X16" s="188">
        <v>0</v>
      </c>
      <c r="Y16" s="188">
        <v>0</v>
      </c>
      <c r="Z16" s="188">
        <v>0</v>
      </c>
      <c r="AA16" s="188">
        <v>0</v>
      </c>
      <c r="AB16" s="166">
        <v>0</v>
      </c>
      <c r="AC16" s="200"/>
    </row>
    <row r="17" spans="1:29" s="127" customFormat="1" ht="20.25">
      <c r="A17" s="235" t="s">
        <v>258</v>
      </c>
      <c r="B17" s="156" t="s">
        <v>683</v>
      </c>
      <c r="C17" s="188">
        <v>0</v>
      </c>
      <c r="D17" s="188">
        <v>0</v>
      </c>
      <c r="E17" s="188">
        <v>0</v>
      </c>
      <c r="F17" s="188">
        <v>0</v>
      </c>
      <c r="G17" s="188">
        <v>0</v>
      </c>
      <c r="H17" s="188">
        <v>0</v>
      </c>
      <c r="I17" s="188">
        <v>0</v>
      </c>
      <c r="J17" s="188">
        <v>0</v>
      </c>
      <c r="K17" s="188">
        <v>0</v>
      </c>
      <c r="L17" s="188">
        <v>0</v>
      </c>
      <c r="M17" s="188">
        <v>0</v>
      </c>
      <c r="N17" s="188">
        <v>0</v>
      </c>
      <c r="O17" s="188">
        <v>0</v>
      </c>
      <c r="P17" s="188">
        <v>0</v>
      </c>
      <c r="Q17" s="188">
        <v>0</v>
      </c>
      <c r="R17" s="188">
        <v>0</v>
      </c>
      <c r="S17" s="188">
        <v>0</v>
      </c>
      <c r="T17" s="188">
        <v>0</v>
      </c>
      <c r="U17" s="188">
        <v>0</v>
      </c>
      <c r="V17" s="188">
        <v>0</v>
      </c>
      <c r="W17" s="188">
        <v>0</v>
      </c>
      <c r="X17" s="188">
        <v>0</v>
      </c>
      <c r="Y17" s="188">
        <v>0</v>
      </c>
      <c r="Z17" s="188">
        <v>0</v>
      </c>
      <c r="AA17" s="188">
        <v>0</v>
      </c>
      <c r="AB17" s="166">
        <v>0</v>
      </c>
      <c r="AC17" s="200"/>
    </row>
    <row r="18" spans="1:29" s="127" customFormat="1" ht="20.25">
      <c r="A18" s="235" t="s">
        <v>260</v>
      </c>
      <c r="B18" s="156" t="s">
        <v>684</v>
      </c>
      <c r="C18" s="188">
        <v>-79869</v>
      </c>
      <c r="D18" s="188">
        <v>-53349</v>
      </c>
      <c r="E18" s="188">
        <v>-89057</v>
      </c>
      <c r="F18" s="188">
        <v>-68317</v>
      </c>
      <c r="G18" s="188">
        <v>-2834</v>
      </c>
      <c r="H18" s="188">
        <v>-17910</v>
      </c>
      <c r="I18" s="188">
        <v>-82793.43616</v>
      </c>
      <c r="J18" s="188">
        <v>-53300.07</v>
      </c>
      <c r="K18" s="188">
        <v>-238</v>
      </c>
      <c r="L18" s="188">
        <v>-132304</v>
      </c>
      <c r="M18" s="188">
        <v>-64198</v>
      </c>
      <c r="N18" s="188">
        <v>-55432</v>
      </c>
      <c r="O18" s="188">
        <v>-1078</v>
      </c>
      <c r="P18" s="188">
        <v>-4128.818590000001</v>
      </c>
      <c r="Q18" s="188">
        <v>-40.48876</v>
      </c>
      <c r="R18" s="188">
        <v>-2235</v>
      </c>
      <c r="S18" s="188">
        <v>-5192</v>
      </c>
      <c r="T18" s="188">
        <v>-25703</v>
      </c>
      <c r="U18" s="188">
        <v>-1058</v>
      </c>
      <c r="V18" s="188">
        <v>-8546</v>
      </c>
      <c r="W18" s="188">
        <v>-2165</v>
      </c>
      <c r="X18" s="188">
        <v>-811</v>
      </c>
      <c r="Y18" s="188">
        <v>-317</v>
      </c>
      <c r="Z18" s="188">
        <v>0</v>
      </c>
      <c r="AA18" s="188">
        <v>-7469</v>
      </c>
      <c r="AB18" s="166">
        <v>-758344.81351</v>
      </c>
      <c r="AC18" s="200"/>
    </row>
    <row r="19" spans="1:29" s="127" customFormat="1" ht="20.25">
      <c r="A19" s="235" t="s">
        <v>686</v>
      </c>
      <c r="B19" s="156" t="s">
        <v>685</v>
      </c>
      <c r="C19" s="188">
        <v>33860</v>
      </c>
      <c r="D19" s="188">
        <v>2867</v>
      </c>
      <c r="E19" s="188">
        <v>24830</v>
      </c>
      <c r="F19" s="188">
        <v>44716</v>
      </c>
      <c r="G19" s="188">
        <v>1517</v>
      </c>
      <c r="H19" s="188">
        <v>12001</v>
      </c>
      <c r="I19" s="188">
        <v>14537.91733</v>
      </c>
      <c r="J19" s="188">
        <v>33567.19</v>
      </c>
      <c r="K19" s="188">
        <v>55</v>
      </c>
      <c r="L19" s="188">
        <v>49094</v>
      </c>
      <c r="M19" s="188">
        <v>41055</v>
      </c>
      <c r="N19" s="188">
        <v>6223</v>
      </c>
      <c r="O19" s="188">
        <v>849</v>
      </c>
      <c r="P19" s="188">
        <v>1.28409</v>
      </c>
      <c r="Q19" s="188">
        <v>0.7603300000000001</v>
      </c>
      <c r="R19" s="188">
        <v>0</v>
      </c>
      <c r="S19" s="188">
        <v>11</v>
      </c>
      <c r="T19" s="188">
        <v>9233</v>
      </c>
      <c r="U19" s="188">
        <v>0</v>
      </c>
      <c r="V19" s="188">
        <v>0</v>
      </c>
      <c r="W19" s="188">
        <v>0</v>
      </c>
      <c r="X19" s="188">
        <v>50</v>
      </c>
      <c r="Y19" s="188">
        <v>0</v>
      </c>
      <c r="Z19" s="188">
        <v>0</v>
      </c>
      <c r="AA19" s="188">
        <v>328</v>
      </c>
      <c r="AB19" s="166">
        <v>274796.15175</v>
      </c>
      <c r="AC19" s="200"/>
    </row>
    <row r="20" spans="1:29" s="127" customFormat="1" ht="20.25">
      <c r="A20" s="158"/>
      <c r="B20" s="157" t="s">
        <v>687</v>
      </c>
      <c r="C20" s="188">
        <v>-46009</v>
      </c>
      <c r="D20" s="188">
        <v>-50482</v>
      </c>
      <c r="E20" s="188">
        <v>-64227</v>
      </c>
      <c r="F20" s="188">
        <v>-23601</v>
      </c>
      <c r="G20" s="188">
        <v>-1317</v>
      </c>
      <c r="H20" s="188">
        <v>-5909</v>
      </c>
      <c r="I20" s="188">
        <v>-68255.51883</v>
      </c>
      <c r="J20" s="188">
        <v>-19732.879999999997</v>
      </c>
      <c r="K20" s="188">
        <v>-183</v>
      </c>
      <c r="L20" s="188">
        <v>-83210</v>
      </c>
      <c r="M20" s="188">
        <v>-23143</v>
      </c>
      <c r="N20" s="188">
        <v>-49209</v>
      </c>
      <c r="O20" s="188">
        <v>-229</v>
      </c>
      <c r="P20" s="188">
        <v>-4127.534500000001</v>
      </c>
      <c r="Q20" s="188">
        <v>-39.728429999999996</v>
      </c>
      <c r="R20" s="188">
        <v>-2235</v>
      </c>
      <c r="S20" s="188">
        <v>-5181</v>
      </c>
      <c r="T20" s="188">
        <v>-16470</v>
      </c>
      <c r="U20" s="188">
        <v>-1058</v>
      </c>
      <c r="V20" s="188">
        <v>-8546</v>
      </c>
      <c r="W20" s="188">
        <v>-2165</v>
      </c>
      <c r="X20" s="188">
        <v>-761</v>
      </c>
      <c r="Y20" s="188">
        <v>-317</v>
      </c>
      <c r="Z20" s="188">
        <v>0</v>
      </c>
      <c r="AA20" s="188">
        <v>-7141</v>
      </c>
      <c r="AB20" s="166">
        <v>-483548.66176000005</v>
      </c>
      <c r="AC20" s="200"/>
    </row>
    <row r="21" spans="1:29" s="127" customFormat="1" ht="20.25">
      <c r="A21" s="235" t="s">
        <v>676</v>
      </c>
      <c r="B21" s="156" t="s">
        <v>688</v>
      </c>
      <c r="C21" s="188">
        <v>-5040</v>
      </c>
      <c r="D21" s="188">
        <v>-23214</v>
      </c>
      <c r="E21" s="188">
        <v>-22025</v>
      </c>
      <c r="F21" s="188">
        <v>4195</v>
      </c>
      <c r="G21" s="188">
        <v>-1393</v>
      </c>
      <c r="H21" s="188">
        <v>-4787</v>
      </c>
      <c r="I21" s="188">
        <v>-2872.316774705757</v>
      </c>
      <c r="J21" s="188">
        <v>-39670.44</v>
      </c>
      <c r="K21" s="188">
        <v>-25463</v>
      </c>
      <c r="L21" s="188">
        <v>-10015</v>
      </c>
      <c r="M21" s="188">
        <v>6129</v>
      </c>
      <c r="N21" s="188">
        <v>-136</v>
      </c>
      <c r="O21" s="188">
        <v>418</v>
      </c>
      <c r="P21" s="188">
        <v>-3630.9751199999882</v>
      </c>
      <c r="Q21" s="188">
        <v>12.086</v>
      </c>
      <c r="R21" s="188">
        <v>-55</v>
      </c>
      <c r="S21" s="188">
        <v>62</v>
      </c>
      <c r="T21" s="188">
        <v>-29496</v>
      </c>
      <c r="U21" s="188">
        <v>20</v>
      </c>
      <c r="V21" s="188">
        <v>87</v>
      </c>
      <c r="W21" s="188">
        <v>-158</v>
      </c>
      <c r="X21" s="188">
        <v>10</v>
      </c>
      <c r="Y21" s="188">
        <v>-327</v>
      </c>
      <c r="Z21" s="188">
        <v>0</v>
      </c>
      <c r="AA21" s="188">
        <v>-1178</v>
      </c>
      <c r="AB21" s="166">
        <v>-158527.64589470575</v>
      </c>
      <c r="AC21" s="200"/>
    </row>
    <row r="22" spans="1:29" s="127" customFormat="1" ht="20.25">
      <c r="A22" s="235" t="s">
        <v>677</v>
      </c>
      <c r="B22" s="156" t="s">
        <v>689</v>
      </c>
      <c r="C22" s="188">
        <v>8157</v>
      </c>
      <c r="D22" s="188">
        <v>11663</v>
      </c>
      <c r="E22" s="188">
        <v>10298</v>
      </c>
      <c r="F22" s="188">
        <v>-7421</v>
      </c>
      <c r="G22" s="188">
        <v>697</v>
      </c>
      <c r="H22" s="188">
        <v>4117</v>
      </c>
      <c r="I22" s="188">
        <v>-14278.748995206086</v>
      </c>
      <c r="J22" s="188">
        <v>20088.89</v>
      </c>
      <c r="K22" s="188">
        <v>24941</v>
      </c>
      <c r="L22" s="188">
        <v>7391</v>
      </c>
      <c r="M22" s="188">
        <v>-7600</v>
      </c>
      <c r="N22" s="188">
        <v>-962</v>
      </c>
      <c r="O22" s="188">
        <v>-412</v>
      </c>
      <c r="P22" s="188">
        <v>-113.40715999999998</v>
      </c>
      <c r="Q22" s="188">
        <v>-0.226</v>
      </c>
      <c r="R22" s="188">
        <v>0</v>
      </c>
      <c r="S22" s="188">
        <v>0</v>
      </c>
      <c r="T22" s="188">
        <v>9548</v>
      </c>
      <c r="U22" s="188">
        <v>0</v>
      </c>
      <c r="V22" s="188">
        <v>0</v>
      </c>
      <c r="W22" s="188">
        <v>0</v>
      </c>
      <c r="X22" s="188">
        <v>-5</v>
      </c>
      <c r="Y22" s="188">
        <v>0</v>
      </c>
      <c r="Z22" s="188">
        <v>0</v>
      </c>
      <c r="AA22" s="188">
        <v>-405</v>
      </c>
      <c r="AB22" s="166">
        <v>65703.5078447939</v>
      </c>
      <c r="AC22" s="200"/>
    </row>
    <row r="23" spans="1:29" s="127" customFormat="1" ht="20.25">
      <c r="A23" s="158"/>
      <c r="B23" s="159" t="s">
        <v>690</v>
      </c>
      <c r="C23" s="188">
        <v>-42892</v>
      </c>
      <c r="D23" s="188">
        <v>-62033</v>
      </c>
      <c r="E23" s="188">
        <v>-75954</v>
      </c>
      <c r="F23" s="188">
        <v>-26827</v>
      </c>
      <c r="G23" s="188">
        <v>-2013</v>
      </c>
      <c r="H23" s="188">
        <v>-6579</v>
      </c>
      <c r="I23" s="188">
        <v>-85406.58459991185</v>
      </c>
      <c r="J23" s="188">
        <v>-39314.43</v>
      </c>
      <c r="K23" s="188">
        <v>-705</v>
      </c>
      <c r="L23" s="188">
        <v>-85834</v>
      </c>
      <c r="M23" s="188">
        <v>-24614</v>
      </c>
      <c r="N23" s="188">
        <v>-50307</v>
      </c>
      <c r="O23" s="188">
        <v>-223</v>
      </c>
      <c r="P23" s="188">
        <v>-7871.916779999989</v>
      </c>
      <c r="Q23" s="188">
        <v>-27.868429999999996</v>
      </c>
      <c r="R23" s="188">
        <v>-2290</v>
      </c>
      <c r="S23" s="188">
        <v>-5119</v>
      </c>
      <c r="T23" s="188">
        <v>-36418</v>
      </c>
      <c r="U23" s="188">
        <v>-1038</v>
      </c>
      <c r="V23" s="188">
        <v>-8459</v>
      </c>
      <c r="W23" s="188">
        <v>-2323</v>
      </c>
      <c r="X23" s="188">
        <v>-756</v>
      </c>
      <c r="Y23" s="188">
        <v>-644</v>
      </c>
      <c r="Z23" s="188">
        <v>0</v>
      </c>
      <c r="AA23" s="188">
        <v>-8724</v>
      </c>
      <c r="AB23" s="166">
        <v>-576372.7998099118</v>
      </c>
      <c r="AC23" s="200"/>
    </row>
    <row r="24" spans="1:29" s="127" customFormat="1" ht="20.25">
      <c r="A24" s="155" t="s">
        <v>27</v>
      </c>
      <c r="B24" s="156" t="s">
        <v>691</v>
      </c>
      <c r="C24" s="188">
        <v>0</v>
      </c>
      <c r="D24" s="188">
        <v>0</v>
      </c>
      <c r="E24" s="188">
        <v>0</v>
      </c>
      <c r="F24" s="188">
        <v>0</v>
      </c>
      <c r="G24" s="188">
        <v>0</v>
      </c>
      <c r="H24" s="188">
        <v>0</v>
      </c>
      <c r="I24" s="188">
        <v>0</v>
      </c>
      <c r="J24" s="188">
        <v>0</v>
      </c>
      <c r="K24" s="188">
        <v>0</v>
      </c>
      <c r="L24" s="188">
        <v>0</v>
      </c>
      <c r="M24" s="188">
        <v>0</v>
      </c>
      <c r="N24" s="188">
        <v>0</v>
      </c>
      <c r="O24" s="188">
        <v>0</v>
      </c>
      <c r="P24" s="188">
        <v>0</v>
      </c>
      <c r="Q24" s="188">
        <v>0</v>
      </c>
      <c r="R24" s="188">
        <v>0</v>
      </c>
      <c r="S24" s="188">
        <v>0</v>
      </c>
      <c r="T24" s="188">
        <v>0</v>
      </c>
      <c r="U24" s="188">
        <v>0</v>
      </c>
      <c r="V24" s="188">
        <v>0</v>
      </c>
      <c r="W24" s="188">
        <v>0</v>
      </c>
      <c r="X24" s="188">
        <v>0</v>
      </c>
      <c r="Y24" s="188">
        <v>0</v>
      </c>
      <c r="Z24" s="188">
        <v>0</v>
      </c>
      <c r="AA24" s="188">
        <v>0</v>
      </c>
      <c r="AB24" s="166">
        <v>0</v>
      </c>
      <c r="AC24" s="200"/>
    </row>
    <row r="25" spans="1:29" s="127" customFormat="1" ht="20.25">
      <c r="A25" s="235" t="s">
        <v>258</v>
      </c>
      <c r="B25" s="156" t="s">
        <v>692</v>
      </c>
      <c r="C25" s="188">
        <v>-9</v>
      </c>
      <c r="D25" s="188">
        <v>287</v>
      </c>
      <c r="E25" s="188">
        <v>0</v>
      </c>
      <c r="F25" s="188">
        <v>0</v>
      </c>
      <c r="G25" s="188">
        <v>39</v>
      </c>
      <c r="H25" s="188">
        <v>0</v>
      </c>
      <c r="I25" s="188">
        <v>0</v>
      </c>
      <c r="J25" s="188">
        <v>0</v>
      </c>
      <c r="K25" s="188">
        <v>637</v>
      </c>
      <c r="L25" s="188">
        <v>0</v>
      </c>
      <c r="M25" s="188">
        <v>0</v>
      </c>
      <c r="N25" s="188">
        <v>77</v>
      </c>
      <c r="O25" s="188">
        <v>0</v>
      </c>
      <c r="P25" s="188">
        <v>-219.83688999999967</v>
      </c>
      <c r="Q25" s="188">
        <v>0</v>
      </c>
      <c r="R25" s="188">
        <v>0</v>
      </c>
      <c r="S25" s="188">
        <v>112</v>
      </c>
      <c r="T25" s="188">
        <v>0</v>
      </c>
      <c r="U25" s="188">
        <v>0</v>
      </c>
      <c r="V25" s="188">
        <v>1</v>
      </c>
      <c r="W25" s="188">
        <v>0</v>
      </c>
      <c r="X25" s="188">
        <v>0</v>
      </c>
      <c r="Y25" s="188">
        <v>0</v>
      </c>
      <c r="Z25" s="188">
        <v>0</v>
      </c>
      <c r="AA25" s="188">
        <v>0</v>
      </c>
      <c r="AB25" s="166">
        <v>924.1631100000003</v>
      </c>
      <c r="AC25" s="200"/>
    </row>
    <row r="26" spans="1:29" s="127" customFormat="1" ht="20.25">
      <c r="A26" s="235" t="s">
        <v>676</v>
      </c>
      <c r="B26" s="156" t="s">
        <v>693</v>
      </c>
      <c r="C26" s="188">
        <v>-89</v>
      </c>
      <c r="D26" s="188">
        <v>0</v>
      </c>
      <c r="E26" s="188">
        <v>0</v>
      </c>
      <c r="F26" s="188">
        <v>0</v>
      </c>
      <c r="G26" s="188">
        <v>0</v>
      </c>
      <c r="H26" s="188">
        <v>0</v>
      </c>
      <c r="I26" s="188">
        <v>0</v>
      </c>
      <c r="J26" s="188">
        <v>0</v>
      </c>
      <c r="K26" s="188">
        <v>-637</v>
      </c>
      <c r="L26" s="188">
        <v>0</v>
      </c>
      <c r="M26" s="188">
        <v>0</v>
      </c>
      <c r="N26" s="188">
        <v>0</v>
      </c>
      <c r="O26" s="188">
        <v>0</v>
      </c>
      <c r="P26" s="188">
        <v>0</v>
      </c>
      <c r="Q26" s="188">
        <v>0</v>
      </c>
      <c r="R26" s="188">
        <v>0</v>
      </c>
      <c r="S26" s="188">
        <v>0</v>
      </c>
      <c r="T26" s="188">
        <v>0</v>
      </c>
      <c r="U26" s="188">
        <v>0</v>
      </c>
      <c r="V26" s="188">
        <v>0</v>
      </c>
      <c r="W26" s="188">
        <v>0</v>
      </c>
      <c r="X26" s="188">
        <v>0</v>
      </c>
      <c r="Y26" s="188">
        <v>0</v>
      </c>
      <c r="Z26" s="188">
        <v>0</v>
      </c>
      <c r="AA26" s="188">
        <v>0</v>
      </c>
      <c r="AB26" s="166">
        <v>-726</v>
      </c>
      <c r="AC26" s="200"/>
    </row>
    <row r="27" spans="1:29" s="127" customFormat="1" ht="20.25">
      <c r="A27" s="155"/>
      <c r="B27" s="159" t="s">
        <v>694</v>
      </c>
      <c r="C27" s="188">
        <v>-98</v>
      </c>
      <c r="D27" s="188">
        <v>287</v>
      </c>
      <c r="E27" s="188">
        <v>0</v>
      </c>
      <c r="F27" s="188">
        <v>0</v>
      </c>
      <c r="G27" s="188">
        <v>39</v>
      </c>
      <c r="H27" s="188">
        <v>0</v>
      </c>
      <c r="I27" s="188">
        <v>0</v>
      </c>
      <c r="J27" s="188">
        <v>0</v>
      </c>
      <c r="K27" s="188">
        <v>0</v>
      </c>
      <c r="L27" s="188">
        <v>0</v>
      </c>
      <c r="M27" s="188">
        <v>0</v>
      </c>
      <c r="N27" s="188">
        <v>77</v>
      </c>
      <c r="O27" s="188">
        <v>0</v>
      </c>
      <c r="P27" s="188">
        <v>-219.83688999999967</v>
      </c>
      <c r="Q27" s="188">
        <v>0</v>
      </c>
      <c r="R27" s="188">
        <v>0</v>
      </c>
      <c r="S27" s="188">
        <v>112</v>
      </c>
      <c r="T27" s="188">
        <v>0</v>
      </c>
      <c r="U27" s="188">
        <v>0</v>
      </c>
      <c r="V27" s="188">
        <v>1</v>
      </c>
      <c r="W27" s="188">
        <v>0</v>
      </c>
      <c r="X27" s="188">
        <v>0</v>
      </c>
      <c r="Y27" s="188">
        <v>0</v>
      </c>
      <c r="Z27" s="188">
        <v>0</v>
      </c>
      <c r="AA27" s="188">
        <v>0</v>
      </c>
      <c r="AB27" s="166">
        <v>198.16311000000033</v>
      </c>
      <c r="AC27" s="200"/>
    </row>
    <row r="28" spans="1:29" s="127" customFormat="1" ht="20.25">
      <c r="A28" s="155" t="s">
        <v>28</v>
      </c>
      <c r="B28" s="156" t="s">
        <v>704</v>
      </c>
      <c r="C28" s="188">
        <v>-76</v>
      </c>
      <c r="D28" s="188">
        <v>-358</v>
      </c>
      <c r="E28" s="188">
        <v>0</v>
      </c>
      <c r="F28" s="188">
        <v>-13</v>
      </c>
      <c r="G28" s="188">
        <v>-14</v>
      </c>
      <c r="H28" s="188">
        <v>-3546</v>
      </c>
      <c r="I28" s="188">
        <v>-451.56752</v>
      </c>
      <c r="J28" s="188">
        <v>0</v>
      </c>
      <c r="K28" s="188">
        <v>-1625</v>
      </c>
      <c r="L28" s="188">
        <v>0</v>
      </c>
      <c r="M28" s="188">
        <v>0</v>
      </c>
      <c r="N28" s="188">
        <v>-733</v>
      </c>
      <c r="O28" s="188">
        <v>0</v>
      </c>
      <c r="P28" s="188">
        <v>0</v>
      </c>
      <c r="Q28" s="188">
        <v>0</v>
      </c>
      <c r="R28" s="188">
        <v>-119</v>
      </c>
      <c r="S28" s="188">
        <v>0</v>
      </c>
      <c r="T28" s="188">
        <v>0</v>
      </c>
      <c r="U28" s="188">
        <v>0</v>
      </c>
      <c r="V28" s="188">
        <v>0</v>
      </c>
      <c r="W28" s="188">
        <v>-13</v>
      </c>
      <c r="X28" s="188">
        <v>0</v>
      </c>
      <c r="Y28" s="188">
        <v>0</v>
      </c>
      <c r="Z28" s="188">
        <v>0</v>
      </c>
      <c r="AA28" s="188">
        <v>5</v>
      </c>
      <c r="AB28" s="166">
        <v>-6943.56752</v>
      </c>
      <c r="AC28" s="200"/>
    </row>
    <row r="29" spans="1:29" s="127" customFormat="1" ht="20.25">
      <c r="A29" s="155" t="s">
        <v>29</v>
      </c>
      <c r="B29" s="156" t="s">
        <v>705</v>
      </c>
      <c r="C29" s="188">
        <v>0</v>
      </c>
      <c r="D29" s="188">
        <v>0</v>
      </c>
      <c r="E29" s="188">
        <v>0</v>
      </c>
      <c r="F29" s="188">
        <v>0</v>
      </c>
      <c r="G29" s="188">
        <v>0</v>
      </c>
      <c r="H29" s="188">
        <v>0</v>
      </c>
      <c r="I29" s="188">
        <v>0</v>
      </c>
      <c r="J29" s="188">
        <v>0</v>
      </c>
      <c r="K29" s="188">
        <v>0</v>
      </c>
      <c r="L29" s="188">
        <v>0</v>
      </c>
      <c r="M29" s="188">
        <v>0</v>
      </c>
      <c r="N29" s="188">
        <v>0</v>
      </c>
      <c r="O29" s="188">
        <v>0</v>
      </c>
      <c r="P29" s="188">
        <v>0</v>
      </c>
      <c r="Q29" s="188">
        <v>0</v>
      </c>
      <c r="R29" s="188">
        <v>0</v>
      </c>
      <c r="S29" s="188">
        <v>0</v>
      </c>
      <c r="T29" s="188">
        <v>0</v>
      </c>
      <c r="U29" s="188">
        <v>0</v>
      </c>
      <c r="V29" s="188">
        <v>0</v>
      </c>
      <c r="W29" s="188">
        <v>0</v>
      </c>
      <c r="X29" s="188">
        <v>0</v>
      </c>
      <c r="Y29" s="188">
        <v>0</v>
      </c>
      <c r="Z29" s="188">
        <v>0</v>
      </c>
      <c r="AA29" s="188">
        <v>0</v>
      </c>
      <c r="AB29" s="166">
        <v>0</v>
      </c>
      <c r="AC29" s="200"/>
    </row>
    <row r="30" spans="1:29" s="127" customFormat="1" ht="20.25">
      <c r="A30" s="235" t="s">
        <v>258</v>
      </c>
      <c r="B30" s="156" t="s">
        <v>706</v>
      </c>
      <c r="C30" s="188">
        <v>-37476</v>
      </c>
      <c r="D30" s="188">
        <v>-26516</v>
      </c>
      <c r="E30" s="188">
        <v>-44676</v>
      </c>
      <c r="F30" s="188">
        <v>-31213</v>
      </c>
      <c r="G30" s="188">
        <v>-855</v>
      </c>
      <c r="H30" s="188">
        <v>-11049</v>
      </c>
      <c r="I30" s="188">
        <v>-47779.74565</v>
      </c>
      <c r="J30" s="188">
        <v>-44390.31</v>
      </c>
      <c r="K30" s="188">
        <v>-56</v>
      </c>
      <c r="L30" s="188">
        <v>-51749</v>
      </c>
      <c r="M30" s="188">
        <v>-34582</v>
      </c>
      <c r="N30" s="188">
        <v>-27937</v>
      </c>
      <c r="O30" s="188">
        <v>-277</v>
      </c>
      <c r="P30" s="188">
        <v>-5029.947299006001</v>
      </c>
      <c r="Q30" s="188">
        <v>-173.20037</v>
      </c>
      <c r="R30" s="188">
        <v>-694</v>
      </c>
      <c r="S30" s="188">
        <v>-2566</v>
      </c>
      <c r="T30" s="188">
        <v>-20484</v>
      </c>
      <c r="U30" s="188">
        <v>-136</v>
      </c>
      <c r="V30" s="188">
        <v>-1211</v>
      </c>
      <c r="W30" s="188">
        <v>-249</v>
      </c>
      <c r="X30" s="188">
        <v>-397</v>
      </c>
      <c r="Y30" s="188">
        <v>-39</v>
      </c>
      <c r="Z30" s="188">
        <v>0</v>
      </c>
      <c r="AA30" s="188">
        <v>-5791</v>
      </c>
      <c r="AB30" s="166">
        <v>-395326.20331900596</v>
      </c>
      <c r="AC30" s="200"/>
    </row>
    <row r="31" spans="1:29" s="127" customFormat="1" ht="20.25">
      <c r="A31" s="235" t="s">
        <v>676</v>
      </c>
      <c r="B31" s="156" t="s">
        <v>707</v>
      </c>
      <c r="C31" s="188">
        <v>0</v>
      </c>
      <c r="D31" s="188">
        <v>0</v>
      </c>
      <c r="E31" s="188">
        <v>174</v>
      </c>
      <c r="F31" s="188">
        <v>0</v>
      </c>
      <c r="G31" s="188">
        <v>0</v>
      </c>
      <c r="H31" s="188">
        <v>0</v>
      </c>
      <c r="I31" s="188">
        <v>0</v>
      </c>
      <c r="J31" s="188">
        <v>0</v>
      </c>
      <c r="K31" s="188">
        <v>0</v>
      </c>
      <c r="L31" s="188">
        <v>0</v>
      </c>
      <c r="M31" s="188">
        <v>0</v>
      </c>
      <c r="N31" s="188">
        <v>0</v>
      </c>
      <c r="O31" s="188">
        <v>0</v>
      </c>
      <c r="P31" s="188">
        <v>-160.4113200000003</v>
      </c>
      <c r="Q31" s="188">
        <v>-49.637</v>
      </c>
      <c r="R31" s="188">
        <v>0</v>
      </c>
      <c r="S31" s="188">
        <v>0</v>
      </c>
      <c r="T31" s="188">
        <v>0</v>
      </c>
      <c r="U31" s="188">
        <v>0</v>
      </c>
      <c r="V31" s="188">
        <v>0</v>
      </c>
      <c r="W31" s="188">
        <v>0</v>
      </c>
      <c r="X31" s="188">
        <v>0</v>
      </c>
      <c r="Y31" s="188">
        <v>0</v>
      </c>
      <c r="Z31" s="188">
        <v>0</v>
      </c>
      <c r="AA31" s="188">
        <v>0</v>
      </c>
      <c r="AB31" s="166">
        <v>-36.0483200000003</v>
      </c>
      <c r="AC31" s="200"/>
    </row>
    <row r="32" spans="1:29" s="127" customFormat="1" ht="20.25">
      <c r="A32" s="235" t="s">
        <v>677</v>
      </c>
      <c r="B32" s="156" t="s">
        <v>708</v>
      </c>
      <c r="C32" s="188">
        <v>-21384</v>
      </c>
      <c r="D32" s="188">
        <v>-13970</v>
      </c>
      <c r="E32" s="188">
        <v>-14895</v>
      </c>
      <c r="F32" s="188">
        <v>-10256</v>
      </c>
      <c r="G32" s="188">
        <v>-1707</v>
      </c>
      <c r="H32" s="188">
        <v>-7584</v>
      </c>
      <c r="I32" s="188">
        <v>-13146.231359999998</v>
      </c>
      <c r="J32" s="188">
        <v>-13953.11</v>
      </c>
      <c r="K32" s="188">
        <v>-1808</v>
      </c>
      <c r="L32" s="188">
        <v>-11103</v>
      </c>
      <c r="M32" s="188">
        <v>-6331</v>
      </c>
      <c r="N32" s="188">
        <v>-13581</v>
      </c>
      <c r="O32" s="188">
        <v>-961</v>
      </c>
      <c r="P32" s="188">
        <v>-3285.8517109939976</v>
      </c>
      <c r="Q32" s="188">
        <v>-492.8514200000001</v>
      </c>
      <c r="R32" s="188">
        <v>-462</v>
      </c>
      <c r="S32" s="188">
        <v>-1348</v>
      </c>
      <c r="T32" s="188">
        <v>-6890</v>
      </c>
      <c r="U32" s="188">
        <v>-459</v>
      </c>
      <c r="V32" s="188">
        <v>-1366</v>
      </c>
      <c r="W32" s="188">
        <v>-707</v>
      </c>
      <c r="X32" s="188">
        <v>-395</v>
      </c>
      <c r="Y32" s="188">
        <v>-381</v>
      </c>
      <c r="Z32" s="188">
        <v>-370</v>
      </c>
      <c r="AA32" s="188">
        <v>-2199</v>
      </c>
      <c r="AB32" s="166">
        <v>-149035.04449099398</v>
      </c>
      <c r="AC32" s="200"/>
    </row>
    <row r="33" spans="1:29" s="127" customFormat="1" ht="20.25">
      <c r="A33" s="235" t="s">
        <v>678</v>
      </c>
      <c r="B33" s="156" t="s">
        <v>709</v>
      </c>
      <c r="C33" s="188">
        <v>15139</v>
      </c>
      <c r="D33" s="188">
        <v>418</v>
      </c>
      <c r="E33" s="188">
        <v>9593</v>
      </c>
      <c r="F33" s="188">
        <v>38504</v>
      </c>
      <c r="G33" s="188">
        <v>631</v>
      </c>
      <c r="H33" s="188">
        <v>7069</v>
      </c>
      <c r="I33" s="188">
        <v>183.92436999999998</v>
      </c>
      <c r="J33" s="188">
        <v>21601.05</v>
      </c>
      <c r="K33" s="188">
        <v>1789</v>
      </c>
      <c r="L33" s="188">
        <v>47076</v>
      </c>
      <c r="M33" s="188">
        <v>8644</v>
      </c>
      <c r="N33" s="188">
        <v>3656</v>
      </c>
      <c r="O33" s="188">
        <v>179</v>
      </c>
      <c r="P33" s="188">
        <v>6.65939</v>
      </c>
      <c r="Q33" s="188">
        <v>3.88821</v>
      </c>
      <c r="R33" s="188">
        <v>0</v>
      </c>
      <c r="S33" s="188">
        <v>0</v>
      </c>
      <c r="T33" s="188">
        <v>10719</v>
      </c>
      <c r="U33" s="188">
        <v>0</v>
      </c>
      <c r="V33" s="188">
        <v>0</v>
      </c>
      <c r="W33" s="188">
        <v>0</v>
      </c>
      <c r="X33" s="188">
        <v>93</v>
      </c>
      <c r="Y33" s="188">
        <v>0</v>
      </c>
      <c r="Z33" s="188">
        <v>0</v>
      </c>
      <c r="AA33" s="188">
        <v>379</v>
      </c>
      <c r="AB33" s="166">
        <v>165684.52197</v>
      </c>
      <c r="AC33" s="200"/>
    </row>
    <row r="34" spans="1:29" s="127" customFormat="1" ht="20.25">
      <c r="A34" s="161"/>
      <c r="B34" s="159" t="s">
        <v>695</v>
      </c>
      <c r="C34" s="188">
        <v>-43721</v>
      </c>
      <c r="D34" s="188">
        <v>-40068</v>
      </c>
      <c r="E34" s="188">
        <v>-49804</v>
      </c>
      <c r="F34" s="188">
        <v>-2965</v>
      </c>
      <c r="G34" s="188">
        <v>-1931</v>
      </c>
      <c r="H34" s="188">
        <v>-11564</v>
      </c>
      <c r="I34" s="188">
        <v>-60742.052639999994</v>
      </c>
      <c r="J34" s="188">
        <v>-36742.369999999995</v>
      </c>
      <c r="K34" s="188">
        <v>-75</v>
      </c>
      <c r="L34" s="188">
        <v>-15776</v>
      </c>
      <c r="M34" s="188">
        <v>-32269</v>
      </c>
      <c r="N34" s="188">
        <v>-37862</v>
      </c>
      <c r="O34" s="188">
        <v>-1059</v>
      </c>
      <c r="P34" s="188">
        <v>-8469.550939999997</v>
      </c>
      <c r="Q34" s="188">
        <v>-711.8005800000001</v>
      </c>
      <c r="R34" s="188">
        <v>-1156</v>
      </c>
      <c r="S34" s="188">
        <v>-3914</v>
      </c>
      <c r="T34" s="188">
        <v>-16655</v>
      </c>
      <c r="U34" s="188">
        <v>-595</v>
      </c>
      <c r="V34" s="188">
        <v>-2577</v>
      </c>
      <c r="W34" s="188">
        <v>-956</v>
      </c>
      <c r="X34" s="188">
        <v>-699</v>
      </c>
      <c r="Y34" s="188">
        <v>-420</v>
      </c>
      <c r="Z34" s="188">
        <v>-370</v>
      </c>
      <c r="AA34" s="188">
        <v>-7611</v>
      </c>
      <c r="AB34" s="166">
        <v>-378712.77416</v>
      </c>
      <c r="AC34" s="200"/>
    </row>
    <row r="35" spans="1:29" s="127" customFormat="1" ht="20.25">
      <c r="A35" s="155" t="s">
        <v>30</v>
      </c>
      <c r="B35" s="156" t="s">
        <v>710</v>
      </c>
      <c r="C35" s="188">
        <v>-7649</v>
      </c>
      <c r="D35" s="188">
        <v>-3470</v>
      </c>
      <c r="E35" s="188">
        <v>-6865</v>
      </c>
      <c r="F35" s="188">
        <v>-10603</v>
      </c>
      <c r="G35" s="188">
        <v>-178</v>
      </c>
      <c r="H35" s="188">
        <v>-2621</v>
      </c>
      <c r="I35" s="188">
        <v>-12431.895400000001</v>
      </c>
      <c r="J35" s="188">
        <v>-8667.38</v>
      </c>
      <c r="K35" s="188">
        <v>-1</v>
      </c>
      <c r="L35" s="188">
        <v>-27587</v>
      </c>
      <c r="M35" s="188">
        <v>-7331</v>
      </c>
      <c r="N35" s="188">
        <v>-6318</v>
      </c>
      <c r="O35" s="188">
        <v>-33</v>
      </c>
      <c r="P35" s="188">
        <v>-1082.05053</v>
      </c>
      <c r="Q35" s="188">
        <v>-143.89255999999997</v>
      </c>
      <c r="R35" s="188">
        <v>-108</v>
      </c>
      <c r="S35" s="188">
        <v>-1171</v>
      </c>
      <c r="T35" s="188">
        <v>-4748</v>
      </c>
      <c r="U35" s="188">
        <v>0</v>
      </c>
      <c r="V35" s="188">
        <v>-117</v>
      </c>
      <c r="W35" s="188">
        <v>-210</v>
      </c>
      <c r="X35" s="188">
        <v>-171</v>
      </c>
      <c r="Y35" s="188">
        <v>0</v>
      </c>
      <c r="Z35" s="188">
        <v>0</v>
      </c>
      <c r="AA35" s="188">
        <v>-727</v>
      </c>
      <c r="AB35" s="166">
        <v>-102233.21848999998</v>
      </c>
      <c r="AC35" s="200"/>
    </row>
    <row r="36" spans="1:29" s="127" customFormat="1" ht="31.5">
      <c r="A36" s="155"/>
      <c r="B36" s="156" t="s">
        <v>711</v>
      </c>
      <c r="C36" s="188">
        <v>6207</v>
      </c>
      <c r="D36" s="188">
        <v>-2661</v>
      </c>
      <c r="E36" s="188">
        <v>-4431</v>
      </c>
      <c r="F36" s="188">
        <v>-10012</v>
      </c>
      <c r="G36" s="188">
        <v>-60</v>
      </c>
      <c r="H36" s="188">
        <v>-1646</v>
      </c>
      <c r="I36" s="188">
        <v>-7015.31954</v>
      </c>
      <c r="J36" s="188">
        <v>-4431.44</v>
      </c>
      <c r="K36" s="188">
        <v>0</v>
      </c>
      <c r="L36" s="188">
        <v>-20465</v>
      </c>
      <c r="M36" s="188">
        <v>-6822</v>
      </c>
      <c r="N36" s="188">
        <v>-4413</v>
      </c>
      <c r="O36" s="188">
        <v>-11</v>
      </c>
      <c r="P36" s="188">
        <v>-571.92914</v>
      </c>
      <c r="Q36" s="188">
        <v>-255.04155</v>
      </c>
      <c r="R36" s="188">
        <v>-108</v>
      </c>
      <c r="S36" s="188">
        <v>-534</v>
      </c>
      <c r="T36" s="188">
        <v>-4748</v>
      </c>
      <c r="U36" s="188">
        <v>0</v>
      </c>
      <c r="V36" s="188">
        <v>-117</v>
      </c>
      <c r="W36" s="188">
        <v>-210</v>
      </c>
      <c r="X36" s="188">
        <v>-171</v>
      </c>
      <c r="Y36" s="188">
        <v>0</v>
      </c>
      <c r="Z36" s="188">
        <v>0</v>
      </c>
      <c r="AA36" s="188">
        <v>-741</v>
      </c>
      <c r="AB36" s="166">
        <v>-63216.73023</v>
      </c>
      <c r="AC36" s="200"/>
    </row>
    <row r="37" spans="1:29" s="127" customFormat="1" ht="20.25">
      <c r="A37" s="155" t="s">
        <v>31</v>
      </c>
      <c r="B37" s="156" t="s">
        <v>712</v>
      </c>
      <c r="C37" s="188">
        <v>0</v>
      </c>
      <c r="D37" s="188">
        <v>0</v>
      </c>
      <c r="E37" s="188">
        <v>0</v>
      </c>
      <c r="F37" s="188">
        <v>0</v>
      </c>
      <c r="G37" s="188">
        <v>0</v>
      </c>
      <c r="H37" s="188">
        <v>0</v>
      </c>
      <c r="I37" s="188">
        <v>0</v>
      </c>
      <c r="J37" s="188">
        <v>0</v>
      </c>
      <c r="K37" s="188">
        <v>0</v>
      </c>
      <c r="L37" s="188">
        <v>0</v>
      </c>
      <c r="M37" s="188">
        <v>0</v>
      </c>
      <c r="N37" s="188">
        <v>0</v>
      </c>
      <c r="O37" s="188">
        <v>0</v>
      </c>
      <c r="P37" s="188">
        <v>0</v>
      </c>
      <c r="Q37" s="188">
        <v>0</v>
      </c>
      <c r="R37" s="188">
        <v>0</v>
      </c>
      <c r="S37" s="188">
        <v>0</v>
      </c>
      <c r="T37" s="188">
        <v>0</v>
      </c>
      <c r="U37" s="188">
        <v>0</v>
      </c>
      <c r="V37" s="188">
        <v>0</v>
      </c>
      <c r="W37" s="188">
        <v>0</v>
      </c>
      <c r="X37" s="188">
        <v>0</v>
      </c>
      <c r="Y37" s="188">
        <v>0</v>
      </c>
      <c r="Z37" s="188">
        <v>0</v>
      </c>
      <c r="AA37" s="188">
        <v>0</v>
      </c>
      <c r="AB37" s="166">
        <v>0</v>
      </c>
      <c r="AC37" s="200"/>
    </row>
    <row r="38" spans="1:29" s="127" customFormat="1" ht="20.25">
      <c r="A38" s="155" t="s">
        <v>32</v>
      </c>
      <c r="B38" s="156" t="s">
        <v>713</v>
      </c>
      <c r="C38" s="188">
        <v>28</v>
      </c>
      <c r="D38" s="188">
        <v>14941</v>
      </c>
      <c r="E38" s="188">
        <v>9777</v>
      </c>
      <c r="F38" s="188">
        <v>5461</v>
      </c>
      <c r="G38" s="188">
        <v>171</v>
      </c>
      <c r="H38" s="188">
        <v>1927</v>
      </c>
      <c r="I38" s="188">
        <v>22858.4895741187</v>
      </c>
      <c r="J38" s="188">
        <v>6137.359999999999</v>
      </c>
      <c r="K38" s="188">
        <v>11499</v>
      </c>
      <c r="L38" s="188">
        <v>15233</v>
      </c>
      <c r="M38" s="188">
        <v>1771</v>
      </c>
      <c r="N38" s="188">
        <v>15083</v>
      </c>
      <c r="O38" s="188">
        <v>-467</v>
      </c>
      <c r="P38" s="188">
        <v>146.95448000000988</v>
      </c>
      <c r="Q38" s="188">
        <v>-8.66071000000008</v>
      </c>
      <c r="R38" s="188">
        <v>800</v>
      </c>
      <c r="S38" s="188">
        <v>512</v>
      </c>
      <c r="T38" s="188">
        <v>4134</v>
      </c>
      <c r="U38" s="188">
        <v>-76</v>
      </c>
      <c r="V38" s="188">
        <v>409</v>
      </c>
      <c r="W38" s="188">
        <v>-485</v>
      </c>
      <c r="X38" s="188">
        <v>-31</v>
      </c>
      <c r="Y38" s="188">
        <v>-373</v>
      </c>
      <c r="Z38" s="188">
        <v>-331</v>
      </c>
      <c r="AA38" s="188">
        <v>453</v>
      </c>
      <c r="AB38" s="166">
        <v>109570.14334411873</v>
      </c>
      <c r="AC38" s="200"/>
    </row>
    <row r="39" spans="1:29" s="127" customFormat="1" ht="20.25">
      <c r="A39" s="162" t="s">
        <v>255</v>
      </c>
      <c r="B39" s="154" t="s">
        <v>742</v>
      </c>
      <c r="C39" s="188">
        <v>0</v>
      </c>
      <c r="D39" s="188">
        <v>0</v>
      </c>
      <c r="E39" s="188">
        <v>0</v>
      </c>
      <c r="F39" s="188">
        <v>0</v>
      </c>
      <c r="G39" s="188">
        <v>0</v>
      </c>
      <c r="H39" s="188">
        <v>0</v>
      </c>
      <c r="I39" s="188">
        <v>0</v>
      </c>
      <c r="J39" s="188">
        <v>0</v>
      </c>
      <c r="K39" s="188">
        <v>0</v>
      </c>
      <c r="L39" s="188">
        <v>0</v>
      </c>
      <c r="M39" s="188">
        <v>0</v>
      </c>
      <c r="N39" s="188">
        <v>0</v>
      </c>
      <c r="O39" s="188">
        <v>0</v>
      </c>
      <c r="P39" s="188">
        <v>0</v>
      </c>
      <c r="Q39" s="188">
        <v>0</v>
      </c>
      <c r="R39" s="188">
        <v>0</v>
      </c>
      <c r="S39" s="188">
        <v>0</v>
      </c>
      <c r="T39" s="188">
        <v>0</v>
      </c>
      <c r="U39" s="188">
        <v>0</v>
      </c>
      <c r="V39" s="188">
        <v>0</v>
      </c>
      <c r="W39" s="188">
        <v>0</v>
      </c>
      <c r="X39" s="188">
        <v>0</v>
      </c>
      <c r="Y39" s="188">
        <v>0</v>
      </c>
      <c r="Z39" s="188">
        <v>0</v>
      </c>
      <c r="AA39" s="188">
        <v>0</v>
      </c>
      <c r="AB39" s="166">
        <v>0</v>
      </c>
      <c r="AC39" s="200"/>
    </row>
    <row r="40" spans="1:29" s="127" customFormat="1" ht="20.25">
      <c r="A40" s="155" t="s">
        <v>23</v>
      </c>
      <c r="B40" s="156" t="s">
        <v>669</v>
      </c>
      <c r="C40" s="188">
        <v>0</v>
      </c>
      <c r="D40" s="188">
        <v>0</v>
      </c>
      <c r="E40" s="188">
        <v>0</v>
      </c>
      <c r="F40" s="188">
        <v>0</v>
      </c>
      <c r="G40" s="188">
        <v>0</v>
      </c>
      <c r="H40" s="188">
        <v>0</v>
      </c>
      <c r="I40" s="188">
        <v>0</v>
      </c>
      <c r="J40" s="188">
        <v>0</v>
      </c>
      <c r="K40" s="188">
        <v>0</v>
      </c>
      <c r="L40" s="188">
        <v>0</v>
      </c>
      <c r="M40" s="188">
        <v>0</v>
      </c>
      <c r="N40" s="188">
        <v>0</v>
      </c>
      <c r="O40" s="188">
        <v>0</v>
      </c>
      <c r="P40" s="188">
        <v>0</v>
      </c>
      <c r="Q40" s="188">
        <v>0</v>
      </c>
      <c r="R40" s="188">
        <v>0</v>
      </c>
      <c r="S40" s="188">
        <v>0</v>
      </c>
      <c r="T40" s="188">
        <v>0</v>
      </c>
      <c r="U40" s="188">
        <v>0</v>
      </c>
      <c r="V40" s="188">
        <v>0</v>
      </c>
      <c r="W40" s="188">
        <v>0</v>
      </c>
      <c r="X40" s="188">
        <v>0</v>
      </c>
      <c r="Y40" s="188">
        <v>0</v>
      </c>
      <c r="Z40" s="188">
        <v>0</v>
      </c>
      <c r="AA40" s="188">
        <v>0</v>
      </c>
      <c r="AB40" s="166">
        <v>0</v>
      </c>
      <c r="AC40" s="200"/>
    </row>
    <row r="41" spans="1:29" s="127" customFormat="1" ht="20.25">
      <c r="A41" s="236" t="s">
        <v>258</v>
      </c>
      <c r="B41" s="237" t="s">
        <v>670</v>
      </c>
      <c r="C41" s="188">
        <v>0</v>
      </c>
      <c r="D41" s="188">
        <v>0</v>
      </c>
      <c r="E41" s="188">
        <v>0</v>
      </c>
      <c r="F41" s="188">
        <v>0</v>
      </c>
      <c r="G41" s="188">
        <v>0</v>
      </c>
      <c r="H41" s="188">
        <v>0</v>
      </c>
      <c r="I41" s="188">
        <v>0</v>
      </c>
      <c r="J41" s="188">
        <v>0</v>
      </c>
      <c r="K41" s="188">
        <v>0</v>
      </c>
      <c r="L41" s="188">
        <v>0</v>
      </c>
      <c r="M41" s="188">
        <v>0</v>
      </c>
      <c r="N41" s="188">
        <v>0</v>
      </c>
      <c r="O41" s="188">
        <v>0</v>
      </c>
      <c r="P41" s="188">
        <v>0</v>
      </c>
      <c r="Q41" s="188">
        <v>0</v>
      </c>
      <c r="R41" s="188">
        <v>0</v>
      </c>
      <c r="S41" s="188">
        <v>0</v>
      </c>
      <c r="T41" s="188">
        <v>0</v>
      </c>
      <c r="U41" s="188">
        <v>0</v>
      </c>
      <c r="V41" s="188">
        <v>0</v>
      </c>
      <c r="W41" s="188">
        <v>0</v>
      </c>
      <c r="X41" s="188">
        <v>0</v>
      </c>
      <c r="Y41" s="188">
        <v>0</v>
      </c>
      <c r="Z41" s="188">
        <v>0</v>
      </c>
      <c r="AA41" s="188">
        <v>0</v>
      </c>
      <c r="AB41" s="166">
        <v>0</v>
      </c>
      <c r="AC41" s="200"/>
    </row>
    <row r="42" spans="1:29" s="127" customFormat="1" ht="31.5">
      <c r="A42" s="157"/>
      <c r="B42" s="156" t="s">
        <v>671</v>
      </c>
      <c r="C42" s="188">
        <v>0</v>
      </c>
      <c r="D42" s="188">
        <v>0</v>
      </c>
      <c r="E42" s="188">
        <v>0</v>
      </c>
      <c r="F42" s="188">
        <v>0</v>
      </c>
      <c r="G42" s="188">
        <v>0</v>
      </c>
      <c r="H42" s="188">
        <v>0</v>
      </c>
      <c r="I42" s="188">
        <v>0</v>
      </c>
      <c r="J42" s="188">
        <v>0</v>
      </c>
      <c r="K42" s="188">
        <v>0</v>
      </c>
      <c r="L42" s="188">
        <v>0</v>
      </c>
      <c r="M42" s="188">
        <v>0</v>
      </c>
      <c r="N42" s="188">
        <v>0</v>
      </c>
      <c r="O42" s="188">
        <v>0</v>
      </c>
      <c r="P42" s="188">
        <v>0</v>
      </c>
      <c r="Q42" s="188">
        <v>0</v>
      </c>
      <c r="R42" s="188">
        <v>0</v>
      </c>
      <c r="S42" s="188">
        <v>0</v>
      </c>
      <c r="T42" s="188">
        <v>0</v>
      </c>
      <c r="U42" s="188">
        <v>0</v>
      </c>
      <c r="V42" s="188">
        <v>0</v>
      </c>
      <c r="W42" s="188">
        <v>0</v>
      </c>
      <c r="X42" s="188">
        <v>0</v>
      </c>
      <c r="Y42" s="188">
        <v>0</v>
      </c>
      <c r="Z42" s="188">
        <v>0</v>
      </c>
      <c r="AA42" s="188">
        <v>0</v>
      </c>
      <c r="AB42" s="166">
        <v>0</v>
      </c>
      <c r="AC42" s="200"/>
    </row>
    <row r="43" spans="1:29" s="127" customFormat="1" ht="20.25">
      <c r="A43" s="236" t="s">
        <v>676</v>
      </c>
      <c r="B43" s="237" t="s">
        <v>672</v>
      </c>
      <c r="C43" s="188">
        <v>0</v>
      </c>
      <c r="D43" s="188">
        <v>0</v>
      </c>
      <c r="E43" s="188">
        <v>0</v>
      </c>
      <c r="F43" s="188">
        <v>0</v>
      </c>
      <c r="G43" s="188">
        <v>0</v>
      </c>
      <c r="H43" s="188">
        <v>0</v>
      </c>
      <c r="I43" s="188">
        <v>0</v>
      </c>
      <c r="J43" s="188">
        <v>0</v>
      </c>
      <c r="K43" s="188">
        <v>0</v>
      </c>
      <c r="L43" s="188">
        <v>0</v>
      </c>
      <c r="M43" s="188">
        <v>0</v>
      </c>
      <c r="N43" s="188">
        <v>0</v>
      </c>
      <c r="O43" s="188">
        <v>0</v>
      </c>
      <c r="P43" s="188">
        <v>0</v>
      </c>
      <c r="Q43" s="188">
        <v>0</v>
      </c>
      <c r="R43" s="188">
        <v>0</v>
      </c>
      <c r="S43" s="188">
        <v>0</v>
      </c>
      <c r="T43" s="188">
        <v>0</v>
      </c>
      <c r="U43" s="188">
        <v>0</v>
      </c>
      <c r="V43" s="188">
        <v>0</v>
      </c>
      <c r="W43" s="188">
        <v>0</v>
      </c>
      <c r="X43" s="188">
        <v>0</v>
      </c>
      <c r="Y43" s="188">
        <v>0</v>
      </c>
      <c r="Z43" s="188">
        <v>0</v>
      </c>
      <c r="AA43" s="188">
        <v>0</v>
      </c>
      <c r="AB43" s="166">
        <v>0</v>
      </c>
      <c r="AC43" s="200"/>
    </row>
    <row r="44" spans="1:29" s="127" customFormat="1" ht="20.25">
      <c r="A44" s="236" t="s">
        <v>677</v>
      </c>
      <c r="B44" s="156" t="s">
        <v>743</v>
      </c>
      <c r="C44" s="188">
        <v>0</v>
      </c>
      <c r="D44" s="188">
        <v>0</v>
      </c>
      <c r="E44" s="188">
        <v>0</v>
      </c>
      <c r="F44" s="188">
        <v>0</v>
      </c>
      <c r="G44" s="188">
        <v>0</v>
      </c>
      <c r="H44" s="188">
        <v>0</v>
      </c>
      <c r="I44" s="188">
        <v>0</v>
      </c>
      <c r="J44" s="188">
        <v>0</v>
      </c>
      <c r="K44" s="188">
        <v>0</v>
      </c>
      <c r="L44" s="188">
        <v>0</v>
      </c>
      <c r="M44" s="188">
        <v>0</v>
      </c>
      <c r="N44" s="188">
        <v>0</v>
      </c>
      <c r="O44" s="188">
        <v>0</v>
      </c>
      <c r="P44" s="188">
        <v>0</v>
      </c>
      <c r="Q44" s="188">
        <v>0</v>
      </c>
      <c r="R44" s="188">
        <v>0</v>
      </c>
      <c r="S44" s="188">
        <v>0</v>
      </c>
      <c r="T44" s="188">
        <v>0</v>
      </c>
      <c r="U44" s="188">
        <v>0</v>
      </c>
      <c r="V44" s="188">
        <v>0</v>
      </c>
      <c r="W44" s="188">
        <v>0</v>
      </c>
      <c r="X44" s="188">
        <v>0</v>
      </c>
      <c r="Y44" s="188">
        <v>0</v>
      </c>
      <c r="Z44" s="188">
        <v>0</v>
      </c>
      <c r="AA44" s="188">
        <v>0</v>
      </c>
      <c r="AB44" s="166">
        <v>0</v>
      </c>
      <c r="AC44" s="200"/>
    </row>
    <row r="45" spans="1:29" s="127" customFormat="1" ht="20.25">
      <c r="A45" s="236" t="s">
        <v>678</v>
      </c>
      <c r="B45" s="237" t="s">
        <v>675</v>
      </c>
      <c r="C45" s="188">
        <v>0</v>
      </c>
      <c r="D45" s="188">
        <v>0</v>
      </c>
      <c r="E45" s="188">
        <v>0</v>
      </c>
      <c r="F45" s="188">
        <v>0</v>
      </c>
      <c r="G45" s="188">
        <v>0</v>
      </c>
      <c r="H45" s="188">
        <v>0</v>
      </c>
      <c r="I45" s="188">
        <v>0</v>
      </c>
      <c r="J45" s="188">
        <v>0</v>
      </c>
      <c r="K45" s="188">
        <v>0</v>
      </c>
      <c r="L45" s="188">
        <v>0</v>
      </c>
      <c r="M45" s="188">
        <v>0</v>
      </c>
      <c r="N45" s="188">
        <v>0</v>
      </c>
      <c r="O45" s="188">
        <v>0</v>
      </c>
      <c r="P45" s="188">
        <v>0</v>
      </c>
      <c r="Q45" s="188">
        <v>0</v>
      </c>
      <c r="R45" s="188">
        <v>0</v>
      </c>
      <c r="S45" s="188">
        <v>0</v>
      </c>
      <c r="T45" s="188">
        <v>0</v>
      </c>
      <c r="U45" s="188">
        <v>0</v>
      </c>
      <c r="V45" s="188">
        <v>0</v>
      </c>
      <c r="W45" s="188">
        <v>0</v>
      </c>
      <c r="X45" s="188">
        <v>0</v>
      </c>
      <c r="Y45" s="188">
        <v>0</v>
      </c>
      <c r="Z45" s="188">
        <v>0</v>
      </c>
      <c r="AA45" s="188">
        <v>0</v>
      </c>
      <c r="AB45" s="166">
        <v>0</v>
      </c>
      <c r="AC45" s="200"/>
    </row>
    <row r="46" spans="1:29" s="127" customFormat="1" ht="20.25">
      <c r="A46" s="158"/>
      <c r="B46" s="159" t="s">
        <v>696</v>
      </c>
      <c r="C46" s="188">
        <v>0</v>
      </c>
      <c r="D46" s="188">
        <v>0</v>
      </c>
      <c r="E46" s="188">
        <v>0</v>
      </c>
      <c r="F46" s="188">
        <v>0</v>
      </c>
      <c r="G46" s="188">
        <v>0</v>
      </c>
      <c r="H46" s="188">
        <v>0</v>
      </c>
      <c r="I46" s="188">
        <v>0</v>
      </c>
      <c r="J46" s="188">
        <v>0</v>
      </c>
      <c r="K46" s="188">
        <v>0</v>
      </c>
      <c r="L46" s="188">
        <v>0</v>
      </c>
      <c r="M46" s="188">
        <v>0</v>
      </c>
      <c r="N46" s="188">
        <v>0</v>
      </c>
      <c r="O46" s="188">
        <v>0</v>
      </c>
      <c r="P46" s="188">
        <v>0</v>
      </c>
      <c r="Q46" s="188">
        <v>0</v>
      </c>
      <c r="R46" s="188">
        <v>0</v>
      </c>
      <c r="S46" s="188">
        <v>0</v>
      </c>
      <c r="T46" s="188">
        <v>0</v>
      </c>
      <c r="U46" s="188">
        <v>0</v>
      </c>
      <c r="V46" s="188">
        <v>0</v>
      </c>
      <c r="W46" s="188">
        <v>0</v>
      </c>
      <c r="X46" s="188">
        <v>0</v>
      </c>
      <c r="Y46" s="188">
        <v>0</v>
      </c>
      <c r="Z46" s="188">
        <v>0</v>
      </c>
      <c r="AA46" s="188">
        <v>0</v>
      </c>
      <c r="AB46" s="166">
        <v>0</v>
      </c>
      <c r="AC46" s="200"/>
    </row>
    <row r="47" spans="1:29" s="127" customFormat="1" ht="20.25">
      <c r="A47" s="161" t="s">
        <v>24</v>
      </c>
      <c r="B47" s="156" t="s">
        <v>744</v>
      </c>
      <c r="C47" s="188">
        <v>0</v>
      </c>
      <c r="D47" s="188">
        <v>0</v>
      </c>
      <c r="E47" s="188">
        <v>0</v>
      </c>
      <c r="F47" s="188">
        <v>0</v>
      </c>
      <c r="G47" s="188">
        <v>0</v>
      </c>
      <c r="H47" s="188">
        <v>0</v>
      </c>
      <c r="I47" s="188">
        <v>0</v>
      </c>
      <c r="J47" s="188">
        <v>0</v>
      </c>
      <c r="K47" s="188">
        <v>0</v>
      </c>
      <c r="L47" s="188">
        <v>0</v>
      </c>
      <c r="M47" s="188">
        <v>0</v>
      </c>
      <c r="N47" s="188">
        <v>0</v>
      </c>
      <c r="O47" s="188">
        <v>0</v>
      </c>
      <c r="P47" s="188">
        <v>0</v>
      </c>
      <c r="Q47" s="188">
        <v>0</v>
      </c>
      <c r="R47" s="188">
        <v>0</v>
      </c>
      <c r="S47" s="188">
        <v>0</v>
      </c>
      <c r="T47" s="188">
        <v>0</v>
      </c>
      <c r="U47" s="188">
        <v>0</v>
      </c>
      <c r="V47" s="188">
        <v>0</v>
      </c>
      <c r="W47" s="188">
        <v>0</v>
      </c>
      <c r="X47" s="188">
        <v>0</v>
      </c>
      <c r="Y47" s="188">
        <v>0</v>
      </c>
      <c r="Z47" s="188">
        <v>0</v>
      </c>
      <c r="AA47" s="188">
        <v>0</v>
      </c>
      <c r="AB47" s="166">
        <v>0</v>
      </c>
      <c r="AC47" s="200"/>
    </row>
    <row r="48" spans="1:29" s="127" customFormat="1" ht="20.25">
      <c r="A48" s="236" t="s">
        <v>258</v>
      </c>
      <c r="B48" s="238" t="s">
        <v>718</v>
      </c>
      <c r="C48" s="188">
        <v>0</v>
      </c>
      <c r="D48" s="188">
        <v>0</v>
      </c>
      <c r="E48" s="188">
        <v>0</v>
      </c>
      <c r="F48" s="188">
        <v>0</v>
      </c>
      <c r="G48" s="188">
        <v>0</v>
      </c>
      <c r="H48" s="188">
        <v>0</v>
      </c>
      <c r="I48" s="188">
        <v>0</v>
      </c>
      <c r="J48" s="188">
        <v>0</v>
      </c>
      <c r="K48" s="188">
        <v>0</v>
      </c>
      <c r="L48" s="188">
        <v>0</v>
      </c>
      <c r="M48" s="188">
        <v>0</v>
      </c>
      <c r="N48" s="188">
        <v>0</v>
      </c>
      <c r="O48" s="188">
        <v>0</v>
      </c>
      <c r="P48" s="188">
        <v>0</v>
      </c>
      <c r="Q48" s="188">
        <v>0</v>
      </c>
      <c r="R48" s="188">
        <v>0</v>
      </c>
      <c r="S48" s="188">
        <v>0</v>
      </c>
      <c r="T48" s="188">
        <v>0</v>
      </c>
      <c r="U48" s="188">
        <v>0</v>
      </c>
      <c r="V48" s="188">
        <v>0</v>
      </c>
      <c r="W48" s="188">
        <v>0</v>
      </c>
      <c r="X48" s="188">
        <v>0</v>
      </c>
      <c r="Y48" s="188">
        <v>0</v>
      </c>
      <c r="Z48" s="188">
        <v>0</v>
      </c>
      <c r="AA48" s="188">
        <v>0</v>
      </c>
      <c r="AB48" s="166">
        <v>0</v>
      </c>
      <c r="AC48" s="200"/>
    </row>
    <row r="49" spans="1:29" s="127" customFormat="1" ht="20.25">
      <c r="A49" s="239"/>
      <c r="B49" s="238" t="s">
        <v>719</v>
      </c>
      <c r="C49" s="188">
        <v>0</v>
      </c>
      <c r="D49" s="188">
        <v>0</v>
      </c>
      <c r="E49" s="188">
        <v>0</v>
      </c>
      <c r="F49" s="188">
        <v>0</v>
      </c>
      <c r="G49" s="188">
        <v>0</v>
      </c>
      <c r="H49" s="188">
        <v>0</v>
      </c>
      <c r="I49" s="188">
        <v>0</v>
      </c>
      <c r="J49" s="188">
        <v>0</v>
      </c>
      <c r="K49" s="188">
        <v>0</v>
      </c>
      <c r="L49" s="188">
        <v>0</v>
      </c>
      <c r="M49" s="188">
        <v>0</v>
      </c>
      <c r="N49" s="188">
        <v>0</v>
      </c>
      <c r="O49" s="188">
        <v>0</v>
      </c>
      <c r="P49" s="188">
        <v>0</v>
      </c>
      <c r="Q49" s="188">
        <v>0</v>
      </c>
      <c r="R49" s="188">
        <v>0</v>
      </c>
      <c r="S49" s="188">
        <v>0</v>
      </c>
      <c r="T49" s="188">
        <v>0</v>
      </c>
      <c r="U49" s="188">
        <v>0</v>
      </c>
      <c r="V49" s="188">
        <v>0</v>
      </c>
      <c r="W49" s="188">
        <v>0</v>
      </c>
      <c r="X49" s="188">
        <v>0</v>
      </c>
      <c r="Y49" s="188">
        <v>0</v>
      </c>
      <c r="Z49" s="188">
        <v>0</v>
      </c>
      <c r="AA49" s="188">
        <v>0</v>
      </c>
      <c r="AB49" s="166">
        <v>0</v>
      </c>
      <c r="AC49" s="200"/>
    </row>
    <row r="50" spans="1:29" ht="20.25">
      <c r="A50" s="239" t="s">
        <v>676</v>
      </c>
      <c r="B50" s="238" t="s">
        <v>720</v>
      </c>
      <c r="C50" s="188">
        <v>0</v>
      </c>
      <c r="D50" s="188">
        <v>0</v>
      </c>
      <c r="E50" s="188">
        <v>0</v>
      </c>
      <c r="F50" s="188">
        <v>0</v>
      </c>
      <c r="G50" s="188">
        <v>0</v>
      </c>
      <c r="H50" s="188">
        <v>0</v>
      </c>
      <c r="I50" s="188">
        <v>0</v>
      </c>
      <c r="J50" s="188">
        <v>0</v>
      </c>
      <c r="K50" s="188">
        <v>0</v>
      </c>
      <c r="L50" s="188">
        <v>0</v>
      </c>
      <c r="M50" s="188">
        <v>0</v>
      </c>
      <c r="N50" s="188">
        <v>0</v>
      </c>
      <c r="O50" s="188">
        <v>0</v>
      </c>
      <c r="P50" s="188">
        <v>0</v>
      </c>
      <c r="Q50" s="188">
        <v>0</v>
      </c>
      <c r="R50" s="188">
        <v>0</v>
      </c>
      <c r="S50" s="188">
        <v>0</v>
      </c>
      <c r="T50" s="188">
        <v>0</v>
      </c>
      <c r="U50" s="188">
        <v>0</v>
      </c>
      <c r="V50" s="188">
        <v>0</v>
      </c>
      <c r="W50" s="188">
        <v>0</v>
      </c>
      <c r="X50" s="188">
        <v>0</v>
      </c>
      <c r="Y50" s="188">
        <v>0</v>
      </c>
      <c r="Z50" s="188">
        <v>0</v>
      </c>
      <c r="AA50" s="188">
        <v>0</v>
      </c>
      <c r="AB50" s="166">
        <v>0</v>
      </c>
      <c r="AC50" s="200"/>
    </row>
    <row r="51" spans="1:29" ht="20.25">
      <c r="A51" s="239"/>
      <c r="B51" s="238" t="s">
        <v>719</v>
      </c>
      <c r="C51" s="188">
        <v>0</v>
      </c>
      <c r="D51" s="188">
        <v>0</v>
      </c>
      <c r="E51" s="188">
        <v>0</v>
      </c>
      <c r="F51" s="188">
        <v>0</v>
      </c>
      <c r="G51" s="188">
        <v>0</v>
      </c>
      <c r="H51" s="188">
        <v>0</v>
      </c>
      <c r="I51" s="188">
        <v>0</v>
      </c>
      <c r="J51" s="188">
        <v>0</v>
      </c>
      <c r="K51" s="188">
        <v>0</v>
      </c>
      <c r="L51" s="188">
        <v>0</v>
      </c>
      <c r="M51" s="188">
        <v>0</v>
      </c>
      <c r="N51" s="188">
        <v>0</v>
      </c>
      <c r="O51" s="188">
        <v>0</v>
      </c>
      <c r="P51" s="188">
        <v>0</v>
      </c>
      <c r="Q51" s="188">
        <v>0</v>
      </c>
      <c r="R51" s="188">
        <v>0</v>
      </c>
      <c r="S51" s="188">
        <v>0</v>
      </c>
      <c r="T51" s="188">
        <v>0</v>
      </c>
      <c r="U51" s="188">
        <v>0</v>
      </c>
      <c r="V51" s="188">
        <v>0</v>
      </c>
      <c r="W51" s="188">
        <v>0</v>
      </c>
      <c r="X51" s="188">
        <v>0</v>
      </c>
      <c r="Y51" s="188">
        <v>0</v>
      </c>
      <c r="Z51" s="188">
        <v>0</v>
      </c>
      <c r="AA51" s="188">
        <v>0</v>
      </c>
      <c r="AB51" s="166">
        <v>0</v>
      </c>
      <c r="AC51" s="200"/>
    </row>
    <row r="52" spans="1:29" ht="20.25">
      <c r="A52" s="163" t="s">
        <v>721</v>
      </c>
      <c r="B52" s="156" t="s">
        <v>722</v>
      </c>
      <c r="C52" s="188">
        <v>0</v>
      </c>
      <c r="D52" s="188">
        <v>0</v>
      </c>
      <c r="E52" s="188">
        <v>0</v>
      </c>
      <c r="F52" s="188">
        <v>0</v>
      </c>
      <c r="G52" s="188">
        <v>0</v>
      </c>
      <c r="H52" s="188">
        <v>0</v>
      </c>
      <c r="I52" s="188">
        <v>0</v>
      </c>
      <c r="J52" s="188">
        <v>0</v>
      </c>
      <c r="K52" s="188">
        <v>0</v>
      </c>
      <c r="L52" s="188">
        <v>0</v>
      </c>
      <c r="M52" s="188">
        <v>0</v>
      </c>
      <c r="N52" s="188">
        <v>0</v>
      </c>
      <c r="O52" s="188">
        <v>0</v>
      </c>
      <c r="P52" s="188">
        <v>0</v>
      </c>
      <c r="Q52" s="188">
        <v>0</v>
      </c>
      <c r="R52" s="188">
        <v>0</v>
      </c>
      <c r="S52" s="188">
        <v>0</v>
      </c>
      <c r="T52" s="188">
        <v>0</v>
      </c>
      <c r="U52" s="188">
        <v>0</v>
      </c>
      <c r="V52" s="188">
        <v>0</v>
      </c>
      <c r="W52" s="188">
        <v>0</v>
      </c>
      <c r="X52" s="188">
        <v>0</v>
      </c>
      <c r="Y52" s="188">
        <v>0</v>
      </c>
      <c r="Z52" s="188">
        <v>0</v>
      </c>
      <c r="AA52" s="188">
        <v>0</v>
      </c>
      <c r="AB52" s="166">
        <v>0</v>
      </c>
      <c r="AC52" s="200"/>
    </row>
    <row r="53" spans="1:29" ht="20.25">
      <c r="A53" s="163" t="s">
        <v>723</v>
      </c>
      <c r="B53" s="156" t="s">
        <v>724</v>
      </c>
      <c r="C53" s="188">
        <v>0</v>
      </c>
      <c r="D53" s="188">
        <v>0</v>
      </c>
      <c r="E53" s="188">
        <v>0</v>
      </c>
      <c r="F53" s="188">
        <v>0</v>
      </c>
      <c r="G53" s="188">
        <v>0</v>
      </c>
      <c r="H53" s="188">
        <v>0</v>
      </c>
      <c r="I53" s="188">
        <v>0</v>
      </c>
      <c r="J53" s="188">
        <v>0</v>
      </c>
      <c r="K53" s="188">
        <v>0</v>
      </c>
      <c r="L53" s="188">
        <v>0</v>
      </c>
      <c r="M53" s="188">
        <v>0</v>
      </c>
      <c r="N53" s="188">
        <v>0</v>
      </c>
      <c r="O53" s="188">
        <v>0</v>
      </c>
      <c r="P53" s="188">
        <v>0</v>
      </c>
      <c r="Q53" s="188">
        <v>0</v>
      </c>
      <c r="R53" s="188">
        <v>0</v>
      </c>
      <c r="S53" s="188">
        <v>0</v>
      </c>
      <c r="T53" s="188">
        <v>0</v>
      </c>
      <c r="U53" s="188">
        <v>0</v>
      </c>
      <c r="V53" s="188">
        <v>0</v>
      </c>
      <c r="W53" s="188">
        <v>0</v>
      </c>
      <c r="X53" s="188">
        <v>0</v>
      </c>
      <c r="Y53" s="188">
        <v>0</v>
      </c>
      <c r="Z53" s="188">
        <v>0</v>
      </c>
      <c r="AA53" s="188">
        <v>0</v>
      </c>
      <c r="AB53" s="166">
        <v>0</v>
      </c>
      <c r="AC53" s="200"/>
    </row>
    <row r="54" spans="1:29" ht="20.25">
      <c r="A54" s="164"/>
      <c r="B54" s="157" t="s">
        <v>702</v>
      </c>
      <c r="C54" s="188">
        <v>0</v>
      </c>
      <c r="D54" s="188">
        <v>0</v>
      </c>
      <c r="E54" s="188">
        <v>0</v>
      </c>
      <c r="F54" s="188">
        <v>0</v>
      </c>
      <c r="G54" s="188">
        <v>0</v>
      </c>
      <c r="H54" s="188">
        <v>0</v>
      </c>
      <c r="I54" s="188">
        <v>0</v>
      </c>
      <c r="J54" s="188">
        <v>0</v>
      </c>
      <c r="K54" s="188">
        <v>0</v>
      </c>
      <c r="L54" s="188">
        <v>0</v>
      </c>
      <c r="M54" s="188">
        <v>0</v>
      </c>
      <c r="N54" s="188">
        <v>0</v>
      </c>
      <c r="O54" s="188">
        <v>0</v>
      </c>
      <c r="P54" s="188">
        <v>0</v>
      </c>
      <c r="Q54" s="188">
        <v>0</v>
      </c>
      <c r="R54" s="188">
        <v>0</v>
      </c>
      <c r="S54" s="188">
        <v>0</v>
      </c>
      <c r="T54" s="188">
        <v>0</v>
      </c>
      <c r="U54" s="188">
        <v>0</v>
      </c>
      <c r="V54" s="188">
        <v>0</v>
      </c>
      <c r="W54" s="188">
        <v>0</v>
      </c>
      <c r="X54" s="188">
        <v>0</v>
      </c>
      <c r="Y54" s="188">
        <v>0</v>
      </c>
      <c r="Z54" s="188">
        <v>0</v>
      </c>
      <c r="AA54" s="188">
        <v>0</v>
      </c>
      <c r="AB54" s="166">
        <v>0</v>
      </c>
      <c r="AC54" s="200"/>
    </row>
    <row r="55" spans="1:29" ht="20.25">
      <c r="A55" s="239" t="s">
        <v>677</v>
      </c>
      <c r="B55" s="156" t="s">
        <v>725</v>
      </c>
      <c r="C55" s="188">
        <v>0</v>
      </c>
      <c r="D55" s="188">
        <v>0</v>
      </c>
      <c r="E55" s="188">
        <v>0</v>
      </c>
      <c r="F55" s="188">
        <v>0</v>
      </c>
      <c r="G55" s="188">
        <v>0</v>
      </c>
      <c r="H55" s="188">
        <v>0</v>
      </c>
      <c r="I55" s="188">
        <v>0</v>
      </c>
      <c r="J55" s="188">
        <v>0</v>
      </c>
      <c r="K55" s="188">
        <v>0</v>
      </c>
      <c r="L55" s="188">
        <v>0</v>
      </c>
      <c r="M55" s="188">
        <v>0</v>
      </c>
      <c r="N55" s="188">
        <v>0</v>
      </c>
      <c r="O55" s="188">
        <v>0</v>
      </c>
      <c r="P55" s="188">
        <v>0</v>
      </c>
      <c r="Q55" s="188">
        <v>0</v>
      </c>
      <c r="R55" s="188">
        <v>0</v>
      </c>
      <c r="S55" s="188">
        <v>0</v>
      </c>
      <c r="T55" s="188">
        <v>0</v>
      </c>
      <c r="U55" s="188">
        <v>0</v>
      </c>
      <c r="V55" s="188">
        <v>0</v>
      </c>
      <c r="W55" s="188">
        <v>0</v>
      </c>
      <c r="X55" s="188">
        <v>0</v>
      </c>
      <c r="Y55" s="188">
        <v>0</v>
      </c>
      <c r="Z55" s="188">
        <v>0</v>
      </c>
      <c r="AA55" s="188">
        <v>0</v>
      </c>
      <c r="AB55" s="166">
        <v>0</v>
      </c>
      <c r="AC55" s="200"/>
    </row>
    <row r="56" spans="1:29" ht="20.25">
      <c r="A56" s="239" t="s">
        <v>678</v>
      </c>
      <c r="B56" s="156" t="s">
        <v>726</v>
      </c>
      <c r="C56" s="188">
        <v>0</v>
      </c>
      <c r="D56" s="188">
        <v>0</v>
      </c>
      <c r="E56" s="188">
        <v>0</v>
      </c>
      <c r="F56" s="188">
        <v>0</v>
      </c>
      <c r="G56" s="188">
        <v>0</v>
      </c>
      <c r="H56" s="188">
        <v>0</v>
      </c>
      <c r="I56" s="188">
        <v>0</v>
      </c>
      <c r="J56" s="188">
        <v>0</v>
      </c>
      <c r="K56" s="188">
        <v>0</v>
      </c>
      <c r="L56" s="188">
        <v>0</v>
      </c>
      <c r="M56" s="188">
        <v>0</v>
      </c>
      <c r="N56" s="188">
        <v>0</v>
      </c>
      <c r="O56" s="188">
        <v>0</v>
      </c>
      <c r="P56" s="188">
        <v>0</v>
      </c>
      <c r="Q56" s="188">
        <v>0</v>
      </c>
      <c r="R56" s="188">
        <v>0</v>
      </c>
      <c r="S56" s="188">
        <v>0</v>
      </c>
      <c r="T56" s="188">
        <v>0</v>
      </c>
      <c r="U56" s="188">
        <v>0</v>
      </c>
      <c r="V56" s="188">
        <v>0</v>
      </c>
      <c r="W56" s="188">
        <v>0</v>
      </c>
      <c r="X56" s="188">
        <v>0</v>
      </c>
      <c r="Y56" s="188">
        <v>0</v>
      </c>
      <c r="Z56" s="188">
        <v>0</v>
      </c>
      <c r="AA56" s="188">
        <v>0</v>
      </c>
      <c r="AB56" s="166">
        <v>0</v>
      </c>
      <c r="AC56" s="200"/>
    </row>
    <row r="57" spans="1:29" ht="20.25">
      <c r="A57" s="153"/>
      <c r="B57" s="159" t="s">
        <v>697</v>
      </c>
      <c r="C57" s="188">
        <v>0</v>
      </c>
      <c r="D57" s="188">
        <v>0</v>
      </c>
      <c r="E57" s="188">
        <v>0</v>
      </c>
      <c r="F57" s="188">
        <v>0</v>
      </c>
      <c r="G57" s="188">
        <v>0</v>
      </c>
      <c r="H57" s="188">
        <v>0</v>
      </c>
      <c r="I57" s="188">
        <v>0</v>
      </c>
      <c r="J57" s="188">
        <v>0</v>
      </c>
      <c r="K57" s="188">
        <v>0</v>
      </c>
      <c r="L57" s="188">
        <v>0</v>
      </c>
      <c r="M57" s="188">
        <v>0</v>
      </c>
      <c r="N57" s="188">
        <v>0</v>
      </c>
      <c r="O57" s="188">
        <v>0</v>
      </c>
      <c r="P57" s="188">
        <v>0</v>
      </c>
      <c r="Q57" s="188">
        <v>0</v>
      </c>
      <c r="R57" s="188">
        <v>0</v>
      </c>
      <c r="S57" s="188">
        <v>0</v>
      </c>
      <c r="T57" s="188">
        <v>0</v>
      </c>
      <c r="U57" s="188">
        <v>0</v>
      </c>
      <c r="V57" s="188">
        <v>0</v>
      </c>
      <c r="W57" s="188">
        <v>0</v>
      </c>
      <c r="X57" s="188">
        <v>0</v>
      </c>
      <c r="Y57" s="188">
        <v>0</v>
      </c>
      <c r="Z57" s="188">
        <v>0</v>
      </c>
      <c r="AA57" s="188">
        <v>0</v>
      </c>
      <c r="AB57" s="166">
        <v>0</v>
      </c>
      <c r="AC57" s="200"/>
    </row>
    <row r="58" spans="1:29" ht="20.25">
      <c r="A58" s="161" t="s">
        <v>25</v>
      </c>
      <c r="B58" s="164" t="s">
        <v>681</v>
      </c>
      <c r="C58" s="188">
        <v>0</v>
      </c>
      <c r="D58" s="188">
        <v>0</v>
      </c>
      <c r="E58" s="188">
        <v>0</v>
      </c>
      <c r="F58" s="188">
        <v>0</v>
      </c>
      <c r="G58" s="188">
        <v>0</v>
      </c>
      <c r="H58" s="188">
        <v>0</v>
      </c>
      <c r="I58" s="188">
        <v>0</v>
      </c>
      <c r="J58" s="188">
        <v>0</v>
      </c>
      <c r="K58" s="188">
        <v>0</v>
      </c>
      <c r="L58" s="188">
        <v>0</v>
      </c>
      <c r="M58" s="188">
        <v>0</v>
      </c>
      <c r="N58" s="188">
        <v>0</v>
      </c>
      <c r="O58" s="188">
        <v>0</v>
      </c>
      <c r="P58" s="188">
        <v>0</v>
      </c>
      <c r="Q58" s="188">
        <v>0</v>
      </c>
      <c r="R58" s="188">
        <v>0</v>
      </c>
      <c r="S58" s="188">
        <v>0</v>
      </c>
      <c r="T58" s="188">
        <v>0</v>
      </c>
      <c r="U58" s="188">
        <v>0</v>
      </c>
      <c r="V58" s="188">
        <v>0</v>
      </c>
      <c r="W58" s="188">
        <v>0</v>
      </c>
      <c r="X58" s="188">
        <v>0</v>
      </c>
      <c r="Y58" s="188">
        <v>0</v>
      </c>
      <c r="Z58" s="188">
        <v>0</v>
      </c>
      <c r="AA58" s="188">
        <v>0</v>
      </c>
      <c r="AB58" s="166">
        <v>0</v>
      </c>
      <c r="AC58" s="200"/>
    </row>
    <row r="59" spans="1:29" ht="20.25">
      <c r="A59" s="161" t="s">
        <v>26</v>
      </c>
      <c r="B59" s="156" t="s">
        <v>682</v>
      </c>
      <c r="C59" s="188">
        <v>0</v>
      </c>
      <c r="D59" s="188">
        <v>0</v>
      </c>
      <c r="E59" s="188">
        <v>0</v>
      </c>
      <c r="F59" s="188">
        <v>0</v>
      </c>
      <c r="G59" s="188">
        <v>0</v>
      </c>
      <c r="H59" s="188">
        <v>0</v>
      </c>
      <c r="I59" s="188">
        <v>0</v>
      </c>
      <c r="J59" s="188">
        <v>0</v>
      </c>
      <c r="K59" s="188">
        <v>0</v>
      </c>
      <c r="L59" s="188">
        <v>0</v>
      </c>
      <c r="M59" s="188">
        <v>0</v>
      </c>
      <c r="N59" s="188">
        <v>0</v>
      </c>
      <c r="O59" s="188">
        <v>0</v>
      </c>
      <c r="P59" s="188">
        <v>0</v>
      </c>
      <c r="Q59" s="188">
        <v>0</v>
      </c>
      <c r="R59" s="188">
        <v>0</v>
      </c>
      <c r="S59" s="188">
        <v>0</v>
      </c>
      <c r="T59" s="188">
        <v>0</v>
      </c>
      <c r="U59" s="188">
        <v>0</v>
      </c>
      <c r="V59" s="188">
        <v>0</v>
      </c>
      <c r="W59" s="188">
        <v>0</v>
      </c>
      <c r="X59" s="188">
        <v>0</v>
      </c>
      <c r="Y59" s="188">
        <v>0</v>
      </c>
      <c r="Z59" s="188">
        <v>0</v>
      </c>
      <c r="AA59" s="188">
        <v>0</v>
      </c>
      <c r="AB59" s="166">
        <v>0</v>
      </c>
      <c r="AC59" s="200"/>
    </row>
    <row r="60" spans="1:29" ht="20.25">
      <c r="A60" s="236" t="s">
        <v>258</v>
      </c>
      <c r="B60" s="237" t="s">
        <v>745</v>
      </c>
      <c r="C60" s="188">
        <v>0</v>
      </c>
      <c r="D60" s="188">
        <v>0</v>
      </c>
      <c r="E60" s="188">
        <v>0</v>
      </c>
      <c r="F60" s="188">
        <v>0</v>
      </c>
      <c r="G60" s="188">
        <v>0</v>
      </c>
      <c r="H60" s="188">
        <v>0</v>
      </c>
      <c r="I60" s="188">
        <v>0</v>
      </c>
      <c r="J60" s="188">
        <v>0</v>
      </c>
      <c r="K60" s="188">
        <v>0</v>
      </c>
      <c r="L60" s="188">
        <v>0</v>
      </c>
      <c r="M60" s="188">
        <v>0</v>
      </c>
      <c r="N60" s="188">
        <v>0</v>
      </c>
      <c r="O60" s="188">
        <v>0</v>
      </c>
      <c r="P60" s="188">
        <v>0</v>
      </c>
      <c r="Q60" s="188">
        <v>0</v>
      </c>
      <c r="R60" s="188">
        <v>0</v>
      </c>
      <c r="S60" s="188">
        <v>0</v>
      </c>
      <c r="T60" s="188">
        <v>0</v>
      </c>
      <c r="U60" s="188">
        <v>0</v>
      </c>
      <c r="V60" s="188">
        <v>0</v>
      </c>
      <c r="W60" s="188">
        <v>0</v>
      </c>
      <c r="X60" s="188">
        <v>0</v>
      </c>
      <c r="Y60" s="188">
        <v>0</v>
      </c>
      <c r="Z60" s="188">
        <v>0</v>
      </c>
      <c r="AA60" s="188">
        <v>0</v>
      </c>
      <c r="AB60" s="166">
        <v>0</v>
      </c>
      <c r="AC60" s="200"/>
    </row>
    <row r="61" spans="1:29" ht="20.25">
      <c r="A61" s="236" t="s">
        <v>260</v>
      </c>
      <c r="B61" s="237" t="s">
        <v>684</v>
      </c>
      <c r="C61" s="188">
        <v>0</v>
      </c>
      <c r="D61" s="188">
        <v>0</v>
      </c>
      <c r="E61" s="188">
        <v>0</v>
      </c>
      <c r="F61" s="188">
        <v>0</v>
      </c>
      <c r="G61" s="188">
        <v>0</v>
      </c>
      <c r="H61" s="188">
        <v>0</v>
      </c>
      <c r="I61" s="188">
        <v>0</v>
      </c>
      <c r="J61" s="188">
        <v>0</v>
      </c>
      <c r="K61" s="188">
        <v>0</v>
      </c>
      <c r="L61" s="188">
        <v>0</v>
      </c>
      <c r="M61" s="188">
        <v>0</v>
      </c>
      <c r="N61" s="188">
        <v>0</v>
      </c>
      <c r="O61" s="188">
        <v>0</v>
      </c>
      <c r="P61" s="188">
        <v>0</v>
      </c>
      <c r="Q61" s="188">
        <v>0</v>
      </c>
      <c r="R61" s="188">
        <v>0</v>
      </c>
      <c r="S61" s="188">
        <v>0</v>
      </c>
      <c r="T61" s="188">
        <v>0</v>
      </c>
      <c r="U61" s="188">
        <v>0</v>
      </c>
      <c r="V61" s="188">
        <v>0</v>
      </c>
      <c r="W61" s="188">
        <v>0</v>
      </c>
      <c r="X61" s="188">
        <v>0</v>
      </c>
      <c r="Y61" s="188">
        <v>0</v>
      </c>
      <c r="Z61" s="188">
        <v>0</v>
      </c>
      <c r="AA61" s="188">
        <v>0</v>
      </c>
      <c r="AB61" s="166">
        <v>0</v>
      </c>
      <c r="AC61" s="200"/>
    </row>
    <row r="62" spans="1:29" ht="20.25">
      <c r="A62" s="236" t="s">
        <v>686</v>
      </c>
      <c r="B62" s="238" t="s">
        <v>685</v>
      </c>
      <c r="C62" s="188">
        <v>0</v>
      </c>
      <c r="D62" s="188">
        <v>0</v>
      </c>
      <c r="E62" s="188">
        <v>0</v>
      </c>
      <c r="F62" s="188">
        <v>0</v>
      </c>
      <c r="G62" s="188">
        <v>0</v>
      </c>
      <c r="H62" s="188">
        <v>0</v>
      </c>
      <c r="I62" s="188">
        <v>0</v>
      </c>
      <c r="J62" s="188">
        <v>0</v>
      </c>
      <c r="K62" s="188">
        <v>0</v>
      </c>
      <c r="L62" s="188">
        <v>0</v>
      </c>
      <c r="M62" s="188">
        <v>0</v>
      </c>
      <c r="N62" s="188">
        <v>0</v>
      </c>
      <c r="O62" s="188">
        <v>0</v>
      </c>
      <c r="P62" s="188">
        <v>0</v>
      </c>
      <c r="Q62" s="188">
        <v>0</v>
      </c>
      <c r="R62" s="188">
        <v>0</v>
      </c>
      <c r="S62" s="188">
        <v>0</v>
      </c>
      <c r="T62" s="188">
        <v>0</v>
      </c>
      <c r="U62" s="188">
        <v>0</v>
      </c>
      <c r="V62" s="188">
        <v>0</v>
      </c>
      <c r="W62" s="188">
        <v>0</v>
      </c>
      <c r="X62" s="188">
        <v>0</v>
      </c>
      <c r="Y62" s="188">
        <v>0</v>
      </c>
      <c r="Z62" s="188">
        <v>0</v>
      </c>
      <c r="AA62" s="188">
        <v>0</v>
      </c>
      <c r="AB62" s="166">
        <v>0</v>
      </c>
      <c r="AC62" s="200"/>
    </row>
    <row r="63" spans="1:29" ht="20.25">
      <c r="A63" s="158"/>
      <c r="B63" s="157" t="s">
        <v>698</v>
      </c>
      <c r="C63" s="188">
        <v>0</v>
      </c>
      <c r="D63" s="188">
        <v>0</v>
      </c>
      <c r="E63" s="188">
        <v>0</v>
      </c>
      <c r="F63" s="188">
        <v>0</v>
      </c>
      <c r="G63" s="188">
        <v>0</v>
      </c>
      <c r="H63" s="188">
        <v>0</v>
      </c>
      <c r="I63" s="188">
        <v>0</v>
      </c>
      <c r="J63" s="188">
        <v>0</v>
      </c>
      <c r="K63" s="188">
        <v>0</v>
      </c>
      <c r="L63" s="188">
        <v>0</v>
      </c>
      <c r="M63" s="188">
        <v>0</v>
      </c>
      <c r="N63" s="188">
        <v>0</v>
      </c>
      <c r="O63" s="188">
        <v>0</v>
      </c>
      <c r="P63" s="188">
        <v>0</v>
      </c>
      <c r="Q63" s="188">
        <v>0</v>
      </c>
      <c r="R63" s="188">
        <v>0</v>
      </c>
      <c r="S63" s="188">
        <v>0</v>
      </c>
      <c r="T63" s="188">
        <v>0</v>
      </c>
      <c r="U63" s="188">
        <v>0</v>
      </c>
      <c r="V63" s="188">
        <v>0</v>
      </c>
      <c r="W63" s="188">
        <v>0</v>
      </c>
      <c r="X63" s="188">
        <v>0</v>
      </c>
      <c r="Y63" s="188">
        <v>0</v>
      </c>
      <c r="Z63" s="188">
        <v>0</v>
      </c>
      <c r="AA63" s="188">
        <v>0</v>
      </c>
      <c r="AB63" s="166">
        <v>0</v>
      </c>
      <c r="AC63" s="200"/>
    </row>
    <row r="64" spans="1:29" ht="20.25">
      <c r="A64" s="239" t="s">
        <v>676</v>
      </c>
      <c r="B64" s="238" t="s">
        <v>746</v>
      </c>
      <c r="C64" s="188">
        <v>0</v>
      </c>
      <c r="D64" s="188">
        <v>0</v>
      </c>
      <c r="E64" s="188">
        <v>0</v>
      </c>
      <c r="F64" s="188">
        <v>0</v>
      </c>
      <c r="G64" s="188">
        <v>0</v>
      </c>
      <c r="H64" s="188">
        <v>0</v>
      </c>
      <c r="I64" s="188">
        <v>0</v>
      </c>
      <c r="J64" s="188">
        <v>0</v>
      </c>
      <c r="K64" s="188">
        <v>0</v>
      </c>
      <c r="L64" s="188">
        <v>0</v>
      </c>
      <c r="M64" s="188">
        <v>0</v>
      </c>
      <c r="N64" s="188">
        <v>0</v>
      </c>
      <c r="O64" s="188">
        <v>0</v>
      </c>
      <c r="P64" s="188">
        <v>0</v>
      </c>
      <c r="Q64" s="188">
        <v>0</v>
      </c>
      <c r="R64" s="188">
        <v>0</v>
      </c>
      <c r="S64" s="188">
        <v>0</v>
      </c>
      <c r="T64" s="188">
        <v>0</v>
      </c>
      <c r="U64" s="188">
        <v>0</v>
      </c>
      <c r="V64" s="188">
        <v>0</v>
      </c>
      <c r="W64" s="188">
        <v>0</v>
      </c>
      <c r="X64" s="188">
        <v>0</v>
      </c>
      <c r="Y64" s="188">
        <v>0</v>
      </c>
      <c r="Z64" s="188">
        <v>0</v>
      </c>
      <c r="AA64" s="188">
        <v>0</v>
      </c>
      <c r="AB64" s="166">
        <v>0</v>
      </c>
      <c r="AC64" s="200"/>
    </row>
    <row r="65" spans="1:29" ht="20.25">
      <c r="A65" s="163" t="s">
        <v>721</v>
      </c>
      <c r="B65" s="237" t="s">
        <v>684</v>
      </c>
      <c r="C65" s="188">
        <v>0</v>
      </c>
      <c r="D65" s="188">
        <v>0</v>
      </c>
      <c r="E65" s="188">
        <v>0</v>
      </c>
      <c r="F65" s="188">
        <v>0</v>
      </c>
      <c r="G65" s="188">
        <v>0</v>
      </c>
      <c r="H65" s="188">
        <v>0</v>
      </c>
      <c r="I65" s="188">
        <v>0</v>
      </c>
      <c r="J65" s="188">
        <v>0</v>
      </c>
      <c r="K65" s="188">
        <v>0</v>
      </c>
      <c r="L65" s="188">
        <v>0</v>
      </c>
      <c r="M65" s="188">
        <v>0</v>
      </c>
      <c r="N65" s="188">
        <v>0</v>
      </c>
      <c r="O65" s="188">
        <v>0</v>
      </c>
      <c r="P65" s="188">
        <v>0</v>
      </c>
      <c r="Q65" s="188">
        <v>0</v>
      </c>
      <c r="R65" s="188">
        <v>0</v>
      </c>
      <c r="S65" s="188">
        <v>0</v>
      </c>
      <c r="T65" s="188">
        <v>0</v>
      </c>
      <c r="U65" s="188">
        <v>0</v>
      </c>
      <c r="V65" s="188">
        <v>0</v>
      </c>
      <c r="W65" s="188">
        <v>0</v>
      </c>
      <c r="X65" s="188">
        <v>0</v>
      </c>
      <c r="Y65" s="188">
        <v>0</v>
      </c>
      <c r="Z65" s="188">
        <v>0</v>
      </c>
      <c r="AA65" s="188">
        <v>0</v>
      </c>
      <c r="AB65" s="166">
        <v>0</v>
      </c>
      <c r="AC65" s="200"/>
    </row>
    <row r="66" spans="1:29" ht="20.25">
      <c r="A66" s="163" t="s">
        <v>723</v>
      </c>
      <c r="B66" s="238" t="s">
        <v>685</v>
      </c>
      <c r="C66" s="188">
        <v>0</v>
      </c>
      <c r="D66" s="188">
        <v>0</v>
      </c>
      <c r="E66" s="188">
        <v>0</v>
      </c>
      <c r="F66" s="188">
        <v>0</v>
      </c>
      <c r="G66" s="188">
        <v>0</v>
      </c>
      <c r="H66" s="188">
        <v>0</v>
      </c>
      <c r="I66" s="188">
        <v>0</v>
      </c>
      <c r="J66" s="188">
        <v>0</v>
      </c>
      <c r="K66" s="188">
        <v>0</v>
      </c>
      <c r="L66" s="188">
        <v>0</v>
      </c>
      <c r="M66" s="188">
        <v>0</v>
      </c>
      <c r="N66" s="188">
        <v>0</v>
      </c>
      <c r="O66" s="188">
        <v>0</v>
      </c>
      <c r="P66" s="188">
        <v>0</v>
      </c>
      <c r="Q66" s="188">
        <v>0</v>
      </c>
      <c r="R66" s="188">
        <v>0</v>
      </c>
      <c r="S66" s="188">
        <v>0</v>
      </c>
      <c r="T66" s="188">
        <v>0</v>
      </c>
      <c r="U66" s="188">
        <v>0</v>
      </c>
      <c r="V66" s="188">
        <v>0</v>
      </c>
      <c r="W66" s="188">
        <v>0</v>
      </c>
      <c r="X66" s="188">
        <v>0</v>
      </c>
      <c r="Y66" s="188">
        <v>0</v>
      </c>
      <c r="Z66" s="188">
        <v>0</v>
      </c>
      <c r="AA66" s="188">
        <v>0</v>
      </c>
      <c r="AB66" s="166">
        <v>0</v>
      </c>
      <c r="AC66" s="200"/>
    </row>
    <row r="67" spans="1:29" ht="20.25">
      <c r="A67" s="158"/>
      <c r="B67" s="157" t="s">
        <v>699</v>
      </c>
      <c r="C67" s="188">
        <v>0</v>
      </c>
      <c r="D67" s="188">
        <v>0</v>
      </c>
      <c r="E67" s="188">
        <v>0</v>
      </c>
      <c r="F67" s="188">
        <v>0</v>
      </c>
      <c r="G67" s="188">
        <v>0</v>
      </c>
      <c r="H67" s="188">
        <v>0</v>
      </c>
      <c r="I67" s="188">
        <v>0</v>
      </c>
      <c r="J67" s="188">
        <v>0</v>
      </c>
      <c r="K67" s="188">
        <v>0</v>
      </c>
      <c r="L67" s="188">
        <v>0</v>
      </c>
      <c r="M67" s="188">
        <v>0</v>
      </c>
      <c r="N67" s="188">
        <v>0</v>
      </c>
      <c r="O67" s="188">
        <v>0</v>
      </c>
      <c r="P67" s="188">
        <v>0</v>
      </c>
      <c r="Q67" s="188">
        <v>0</v>
      </c>
      <c r="R67" s="188">
        <v>0</v>
      </c>
      <c r="S67" s="188">
        <v>0</v>
      </c>
      <c r="T67" s="188">
        <v>0</v>
      </c>
      <c r="U67" s="188">
        <v>0</v>
      </c>
      <c r="V67" s="188">
        <v>0</v>
      </c>
      <c r="W67" s="188">
        <v>0</v>
      </c>
      <c r="X67" s="188">
        <v>0</v>
      </c>
      <c r="Y67" s="188">
        <v>0</v>
      </c>
      <c r="Z67" s="188">
        <v>0</v>
      </c>
      <c r="AA67" s="188">
        <v>0</v>
      </c>
      <c r="AB67" s="166">
        <v>0</v>
      </c>
      <c r="AC67" s="200"/>
    </row>
    <row r="68" spans="1:29" ht="20.25">
      <c r="A68" s="161"/>
      <c r="B68" s="165" t="s">
        <v>690</v>
      </c>
      <c r="C68" s="188">
        <v>0</v>
      </c>
      <c r="D68" s="188">
        <v>0</v>
      </c>
      <c r="E68" s="188">
        <v>0</v>
      </c>
      <c r="F68" s="188">
        <v>0</v>
      </c>
      <c r="G68" s="188">
        <v>0</v>
      </c>
      <c r="H68" s="188">
        <v>0</v>
      </c>
      <c r="I68" s="188">
        <v>0</v>
      </c>
      <c r="J68" s="188">
        <v>0</v>
      </c>
      <c r="K68" s="188">
        <v>0</v>
      </c>
      <c r="L68" s="188">
        <v>0</v>
      </c>
      <c r="M68" s="188">
        <v>0</v>
      </c>
      <c r="N68" s="188">
        <v>0</v>
      </c>
      <c r="O68" s="188">
        <v>0</v>
      </c>
      <c r="P68" s="188">
        <v>0</v>
      </c>
      <c r="Q68" s="188">
        <v>0</v>
      </c>
      <c r="R68" s="188">
        <v>0</v>
      </c>
      <c r="S68" s="188">
        <v>0</v>
      </c>
      <c r="T68" s="188">
        <v>0</v>
      </c>
      <c r="U68" s="188">
        <v>0</v>
      </c>
      <c r="V68" s="188">
        <v>0</v>
      </c>
      <c r="W68" s="188">
        <v>0</v>
      </c>
      <c r="X68" s="188">
        <v>0</v>
      </c>
      <c r="Y68" s="188">
        <v>0</v>
      </c>
      <c r="Z68" s="188">
        <v>0</v>
      </c>
      <c r="AA68" s="188">
        <v>0</v>
      </c>
      <c r="AB68" s="166">
        <v>0</v>
      </c>
      <c r="AC68" s="200"/>
    </row>
    <row r="69" spans="1:29" ht="20.25">
      <c r="A69" s="155">
        <v>5</v>
      </c>
      <c r="B69" s="156" t="s">
        <v>747</v>
      </c>
      <c r="C69" s="188">
        <v>0</v>
      </c>
      <c r="D69" s="188">
        <v>0</v>
      </c>
      <c r="E69" s="188">
        <v>0</v>
      </c>
      <c r="F69" s="188">
        <v>0</v>
      </c>
      <c r="G69" s="188">
        <v>0</v>
      </c>
      <c r="H69" s="188">
        <v>0</v>
      </c>
      <c r="I69" s="188">
        <v>0</v>
      </c>
      <c r="J69" s="188">
        <v>0</v>
      </c>
      <c r="K69" s="188">
        <v>0</v>
      </c>
      <c r="L69" s="188">
        <v>0</v>
      </c>
      <c r="M69" s="188">
        <v>0</v>
      </c>
      <c r="N69" s="188">
        <v>0</v>
      </c>
      <c r="O69" s="188">
        <v>0</v>
      </c>
      <c r="P69" s="188">
        <v>0</v>
      </c>
      <c r="Q69" s="188">
        <v>0</v>
      </c>
      <c r="R69" s="188">
        <v>0</v>
      </c>
      <c r="S69" s="188">
        <v>0</v>
      </c>
      <c r="T69" s="188">
        <v>0</v>
      </c>
      <c r="U69" s="188">
        <v>0</v>
      </c>
      <c r="V69" s="188">
        <v>0</v>
      </c>
      <c r="W69" s="188">
        <v>0</v>
      </c>
      <c r="X69" s="188">
        <v>0</v>
      </c>
      <c r="Y69" s="188">
        <v>0</v>
      </c>
      <c r="Z69" s="188">
        <v>0</v>
      </c>
      <c r="AA69" s="188">
        <v>0</v>
      </c>
      <c r="AB69" s="166">
        <v>0</v>
      </c>
      <c r="AC69" s="200"/>
    </row>
    <row r="70" spans="1:29" ht="20.25">
      <c r="A70" s="236" t="s">
        <v>258</v>
      </c>
      <c r="B70" s="240" t="s">
        <v>748</v>
      </c>
      <c r="C70" s="188">
        <v>0</v>
      </c>
      <c r="D70" s="188">
        <v>0</v>
      </c>
      <c r="E70" s="188">
        <v>0</v>
      </c>
      <c r="F70" s="188">
        <v>0</v>
      </c>
      <c r="G70" s="188">
        <v>0</v>
      </c>
      <c r="H70" s="188">
        <v>0</v>
      </c>
      <c r="I70" s="188">
        <v>0</v>
      </c>
      <c r="J70" s="188">
        <v>0</v>
      </c>
      <c r="K70" s="188">
        <v>0</v>
      </c>
      <c r="L70" s="188">
        <v>0</v>
      </c>
      <c r="M70" s="188">
        <v>0</v>
      </c>
      <c r="N70" s="188">
        <v>0</v>
      </c>
      <c r="O70" s="188">
        <v>0</v>
      </c>
      <c r="P70" s="188">
        <v>0</v>
      </c>
      <c r="Q70" s="188">
        <v>0</v>
      </c>
      <c r="R70" s="188">
        <v>0</v>
      </c>
      <c r="S70" s="188">
        <v>0</v>
      </c>
      <c r="T70" s="188">
        <v>0</v>
      </c>
      <c r="U70" s="188">
        <v>0</v>
      </c>
      <c r="V70" s="188">
        <v>0</v>
      </c>
      <c r="W70" s="188">
        <v>0</v>
      </c>
      <c r="X70" s="188">
        <v>0</v>
      </c>
      <c r="Y70" s="188">
        <v>0</v>
      </c>
      <c r="Z70" s="188">
        <v>0</v>
      </c>
      <c r="AA70" s="188">
        <v>0</v>
      </c>
      <c r="AB70" s="166">
        <v>0</v>
      </c>
      <c r="AC70" s="200"/>
    </row>
    <row r="71" spans="1:29" ht="20.25">
      <c r="A71" s="236" t="s">
        <v>260</v>
      </c>
      <c r="B71" s="237" t="s">
        <v>684</v>
      </c>
      <c r="C71" s="188">
        <v>0</v>
      </c>
      <c r="D71" s="188">
        <v>0</v>
      </c>
      <c r="E71" s="188">
        <v>0</v>
      </c>
      <c r="F71" s="188">
        <v>0</v>
      </c>
      <c r="G71" s="188">
        <v>0</v>
      </c>
      <c r="H71" s="188">
        <v>0</v>
      </c>
      <c r="I71" s="188">
        <v>0</v>
      </c>
      <c r="J71" s="188">
        <v>0</v>
      </c>
      <c r="K71" s="188">
        <v>0</v>
      </c>
      <c r="L71" s="188">
        <v>0</v>
      </c>
      <c r="M71" s="188">
        <v>0</v>
      </c>
      <c r="N71" s="188">
        <v>0</v>
      </c>
      <c r="O71" s="188">
        <v>0</v>
      </c>
      <c r="P71" s="188">
        <v>0</v>
      </c>
      <c r="Q71" s="188">
        <v>0</v>
      </c>
      <c r="R71" s="188">
        <v>0</v>
      </c>
      <c r="S71" s="188">
        <v>0</v>
      </c>
      <c r="T71" s="188">
        <v>0</v>
      </c>
      <c r="U71" s="188">
        <v>0</v>
      </c>
      <c r="V71" s="188">
        <v>0</v>
      </c>
      <c r="W71" s="188">
        <v>0</v>
      </c>
      <c r="X71" s="188">
        <v>0</v>
      </c>
      <c r="Y71" s="188">
        <v>0</v>
      </c>
      <c r="Z71" s="188">
        <v>0</v>
      </c>
      <c r="AA71" s="188">
        <v>0</v>
      </c>
      <c r="AB71" s="166">
        <v>0</v>
      </c>
      <c r="AC71" s="200"/>
    </row>
    <row r="72" spans="1:29" ht="20.25">
      <c r="A72" s="236" t="s">
        <v>686</v>
      </c>
      <c r="B72" s="238" t="s">
        <v>685</v>
      </c>
      <c r="C72" s="188">
        <v>0</v>
      </c>
      <c r="D72" s="188">
        <v>0</v>
      </c>
      <c r="E72" s="188">
        <v>0</v>
      </c>
      <c r="F72" s="188">
        <v>0</v>
      </c>
      <c r="G72" s="188">
        <v>0</v>
      </c>
      <c r="H72" s="188">
        <v>0</v>
      </c>
      <c r="I72" s="188">
        <v>0</v>
      </c>
      <c r="J72" s="188">
        <v>0</v>
      </c>
      <c r="K72" s="188">
        <v>0</v>
      </c>
      <c r="L72" s="188">
        <v>0</v>
      </c>
      <c r="M72" s="188">
        <v>0</v>
      </c>
      <c r="N72" s="188">
        <v>0</v>
      </c>
      <c r="O72" s="188">
        <v>0</v>
      </c>
      <c r="P72" s="188">
        <v>0</v>
      </c>
      <c r="Q72" s="188">
        <v>0</v>
      </c>
      <c r="R72" s="188">
        <v>0</v>
      </c>
      <c r="S72" s="188">
        <v>0</v>
      </c>
      <c r="T72" s="188">
        <v>0</v>
      </c>
      <c r="U72" s="188">
        <v>0</v>
      </c>
      <c r="V72" s="188">
        <v>0</v>
      </c>
      <c r="W72" s="188">
        <v>0</v>
      </c>
      <c r="X72" s="188">
        <v>0</v>
      </c>
      <c r="Y72" s="188">
        <v>0</v>
      </c>
      <c r="Z72" s="188">
        <v>0</v>
      </c>
      <c r="AA72" s="188">
        <v>0</v>
      </c>
      <c r="AB72" s="166">
        <v>0</v>
      </c>
      <c r="AC72" s="200"/>
    </row>
    <row r="73" spans="1:29" ht="20.25">
      <c r="A73" s="158"/>
      <c r="B73" s="157" t="s">
        <v>698</v>
      </c>
      <c r="C73" s="188">
        <v>0</v>
      </c>
      <c r="D73" s="188">
        <v>0</v>
      </c>
      <c r="E73" s="188">
        <v>0</v>
      </c>
      <c r="F73" s="188">
        <v>0</v>
      </c>
      <c r="G73" s="188">
        <v>0</v>
      </c>
      <c r="H73" s="188">
        <v>0</v>
      </c>
      <c r="I73" s="188">
        <v>0</v>
      </c>
      <c r="J73" s="188">
        <v>0</v>
      </c>
      <c r="K73" s="188">
        <v>0</v>
      </c>
      <c r="L73" s="188">
        <v>0</v>
      </c>
      <c r="M73" s="188">
        <v>0</v>
      </c>
      <c r="N73" s="188">
        <v>0</v>
      </c>
      <c r="O73" s="188">
        <v>0</v>
      </c>
      <c r="P73" s="188">
        <v>0</v>
      </c>
      <c r="Q73" s="188">
        <v>0</v>
      </c>
      <c r="R73" s="188">
        <v>0</v>
      </c>
      <c r="S73" s="188">
        <v>0</v>
      </c>
      <c r="T73" s="188">
        <v>0</v>
      </c>
      <c r="U73" s="188">
        <v>0</v>
      </c>
      <c r="V73" s="188">
        <v>0</v>
      </c>
      <c r="W73" s="188">
        <v>0</v>
      </c>
      <c r="X73" s="188">
        <v>0</v>
      </c>
      <c r="Y73" s="188">
        <v>0</v>
      </c>
      <c r="Z73" s="188">
        <v>0</v>
      </c>
      <c r="AA73" s="188">
        <v>0</v>
      </c>
      <c r="AB73" s="166">
        <v>0</v>
      </c>
      <c r="AC73" s="200"/>
    </row>
    <row r="74" spans="1:29" ht="20.25">
      <c r="A74" s="239" t="s">
        <v>676</v>
      </c>
      <c r="B74" s="238" t="s">
        <v>749</v>
      </c>
      <c r="C74" s="188">
        <v>0</v>
      </c>
      <c r="D74" s="188">
        <v>0</v>
      </c>
      <c r="E74" s="188">
        <v>0</v>
      </c>
      <c r="F74" s="188">
        <v>0</v>
      </c>
      <c r="G74" s="188">
        <v>0</v>
      </c>
      <c r="H74" s="188">
        <v>0</v>
      </c>
      <c r="I74" s="188">
        <v>0</v>
      </c>
      <c r="J74" s="188">
        <v>0</v>
      </c>
      <c r="K74" s="188">
        <v>0</v>
      </c>
      <c r="L74" s="188">
        <v>0</v>
      </c>
      <c r="M74" s="188">
        <v>0</v>
      </c>
      <c r="N74" s="188">
        <v>0</v>
      </c>
      <c r="O74" s="188">
        <v>0</v>
      </c>
      <c r="P74" s="188">
        <v>0</v>
      </c>
      <c r="Q74" s="188">
        <v>0</v>
      </c>
      <c r="R74" s="188">
        <v>0</v>
      </c>
      <c r="S74" s="188">
        <v>0</v>
      </c>
      <c r="T74" s="188">
        <v>0</v>
      </c>
      <c r="U74" s="188">
        <v>0</v>
      </c>
      <c r="V74" s="188">
        <v>0</v>
      </c>
      <c r="W74" s="188">
        <v>0</v>
      </c>
      <c r="X74" s="188">
        <v>0</v>
      </c>
      <c r="Y74" s="188">
        <v>0</v>
      </c>
      <c r="Z74" s="188">
        <v>0</v>
      </c>
      <c r="AA74" s="188">
        <v>0</v>
      </c>
      <c r="AB74" s="166">
        <v>0</v>
      </c>
      <c r="AC74" s="200"/>
    </row>
    <row r="75" spans="1:29" ht="20.25">
      <c r="A75" s="158"/>
      <c r="B75" s="159" t="s">
        <v>700</v>
      </c>
      <c r="C75" s="188">
        <v>0</v>
      </c>
      <c r="D75" s="188">
        <v>0</v>
      </c>
      <c r="E75" s="188">
        <v>0</v>
      </c>
      <c r="F75" s="188">
        <v>0</v>
      </c>
      <c r="G75" s="188">
        <v>0</v>
      </c>
      <c r="H75" s="188">
        <v>0</v>
      </c>
      <c r="I75" s="188">
        <v>0</v>
      </c>
      <c r="J75" s="188">
        <v>0</v>
      </c>
      <c r="K75" s="188">
        <v>0</v>
      </c>
      <c r="L75" s="188">
        <v>0</v>
      </c>
      <c r="M75" s="188">
        <v>0</v>
      </c>
      <c r="N75" s="188">
        <v>0</v>
      </c>
      <c r="O75" s="188">
        <v>0</v>
      </c>
      <c r="P75" s="188">
        <v>0</v>
      </c>
      <c r="Q75" s="188">
        <v>0</v>
      </c>
      <c r="R75" s="188">
        <v>0</v>
      </c>
      <c r="S75" s="188">
        <v>0</v>
      </c>
      <c r="T75" s="188">
        <v>0</v>
      </c>
      <c r="U75" s="188">
        <v>0</v>
      </c>
      <c r="V75" s="188">
        <v>0</v>
      </c>
      <c r="W75" s="188">
        <v>0</v>
      </c>
      <c r="X75" s="188">
        <v>0</v>
      </c>
      <c r="Y75" s="188">
        <v>0</v>
      </c>
      <c r="Z75" s="188">
        <v>0</v>
      </c>
      <c r="AA75" s="188">
        <v>0</v>
      </c>
      <c r="AB75" s="166">
        <v>0</v>
      </c>
      <c r="AC75" s="200"/>
    </row>
    <row r="76" spans="1:29" ht="20.25">
      <c r="A76" s="155">
        <v>6</v>
      </c>
      <c r="B76" s="156" t="s">
        <v>704</v>
      </c>
      <c r="C76" s="188">
        <v>0</v>
      </c>
      <c r="D76" s="188">
        <v>0</v>
      </c>
      <c r="E76" s="188">
        <v>0</v>
      </c>
      <c r="F76" s="188">
        <v>0</v>
      </c>
      <c r="G76" s="188">
        <v>0</v>
      </c>
      <c r="H76" s="188">
        <v>0</v>
      </c>
      <c r="I76" s="188">
        <v>0</v>
      </c>
      <c r="J76" s="188">
        <v>0</v>
      </c>
      <c r="K76" s="188">
        <v>0</v>
      </c>
      <c r="L76" s="188">
        <v>0</v>
      </c>
      <c r="M76" s="188">
        <v>0</v>
      </c>
      <c r="N76" s="188">
        <v>0</v>
      </c>
      <c r="O76" s="188">
        <v>0</v>
      </c>
      <c r="P76" s="188">
        <v>0</v>
      </c>
      <c r="Q76" s="188">
        <v>0</v>
      </c>
      <c r="R76" s="188">
        <v>0</v>
      </c>
      <c r="S76" s="188">
        <v>0</v>
      </c>
      <c r="T76" s="188">
        <v>0</v>
      </c>
      <c r="U76" s="188">
        <v>0</v>
      </c>
      <c r="V76" s="188">
        <v>0</v>
      </c>
      <c r="W76" s="188">
        <v>0</v>
      </c>
      <c r="X76" s="188">
        <v>0</v>
      </c>
      <c r="Y76" s="188">
        <v>0</v>
      </c>
      <c r="Z76" s="188">
        <v>0</v>
      </c>
      <c r="AA76" s="188">
        <v>0</v>
      </c>
      <c r="AB76" s="166">
        <v>0</v>
      </c>
      <c r="AC76" s="200"/>
    </row>
    <row r="77" spans="1:29" ht="20.25">
      <c r="A77" s="155">
        <v>7</v>
      </c>
      <c r="B77" s="156" t="s">
        <v>705</v>
      </c>
      <c r="C77" s="188">
        <v>0</v>
      </c>
      <c r="D77" s="188">
        <v>0</v>
      </c>
      <c r="E77" s="188">
        <v>0</v>
      </c>
      <c r="F77" s="188">
        <v>0</v>
      </c>
      <c r="G77" s="188">
        <v>0</v>
      </c>
      <c r="H77" s="188">
        <v>0</v>
      </c>
      <c r="I77" s="188">
        <v>0</v>
      </c>
      <c r="J77" s="188">
        <v>0</v>
      </c>
      <c r="K77" s="188">
        <v>0</v>
      </c>
      <c r="L77" s="188">
        <v>0</v>
      </c>
      <c r="M77" s="188">
        <v>0</v>
      </c>
      <c r="N77" s="188">
        <v>0</v>
      </c>
      <c r="O77" s="188">
        <v>0</v>
      </c>
      <c r="P77" s="188">
        <v>0</v>
      </c>
      <c r="Q77" s="188">
        <v>0</v>
      </c>
      <c r="R77" s="188">
        <v>0</v>
      </c>
      <c r="S77" s="188">
        <v>0</v>
      </c>
      <c r="T77" s="188">
        <v>0</v>
      </c>
      <c r="U77" s="188">
        <v>0</v>
      </c>
      <c r="V77" s="188">
        <v>0</v>
      </c>
      <c r="W77" s="188">
        <v>0</v>
      </c>
      <c r="X77" s="188">
        <v>0</v>
      </c>
      <c r="Y77" s="188">
        <v>0</v>
      </c>
      <c r="Z77" s="188">
        <v>0</v>
      </c>
      <c r="AA77" s="188">
        <v>0</v>
      </c>
      <c r="AB77" s="166">
        <v>0</v>
      </c>
      <c r="AC77" s="200"/>
    </row>
    <row r="78" spans="1:29" ht="20.25">
      <c r="A78" s="236" t="s">
        <v>258</v>
      </c>
      <c r="B78" s="156" t="s">
        <v>750</v>
      </c>
      <c r="C78" s="188">
        <v>0</v>
      </c>
      <c r="D78" s="188">
        <v>0</v>
      </c>
      <c r="E78" s="188">
        <v>0</v>
      </c>
      <c r="F78" s="188">
        <v>0</v>
      </c>
      <c r="G78" s="188">
        <v>0</v>
      </c>
      <c r="H78" s="188">
        <v>0</v>
      </c>
      <c r="I78" s="188">
        <v>0</v>
      </c>
      <c r="J78" s="188">
        <v>0</v>
      </c>
      <c r="K78" s="188">
        <v>0</v>
      </c>
      <c r="L78" s="188">
        <v>0</v>
      </c>
      <c r="M78" s="188">
        <v>0</v>
      </c>
      <c r="N78" s="188">
        <v>0</v>
      </c>
      <c r="O78" s="188">
        <v>0</v>
      </c>
      <c r="P78" s="188">
        <v>0</v>
      </c>
      <c r="Q78" s="188">
        <v>0</v>
      </c>
      <c r="R78" s="188">
        <v>0</v>
      </c>
      <c r="S78" s="188">
        <v>0</v>
      </c>
      <c r="T78" s="188">
        <v>0</v>
      </c>
      <c r="U78" s="188">
        <v>0</v>
      </c>
      <c r="V78" s="188">
        <v>0</v>
      </c>
      <c r="W78" s="188">
        <v>0</v>
      </c>
      <c r="X78" s="188">
        <v>0</v>
      </c>
      <c r="Y78" s="188">
        <v>0</v>
      </c>
      <c r="Z78" s="188">
        <v>0</v>
      </c>
      <c r="AA78" s="188">
        <v>0</v>
      </c>
      <c r="AB78" s="166">
        <v>0</v>
      </c>
      <c r="AC78" s="200"/>
    </row>
    <row r="79" spans="1:29" ht="20.25">
      <c r="A79" s="236" t="s">
        <v>676</v>
      </c>
      <c r="B79" s="156" t="s">
        <v>707</v>
      </c>
      <c r="C79" s="188">
        <v>0</v>
      </c>
      <c r="D79" s="188">
        <v>0</v>
      </c>
      <c r="E79" s="188">
        <v>0</v>
      </c>
      <c r="F79" s="188">
        <v>0</v>
      </c>
      <c r="G79" s="188">
        <v>0</v>
      </c>
      <c r="H79" s="188">
        <v>0</v>
      </c>
      <c r="I79" s="188">
        <v>0</v>
      </c>
      <c r="J79" s="188">
        <v>0</v>
      </c>
      <c r="K79" s="188">
        <v>0</v>
      </c>
      <c r="L79" s="188">
        <v>0</v>
      </c>
      <c r="M79" s="188">
        <v>0</v>
      </c>
      <c r="N79" s="188">
        <v>0</v>
      </c>
      <c r="O79" s="188">
        <v>0</v>
      </c>
      <c r="P79" s="188">
        <v>0</v>
      </c>
      <c r="Q79" s="188">
        <v>0</v>
      </c>
      <c r="R79" s="188">
        <v>0</v>
      </c>
      <c r="S79" s="188">
        <v>0</v>
      </c>
      <c r="T79" s="188">
        <v>0</v>
      </c>
      <c r="U79" s="188">
        <v>0</v>
      </c>
      <c r="V79" s="188">
        <v>0</v>
      </c>
      <c r="W79" s="188">
        <v>0</v>
      </c>
      <c r="X79" s="188">
        <v>0</v>
      </c>
      <c r="Y79" s="188">
        <v>0</v>
      </c>
      <c r="Z79" s="188">
        <v>0</v>
      </c>
      <c r="AA79" s="188">
        <v>0</v>
      </c>
      <c r="AB79" s="166">
        <v>0</v>
      </c>
      <c r="AC79" s="200"/>
    </row>
    <row r="80" spans="1:29" ht="20.25">
      <c r="A80" s="236" t="s">
        <v>677</v>
      </c>
      <c r="B80" s="156" t="s">
        <v>708</v>
      </c>
      <c r="C80" s="188">
        <v>0</v>
      </c>
      <c r="D80" s="188">
        <v>0</v>
      </c>
      <c r="E80" s="188">
        <v>0</v>
      </c>
      <c r="F80" s="188">
        <v>0</v>
      </c>
      <c r="G80" s="188">
        <v>0</v>
      </c>
      <c r="H80" s="188">
        <v>0</v>
      </c>
      <c r="I80" s="188">
        <v>0</v>
      </c>
      <c r="J80" s="188">
        <v>0</v>
      </c>
      <c r="K80" s="188">
        <v>0</v>
      </c>
      <c r="L80" s="188">
        <v>0</v>
      </c>
      <c r="M80" s="188">
        <v>0</v>
      </c>
      <c r="N80" s="188">
        <v>0</v>
      </c>
      <c r="O80" s="188">
        <v>0</v>
      </c>
      <c r="P80" s="188">
        <v>0</v>
      </c>
      <c r="Q80" s="188">
        <v>0</v>
      </c>
      <c r="R80" s="188">
        <v>0</v>
      </c>
      <c r="S80" s="188">
        <v>0</v>
      </c>
      <c r="T80" s="188">
        <v>0</v>
      </c>
      <c r="U80" s="188">
        <v>0</v>
      </c>
      <c r="V80" s="188">
        <v>0</v>
      </c>
      <c r="W80" s="188">
        <v>0</v>
      </c>
      <c r="X80" s="188">
        <v>0</v>
      </c>
      <c r="Y80" s="188">
        <v>0</v>
      </c>
      <c r="Z80" s="188">
        <v>0</v>
      </c>
      <c r="AA80" s="188">
        <v>0</v>
      </c>
      <c r="AB80" s="166">
        <v>0</v>
      </c>
      <c r="AC80" s="200"/>
    </row>
    <row r="81" spans="1:29" ht="20.25">
      <c r="A81" s="236" t="s">
        <v>678</v>
      </c>
      <c r="B81" s="156" t="s">
        <v>751</v>
      </c>
      <c r="C81" s="188">
        <v>0</v>
      </c>
      <c r="D81" s="188">
        <v>0</v>
      </c>
      <c r="E81" s="188">
        <v>0</v>
      </c>
      <c r="F81" s="188">
        <v>0</v>
      </c>
      <c r="G81" s="188">
        <v>0</v>
      </c>
      <c r="H81" s="188">
        <v>0</v>
      </c>
      <c r="I81" s="188">
        <v>0</v>
      </c>
      <c r="J81" s="188">
        <v>0</v>
      </c>
      <c r="K81" s="188">
        <v>0</v>
      </c>
      <c r="L81" s="188">
        <v>0</v>
      </c>
      <c r="M81" s="188">
        <v>0</v>
      </c>
      <c r="N81" s="188">
        <v>0</v>
      </c>
      <c r="O81" s="188">
        <v>0</v>
      </c>
      <c r="P81" s="188">
        <v>0</v>
      </c>
      <c r="Q81" s="188">
        <v>0</v>
      </c>
      <c r="R81" s="188">
        <v>0</v>
      </c>
      <c r="S81" s="188">
        <v>0</v>
      </c>
      <c r="T81" s="188">
        <v>0</v>
      </c>
      <c r="U81" s="188">
        <v>0</v>
      </c>
      <c r="V81" s="188">
        <v>0</v>
      </c>
      <c r="W81" s="188">
        <v>0</v>
      </c>
      <c r="X81" s="188">
        <v>0</v>
      </c>
      <c r="Y81" s="188">
        <v>0</v>
      </c>
      <c r="Z81" s="188">
        <v>0</v>
      </c>
      <c r="AA81" s="188">
        <v>0</v>
      </c>
      <c r="AB81" s="166">
        <v>0</v>
      </c>
      <c r="AC81" s="200"/>
    </row>
    <row r="82" spans="1:29" ht="20.25">
      <c r="A82" s="161"/>
      <c r="B82" s="159" t="s">
        <v>695</v>
      </c>
      <c r="C82" s="188">
        <v>0</v>
      </c>
      <c r="D82" s="188">
        <v>0</v>
      </c>
      <c r="E82" s="188">
        <v>0</v>
      </c>
      <c r="F82" s="188">
        <v>0</v>
      </c>
      <c r="G82" s="188">
        <v>0</v>
      </c>
      <c r="H82" s="188">
        <v>0</v>
      </c>
      <c r="I82" s="188">
        <v>0</v>
      </c>
      <c r="J82" s="188">
        <v>0</v>
      </c>
      <c r="K82" s="188">
        <v>0</v>
      </c>
      <c r="L82" s="188">
        <v>0</v>
      </c>
      <c r="M82" s="188">
        <v>0</v>
      </c>
      <c r="N82" s="188">
        <v>0</v>
      </c>
      <c r="O82" s="188">
        <v>0</v>
      </c>
      <c r="P82" s="188">
        <v>0</v>
      </c>
      <c r="Q82" s="188">
        <v>0</v>
      </c>
      <c r="R82" s="188">
        <v>0</v>
      </c>
      <c r="S82" s="188">
        <v>0</v>
      </c>
      <c r="T82" s="188">
        <v>0</v>
      </c>
      <c r="U82" s="188">
        <v>0</v>
      </c>
      <c r="V82" s="188">
        <v>0</v>
      </c>
      <c r="W82" s="188">
        <v>0</v>
      </c>
      <c r="X82" s="188">
        <v>0</v>
      </c>
      <c r="Y82" s="188">
        <v>0</v>
      </c>
      <c r="Z82" s="188">
        <v>0</v>
      </c>
      <c r="AA82" s="188">
        <v>0</v>
      </c>
      <c r="AB82" s="166">
        <v>0</v>
      </c>
      <c r="AC82" s="200"/>
    </row>
    <row r="83" spans="1:29" ht="20.25">
      <c r="A83" s="155">
        <v>8</v>
      </c>
      <c r="B83" s="156" t="s">
        <v>752</v>
      </c>
      <c r="C83" s="188">
        <v>0</v>
      </c>
      <c r="D83" s="188">
        <v>0</v>
      </c>
      <c r="E83" s="188">
        <v>0</v>
      </c>
      <c r="F83" s="188">
        <v>0</v>
      </c>
      <c r="G83" s="188">
        <v>0</v>
      </c>
      <c r="H83" s="188">
        <v>0</v>
      </c>
      <c r="I83" s="188">
        <v>0</v>
      </c>
      <c r="J83" s="188">
        <v>0</v>
      </c>
      <c r="K83" s="188">
        <v>0</v>
      </c>
      <c r="L83" s="188">
        <v>0</v>
      </c>
      <c r="M83" s="188">
        <v>0</v>
      </c>
      <c r="N83" s="188">
        <v>0</v>
      </c>
      <c r="O83" s="188">
        <v>0</v>
      </c>
      <c r="P83" s="188">
        <v>0</v>
      </c>
      <c r="Q83" s="188">
        <v>0</v>
      </c>
      <c r="R83" s="188">
        <v>0</v>
      </c>
      <c r="S83" s="188">
        <v>0</v>
      </c>
      <c r="T83" s="188">
        <v>0</v>
      </c>
      <c r="U83" s="188">
        <v>0</v>
      </c>
      <c r="V83" s="188">
        <v>0</v>
      </c>
      <c r="W83" s="188">
        <v>0</v>
      </c>
      <c r="X83" s="188">
        <v>0</v>
      </c>
      <c r="Y83" s="188">
        <v>0</v>
      </c>
      <c r="Z83" s="188">
        <v>0</v>
      </c>
      <c r="AA83" s="188">
        <v>0</v>
      </c>
      <c r="AB83" s="166">
        <v>0</v>
      </c>
      <c r="AC83" s="200"/>
    </row>
    <row r="84" spans="1:29" ht="20.25">
      <c r="A84" s="236" t="s">
        <v>258</v>
      </c>
      <c r="B84" s="156" t="s">
        <v>753</v>
      </c>
      <c r="C84" s="188">
        <v>0</v>
      </c>
      <c r="D84" s="188">
        <v>0</v>
      </c>
      <c r="E84" s="188">
        <v>0</v>
      </c>
      <c r="F84" s="188">
        <v>0</v>
      </c>
      <c r="G84" s="188">
        <v>0</v>
      </c>
      <c r="H84" s="188">
        <v>0</v>
      </c>
      <c r="I84" s="188">
        <v>0</v>
      </c>
      <c r="J84" s="188">
        <v>0</v>
      </c>
      <c r="K84" s="188">
        <v>0</v>
      </c>
      <c r="L84" s="188">
        <v>0</v>
      </c>
      <c r="M84" s="188">
        <v>0</v>
      </c>
      <c r="N84" s="188">
        <v>0</v>
      </c>
      <c r="O84" s="188">
        <v>0</v>
      </c>
      <c r="P84" s="188">
        <v>0</v>
      </c>
      <c r="Q84" s="188">
        <v>0</v>
      </c>
      <c r="R84" s="188">
        <v>0</v>
      </c>
      <c r="S84" s="188">
        <v>0</v>
      </c>
      <c r="T84" s="188">
        <v>0</v>
      </c>
      <c r="U84" s="188">
        <v>0</v>
      </c>
      <c r="V84" s="188">
        <v>0</v>
      </c>
      <c r="W84" s="188">
        <v>0</v>
      </c>
      <c r="X84" s="188">
        <v>0</v>
      </c>
      <c r="Y84" s="188">
        <v>0</v>
      </c>
      <c r="Z84" s="188">
        <v>0</v>
      </c>
      <c r="AA84" s="188">
        <v>0</v>
      </c>
      <c r="AB84" s="166">
        <v>0</v>
      </c>
      <c r="AC84" s="200"/>
    </row>
    <row r="85" spans="1:29" ht="20.25">
      <c r="A85" s="236" t="s">
        <v>676</v>
      </c>
      <c r="B85" s="156" t="s">
        <v>730</v>
      </c>
      <c r="C85" s="188">
        <v>0</v>
      </c>
      <c r="D85" s="188">
        <v>0</v>
      </c>
      <c r="E85" s="188">
        <v>0</v>
      </c>
      <c r="F85" s="188">
        <v>0</v>
      </c>
      <c r="G85" s="188">
        <v>0</v>
      </c>
      <c r="H85" s="188">
        <v>0</v>
      </c>
      <c r="I85" s="188">
        <v>0</v>
      </c>
      <c r="J85" s="188">
        <v>0</v>
      </c>
      <c r="K85" s="188">
        <v>0</v>
      </c>
      <c r="L85" s="188">
        <v>0</v>
      </c>
      <c r="M85" s="188">
        <v>0</v>
      </c>
      <c r="N85" s="188">
        <v>0</v>
      </c>
      <c r="O85" s="188">
        <v>0</v>
      </c>
      <c r="P85" s="188">
        <v>0</v>
      </c>
      <c r="Q85" s="188">
        <v>0</v>
      </c>
      <c r="R85" s="188">
        <v>0</v>
      </c>
      <c r="S85" s="188">
        <v>0</v>
      </c>
      <c r="T85" s="188">
        <v>0</v>
      </c>
      <c r="U85" s="188">
        <v>0</v>
      </c>
      <c r="V85" s="188">
        <v>0</v>
      </c>
      <c r="W85" s="188">
        <v>0</v>
      </c>
      <c r="X85" s="188">
        <v>0</v>
      </c>
      <c r="Y85" s="188">
        <v>0</v>
      </c>
      <c r="Z85" s="188">
        <v>0</v>
      </c>
      <c r="AA85" s="188">
        <v>0</v>
      </c>
      <c r="AB85" s="166">
        <v>0</v>
      </c>
      <c r="AC85" s="200"/>
    </row>
    <row r="86" spans="1:29" ht="20.25">
      <c r="A86" s="236" t="s">
        <v>677</v>
      </c>
      <c r="B86" s="156" t="s">
        <v>731</v>
      </c>
      <c r="C86" s="188">
        <v>0</v>
      </c>
      <c r="D86" s="188">
        <v>0</v>
      </c>
      <c r="E86" s="188">
        <v>0</v>
      </c>
      <c r="F86" s="188">
        <v>0</v>
      </c>
      <c r="G86" s="188">
        <v>0</v>
      </c>
      <c r="H86" s="188">
        <v>0</v>
      </c>
      <c r="I86" s="188">
        <v>0</v>
      </c>
      <c r="J86" s="188">
        <v>0</v>
      </c>
      <c r="K86" s="188">
        <v>0</v>
      </c>
      <c r="L86" s="188">
        <v>0</v>
      </c>
      <c r="M86" s="188">
        <v>0</v>
      </c>
      <c r="N86" s="188">
        <v>0</v>
      </c>
      <c r="O86" s="188">
        <v>0</v>
      </c>
      <c r="P86" s="188">
        <v>0</v>
      </c>
      <c r="Q86" s="188">
        <v>0</v>
      </c>
      <c r="R86" s="188">
        <v>0</v>
      </c>
      <c r="S86" s="188">
        <v>0</v>
      </c>
      <c r="T86" s="188">
        <v>0</v>
      </c>
      <c r="U86" s="188">
        <v>0</v>
      </c>
      <c r="V86" s="188">
        <v>0</v>
      </c>
      <c r="W86" s="188">
        <v>0</v>
      </c>
      <c r="X86" s="188">
        <v>0</v>
      </c>
      <c r="Y86" s="188">
        <v>0</v>
      </c>
      <c r="Z86" s="188">
        <v>0</v>
      </c>
      <c r="AA86" s="188">
        <v>0</v>
      </c>
      <c r="AB86" s="166">
        <v>0</v>
      </c>
      <c r="AC86" s="200"/>
    </row>
    <row r="87" spans="1:29" ht="20.25">
      <c r="A87" s="157"/>
      <c r="B87" s="159" t="s">
        <v>701</v>
      </c>
      <c r="C87" s="188">
        <v>0</v>
      </c>
      <c r="D87" s="188">
        <v>0</v>
      </c>
      <c r="E87" s="188">
        <v>0</v>
      </c>
      <c r="F87" s="188">
        <v>0</v>
      </c>
      <c r="G87" s="188">
        <v>0</v>
      </c>
      <c r="H87" s="188">
        <v>0</v>
      </c>
      <c r="I87" s="188">
        <v>0</v>
      </c>
      <c r="J87" s="188">
        <v>0</v>
      </c>
      <c r="K87" s="188">
        <v>0</v>
      </c>
      <c r="L87" s="188">
        <v>0</v>
      </c>
      <c r="M87" s="188">
        <v>0</v>
      </c>
      <c r="N87" s="188">
        <v>0</v>
      </c>
      <c r="O87" s="188">
        <v>0</v>
      </c>
      <c r="P87" s="188">
        <v>0</v>
      </c>
      <c r="Q87" s="188">
        <v>0</v>
      </c>
      <c r="R87" s="188">
        <v>0</v>
      </c>
      <c r="S87" s="188">
        <v>0</v>
      </c>
      <c r="T87" s="188">
        <v>0</v>
      </c>
      <c r="U87" s="188">
        <v>0</v>
      </c>
      <c r="V87" s="188">
        <v>0</v>
      </c>
      <c r="W87" s="188">
        <v>0</v>
      </c>
      <c r="X87" s="188">
        <v>0</v>
      </c>
      <c r="Y87" s="188">
        <v>0</v>
      </c>
      <c r="Z87" s="188">
        <v>0</v>
      </c>
      <c r="AA87" s="188">
        <v>0</v>
      </c>
      <c r="AB87" s="166">
        <v>0</v>
      </c>
      <c r="AC87" s="200"/>
    </row>
    <row r="88" spans="1:29" ht="20.25">
      <c r="A88" s="155">
        <v>9</v>
      </c>
      <c r="B88" s="238" t="s">
        <v>754</v>
      </c>
      <c r="C88" s="188">
        <v>0</v>
      </c>
      <c r="D88" s="188">
        <v>0</v>
      </c>
      <c r="E88" s="188">
        <v>0</v>
      </c>
      <c r="F88" s="188">
        <v>0</v>
      </c>
      <c r="G88" s="188">
        <v>0</v>
      </c>
      <c r="H88" s="188">
        <v>0</v>
      </c>
      <c r="I88" s="188">
        <v>0</v>
      </c>
      <c r="J88" s="188">
        <v>0</v>
      </c>
      <c r="K88" s="188">
        <v>0</v>
      </c>
      <c r="L88" s="188">
        <v>0</v>
      </c>
      <c r="M88" s="188">
        <v>0</v>
      </c>
      <c r="N88" s="188">
        <v>0</v>
      </c>
      <c r="O88" s="188">
        <v>0</v>
      </c>
      <c r="P88" s="188">
        <v>0</v>
      </c>
      <c r="Q88" s="188">
        <v>0</v>
      </c>
      <c r="R88" s="188">
        <v>0</v>
      </c>
      <c r="S88" s="188">
        <v>0</v>
      </c>
      <c r="T88" s="188">
        <v>0</v>
      </c>
      <c r="U88" s="188">
        <v>0</v>
      </c>
      <c r="V88" s="188">
        <v>0</v>
      </c>
      <c r="W88" s="188">
        <v>0</v>
      </c>
      <c r="X88" s="188">
        <v>0</v>
      </c>
      <c r="Y88" s="188">
        <v>0</v>
      </c>
      <c r="Z88" s="188">
        <v>0</v>
      </c>
      <c r="AA88" s="188">
        <v>0</v>
      </c>
      <c r="AB88" s="166">
        <v>0</v>
      </c>
      <c r="AC88" s="200"/>
    </row>
    <row r="89" spans="1:29" ht="31.5">
      <c r="A89" s="155"/>
      <c r="B89" s="156" t="s">
        <v>711</v>
      </c>
      <c r="C89" s="188">
        <v>0</v>
      </c>
      <c r="D89" s="188">
        <v>0</v>
      </c>
      <c r="E89" s="188">
        <v>0</v>
      </c>
      <c r="F89" s="188">
        <v>0</v>
      </c>
      <c r="G89" s="188">
        <v>0</v>
      </c>
      <c r="H89" s="188">
        <v>0</v>
      </c>
      <c r="I89" s="188">
        <v>0</v>
      </c>
      <c r="J89" s="188">
        <v>0</v>
      </c>
      <c r="K89" s="188">
        <v>0</v>
      </c>
      <c r="L89" s="188">
        <v>0</v>
      </c>
      <c r="M89" s="188">
        <v>0</v>
      </c>
      <c r="N89" s="188">
        <v>0</v>
      </c>
      <c r="O89" s="188">
        <v>0</v>
      </c>
      <c r="P89" s="188">
        <v>0</v>
      </c>
      <c r="Q89" s="188">
        <v>0</v>
      </c>
      <c r="R89" s="188">
        <v>0</v>
      </c>
      <c r="S89" s="188">
        <v>0</v>
      </c>
      <c r="T89" s="188">
        <v>0</v>
      </c>
      <c r="U89" s="188">
        <v>0</v>
      </c>
      <c r="V89" s="188">
        <v>0</v>
      </c>
      <c r="W89" s="188">
        <v>0</v>
      </c>
      <c r="X89" s="188">
        <v>0</v>
      </c>
      <c r="Y89" s="188">
        <v>0</v>
      </c>
      <c r="Z89" s="188">
        <v>0</v>
      </c>
      <c r="AA89" s="188">
        <v>0</v>
      </c>
      <c r="AB89" s="166">
        <v>0</v>
      </c>
      <c r="AC89" s="200"/>
    </row>
    <row r="90" spans="1:29" ht="20.25">
      <c r="A90" s="155" t="s">
        <v>32</v>
      </c>
      <c r="B90" s="156" t="s">
        <v>755</v>
      </c>
      <c r="C90" s="188">
        <v>0</v>
      </c>
      <c r="D90" s="188">
        <v>0</v>
      </c>
      <c r="E90" s="188">
        <v>0</v>
      </c>
      <c r="F90" s="188">
        <v>0</v>
      </c>
      <c r="G90" s="188">
        <v>0</v>
      </c>
      <c r="H90" s="188">
        <v>0</v>
      </c>
      <c r="I90" s="188">
        <v>0</v>
      </c>
      <c r="J90" s="188">
        <v>0</v>
      </c>
      <c r="K90" s="188">
        <v>0</v>
      </c>
      <c r="L90" s="188">
        <v>0</v>
      </c>
      <c r="M90" s="188">
        <v>0</v>
      </c>
      <c r="N90" s="188">
        <v>0</v>
      </c>
      <c r="O90" s="188">
        <v>0</v>
      </c>
      <c r="P90" s="188">
        <v>0</v>
      </c>
      <c r="Q90" s="188">
        <v>0</v>
      </c>
      <c r="R90" s="188">
        <v>0</v>
      </c>
      <c r="S90" s="188">
        <v>0</v>
      </c>
      <c r="T90" s="188">
        <v>0</v>
      </c>
      <c r="U90" s="188">
        <v>0</v>
      </c>
      <c r="V90" s="188">
        <v>0</v>
      </c>
      <c r="W90" s="188">
        <v>0</v>
      </c>
      <c r="X90" s="188">
        <v>0</v>
      </c>
      <c r="Y90" s="188">
        <v>0</v>
      </c>
      <c r="Z90" s="188">
        <v>0</v>
      </c>
      <c r="AA90" s="188">
        <v>0</v>
      </c>
      <c r="AB90" s="166">
        <v>0</v>
      </c>
      <c r="AC90" s="200"/>
    </row>
    <row r="91" spans="1:29" ht="20.25">
      <c r="A91" s="155" t="s">
        <v>284</v>
      </c>
      <c r="B91" s="156" t="s">
        <v>756</v>
      </c>
      <c r="C91" s="188">
        <v>0</v>
      </c>
      <c r="D91" s="188">
        <v>0</v>
      </c>
      <c r="E91" s="188">
        <v>0</v>
      </c>
      <c r="F91" s="188">
        <v>0</v>
      </c>
      <c r="G91" s="188">
        <v>0</v>
      </c>
      <c r="H91" s="188">
        <v>0</v>
      </c>
      <c r="I91" s="188">
        <v>0</v>
      </c>
      <c r="J91" s="188">
        <v>0</v>
      </c>
      <c r="K91" s="188">
        <v>0</v>
      </c>
      <c r="L91" s="188">
        <v>0</v>
      </c>
      <c r="M91" s="188">
        <v>0</v>
      </c>
      <c r="N91" s="188">
        <v>0</v>
      </c>
      <c r="O91" s="188">
        <v>0</v>
      </c>
      <c r="P91" s="188">
        <v>0</v>
      </c>
      <c r="Q91" s="188">
        <v>0</v>
      </c>
      <c r="R91" s="188">
        <v>0</v>
      </c>
      <c r="S91" s="188">
        <v>0</v>
      </c>
      <c r="T91" s="188">
        <v>0</v>
      </c>
      <c r="U91" s="188">
        <v>0</v>
      </c>
      <c r="V91" s="188">
        <v>0</v>
      </c>
      <c r="W91" s="188">
        <v>0</v>
      </c>
      <c r="X91" s="188">
        <v>0</v>
      </c>
      <c r="Y91" s="188">
        <v>0</v>
      </c>
      <c r="Z91" s="188">
        <v>0</v>
      </c>
      <c r="AA91" s="188">
        <v>0</v>
      </c>
      <c r="AB91" s="166">
        <v>0</v>
      </c>
      <c r="AC91" s="200"/>
    </row>
    <row r="92" spans="1:29" ht="20.25">
      <c r="A92" s="155" t="s">
        <v>33</v>
      </c>
      <c r="B92" s="156" t="s">
        <v>757</v>
      </c>
      <c r="C92" s="188">
        <v>0</v>
      </c>
      <c r="D92" s="188">
        <v>0</v>
      </c>
      <c r="E92" s="188">
        <v>0</v>
      </c>
      <c r="F92" s="188">
        <v>0</v>
      </c>
      <c r="G92" s="188">
        <v>0</v>
      </c>
      <c r="H92" s="188">
        <v>0</v>
      </c>
      <c r="I92" s="188">
        <v>0</v>
      </c>
      <c r="J92" s="188">
        <v>0</v>
      </c>
      <c r="K92" s="188">
        <v>0</v>
      </c>
      <c r="L92" s="188">
        <v>0</v>
      </c>
      <c r="M92" s="188">
        <v>0</v>
      </c>
      <c r="N92" s="188">
        <v>0</v>
      </c>
      <c r="O92" s="188">
        <v>0</v>
      </c>
      <c r="P92" s="188">
        <v>0</v>
      </c>
      <c r="Q92" s="188">
        <v>0</v>
      </c>
      <c r="R92" s="188">
        <v>0</v>
      </c>
      <c r="S92" s="188">
        <v>0</v>
      </c>
      <c r="T92" s="188">
        <v>0</v>
      </c>
      <c r="U92" s="188">
        <v>0</v>
      </c>
      <c r="V92" s="188">
        <v>0</v>
      </c>
      <c r="W92" s="188">
        <v>0</v>
      </c>
      <c r="X92" s="188">
        <v>0</v>
      </c>
      <c r="Y92" s="188">
        <v>0</v>
      </c>
      <c r="Z92" s="188">
        <v>0</v>
      </c>
      <c r="AA92" s="188">
        <v>0</v>
      </c>
      <c r="AB92" s="166">
        <v>0</v>
      </c>
      <c r="AC92" s="200"/>
    </row>
    <row r="93" spans="1:29" ht="20.25">
      <c r="A93" s="153" t="s">
        <v>261</v>
      </c>
      <c r="B93" s="154" t="s">
        <v>714</v>
      </c>
      <c r="C93" s="188">
        <v>0</v>
      </c>
      <c r="D93" s="188">
        <v>0</v>
      </c>
      <c r="E93" s="188">
        <v>0</v>
      </c>
      <c r="F93" s="188">
        <v>0</v>
      </c>
      <c r="G93" s="188">
        <v>0</v>
      </c>
      <c r="H93" s="188">
        <v>0</v>
      </c>
      <c r="I93" s="188">
        <v>0</v>
      </c>
      <c r="J93" s="188">
        <v>0</v>
      </c>
      <c r="K93" s="188">
        <v>0</v>
      </c>
      <c r="L93" s="188">
        <v>0</v>
      </c>
      <c r="M93" s="188">
        <v>0</v>
      </c>
      <c r="N93" s="188">
        <v>0</v>
      </c>
      <c r="O93" s="188">
        <v>0</v>
      </c>
      <c r="P93" s="188">
        <v>0</v>
      </c>
      <c r="Q93" s="188">
        <v>0</v>
      </c>
      <c r="R93" s="188">
        <v>0</v>
      </c>
      <c r="S93" s="188">
        <v>0</v>
      </c>
      <c r="T93" s="188">
        <v>0</v>
      </c>
      <c r="U93" s="188">
        <v>0</v>
      </c>
      <c r="V93" s="188">
        <v>0</v>
      </c>
      <c r="W93" s="188">
        <v>0</v>
      </c>
      <c r="X93" s="188">
        <v>0</v>
      </c>
      <c r="Y93" s="188">
        <v>0</v>
      </c>
      <c r="Z93" s="188">
        <v>0</v>
      </c>
      <c r="AA93" s="188">
        <v>0</v>
      </c>
      <c r="AB93" s="166">
        <v>0</v>
      </c>
      <c r="AC93" s="200"/>
    </row>
    <row r="94" spans="1:29" ht="20.25">
      <c r="A94" s="155" t="s">
        <v>23</v>
      </c>
      <c r="B94" s="156" t="s">
        <v>715</v>
      </c>
      <c r="C94" s="188">
        <v>28</v>
      </c>
      <c r="D94" s="188">
        <v>14941</v>
      </c>
      <c r="E94" s="188">
        <v>9777</v>
      </c>
      <c r="F94" s="188">
        <v>5461</v>
      </c>
      <c r="G94" s="188">
        <v>171</v>
      </c>
      <c r="H94" s="188">
        <v>1927</v>
      </c>
      <c r="I94" s="188">
        <v>22858.4895741187</v>
      </c>
      <c r="J94" s="188">
        <v>6137.359999999999</v>
      </c>
      <c r="K94" s="188">
        <v>11499</v>
      </c>
      <c r="L94" s="188">
        <v>15233</v>
      </c>
      <c r="M94" s="188">
        <v>1771</v>
      </c>
      <c r="N94" s="188">
        <v>15083</v>
      </c>
      <c r="O94" s="188">
        <v>-467</v>
      </c>
      <c r="P94" s="188">
        <v>146.95448000000988</v>
      </c>
      <c r="Q94" s="188">
        <v>-8.66071000000008</v>
      </c>
      <c r="R94" s="188">
        <v>800</v>
      </c>
      <c r="S94" s="188">
        <v>512</v>
      </c>
      <c r="T94" s="188">
        <v>4134</v>
      </c>
      <c r="U94" s="188">
        <v>-76</v>
      </c>
      <c r="V94" s="188">
        <v>409</v>
      </c>
      <c r="W94" s="188">
        <v>-485</v>
      </c>
      <c r="X94" s="188">
        <v>-31</v>
      </c>
      <c r="Y94" s="188">
        <v>-373</v>
      </c>
      <c r="Z94" s="188">
        <v>-331</v>
      </c>
      <c r="AA94" s="188">
        <v>453</v>
      </c>
      <c r="AB94" s="166">
        <v>109570.14334411873</v>
      </c>
      <c r="AC94" s="200"/>
    </row>
    <row r="95" spans="1:29" ht="20.25">
      <c r="A95" s="155" t="s">
        <v>24</v>
      </c>
      <c r="B95" s="156" t="s">
        <v>716</v>
      </c>
      <c r="C95" s="188">
        <v>0</v>
      </c>
      <c r="D95" s="188">
        <v>0</v>
      </c>
      <c r="E95" s="188">
        <v>0</v>
      </c>
      <c r="F95" s="188">
        <v>0</v>
      </c>
      <c r="G95" s="188">
        <v>0</v>
      </c>
      <c r="H95" s="188">
        <v>0</v>
      </c>
      <c r="I95" s="188">
        <v>0</v>
      </c>
      <c r="J95" s="188">
        <v>0</v>
      </c>
      <c r="K95" s="188">
        <v>0</v>
      </c>
      <c r="L95" s="188">
        <v>0</v>
      </c>
      <c r="M95" s="188">
        <v>0</v>
      </c>
      <c r="N95" s="188">
        <v>0</v>
      </c>
      <c r="O95" s="188">
        <v>0</v>
      </c>
      <c r="P95" s="188">
        <v>0</v>
      </c>
      <c r="Q95" s="188">
        <v>0</v>
      </c>
      <c r="R95" s="188">
        <v>0</v>
      </c>
      <c r="S95" s="188">
        <v>0</v>
      </c>
      <c r="T95" s="188">
        <v>0</v>
      </c>
      <c r="U95" s="188">
        <v>0</v>
      </c>
      <c r="V95" s="188">
        <v>0</v>
      </c>
      <c r="W95" s="188">
        <v>0</v>
      </c>
      <c r="X95" s="188">
        <v>0</v>
      </c>
      <c r="Y95" s="188">
        <v>0</v>
      </c>
      <c r="Z95" s="188">
        <v>0</v>
      </c>
      <c r="AA95" s="188">
        <v>0</v>
      </c>
      <c r="AB95" s="166">
        <v>0</v>
      </c>
      <c r="AC95" s="200"/>
    </row>
    <row r="96" spans="1:29" ht="20.25">
      <c r="A96" s="241" t="s">
        <v>25</v>
      </c>
      <c r="B96" s="156" t="s">
        <v>717</v>
      </c>
      <c r="C96" s="188">
        <v>0</v>
      </c>
      <c r="D96" s="188">
        <v>0</v>
      </c>
      <c r="E96" s="188">
        <v>0</v>
      </c>
      <c r="F96" s="188">
        <v>0</v>
      </c>
      <c r="G96" s="188">
        <v>0</v>
      </c>
      <c r="H96" s="188">
        <v>0</v>
      </c>
      <c r="I96" s="188">
        <v>0</v>
      </c>
      <c r="J96" s="188">
        <v>0</v>
      </c>
      <c r="K96" s="188">
        <v>0</v>
      </c>
      <c r="L96" s="188">
        <v>0</v>
      </c>
      <c r="M96" s="188">
        <v>0</v>
      </c>
      <c r="N96" s="188">
        <v>0</v>
      </c>
      <c r="O96" s="188">
        <v>0</v>
      </c>
      <c r="P96" s="188">
        <v>0</v>
      </c>
      <c r="Q96" s="188">
        <v>0</v>
      </c>
      <c r="R96" s="188">
        <v>0</v>
      </c>
      <c r="S96" s="188">
        <v>0</v>
      </c>
      <c r="T96" s="188">
        <v>0</v>
      </c>
      <c r="U96" s="188">
        <v>0</v>
      </c>
      <c r="V96" s="188">
        <v>0</v>
      </c>
      <c r="W96" s="188">
        <v>0</v>
      </c>
      <c r="X96" s="188">
        <v>0</v>
      </c>
      <c r="Y96" s="188">
        <v>0</v>
      </c>
      <c r="Z96" s="188">
        <v>0</v>
      </c>
      <c r="AA96" s="188">
        <v>0</v>
      </c>
      <c r="AB96" s="166">
        <v>0</v>
      </c>
      <c r="AC96" s="200"/>
    </row>
    <row r="97" spans="1:29" ht="20.25">
      <c r="A97" s="235" t="s">
        <v>258</v>
      </c>
      <c r="B97" s="156" t="s">
        <v>718</v>
      </c>
      <c r="C97" s="188">
        <v>0</v>
      </c>
      <c r="D97" s="188">
        <v>667</v>
      </c>
      <c r="E97" s="188">
        <v>3911</v>
      </c>
      <c r="F97" s="188">
        <v>0</v>
      </c>
      <c r="G97" s="188">
        <v>0</v>
      </c>
      <c r="H97" s="188">
        <v>47</v>
      </c>
      <c r="I97" s="188">
        <v>0</v>
      </c>
      <c r="J97" s="188">
        <v>0.08</v>
      </c>
      <c r="K97" s="188">
        <v>0</v>
      </c>
      <c r="L97" s="188">
        <v>0</v>
      </c>
      <c r="M97" s="188">
        <v>0</v>
      </c>
      <c r="N97" s="188">
        <v>0</v>
      </c>
      <c r="O97" s="188">
        <v>0</v>
      </c>
      <c r="P97" s="188">
        <v>0</v>
      </c>
      <c r="Q97" s="188">
        <v>0</v>
      </c>
      <c r="R97" s="188">
        <v>46</v>
      </c>
      <c r="S97" s="188">
        <v>0</v>
      </c>
      <c r="T97" s="188">
        <v>0</v>
      </c>
      <c r="U97" s="188">
        <v>167</v>
      </c>
      <c r="V97" s="188">
        <v>244</v>
      </c>
      <c r="W97" s="188">
        <v>11</v>
      </c>
      <c r="X97" s="188">
        <v>0</v>
      </c>
      <c r="Y97" s="188">
        <v>0</v>
      </c>
      <c r="Z97" s="188">
        <v>0</v>
      </c>
      <c r="AA97" s="188">
        <v>0</v>
      </c>
      <c r="AB97" s="166">
        <v>5093.08</v>
      </c>
      <c r="AC97" s="200"/>
    </row>
    <row r="98" spans="1:29" ht="20.25">
      <c r="A98" s="242"/>
      <c r="B98" s="156" t="s">
        <v>719</v>
      </c>
      <c r="C98" s="188">
        <v>0</v>
      </c>
      <c r="D98" s="188">
        <v>0</v>
      </c>
      <c r="E98" s="188">
        <v>3904</v>
      </c>
      <c r="F98" s="188">
        <v>0</v>
      </c>
      <c r="G98" s="188">
        <v>0</v>
      </c>
      <c r="H98" s="188">
        <v>0</v>
      </c>
      <c r="I98" s="188">
        <v>0</v>
      </c>
      <c r="J98" s="188">
        <v>0</v>
      </c>
      <c r="K98" s="188">
        <v>0</v>
      </c>
      <c r="L98" s="188">
        <v>0</v>
      </c>
      <c r="M98" s="188">
        <v>0</v>
      </c>
      <c r="N98" s="188">
        <v>0</v>
      </c>
      <c r="O98" s="188">
        <v>0</v>
      </c>
      <c r="P98" s="188">
        <v>0</v>
      </c>
      <c r="Q98" s="188">
        <v>0</v>
      </c>
      <c r="R98" s="188">
        <v>0</v>
      </c>
      <c r="S98" s="188">
        <v>0</v>
      </c>
      <c r="T98" s="188">
        <v>0</v>
      </c>
      <c r="U98" s="188">
        <v>0</v>
      </c>
      <c r="V98" s="188">
        <v>244</v>
      </c>
      <c r="W98" s="188">
        <v>0</v>
      </c>
      <c r="X98" s="188">
        <v>0</v>
      </c>
      <c r="Y98" s="188">
        <v>0</v>
      </c>
      <c r="Z98" s="188">
        <v>0</v>
      </c>
      <c r="AA98" s="188">
        <v>0</v>
      </c>
      <c r="AB98" s="166">
        <v>4148</v>
      </c>
      <c r="AC98" s="200"/>
    </row>
    <row r="99" spans="1:29" ht="20.25">
      <c r="A99" s="242" t="s">
        <v>676</v>
      </c>
      <c r="B99" s="156" t="s">
        <v>720</v>
      </c>
      <c r="C99" s="188">
        <v>0</v>
      </c>
      <c r="D99" s="188">
        <v>0</v>
      </c>
      <c r="E99" s="188">
        <v>0</v>
      </c>
      <c r="F99" s="188">
        <v>0</v>
      </c>
      <c r="G99" s="188">
        <v>0</v>
      </c>
      <c r="H99" s="188">
        <v>0</v>
      </c>
      <c r="I99" s="188">
        <v>0</v>
      </c>
      <c r="J99" s="188">
        <v>0</v>
      </c>
      <c r="K99" s="188">
        <v>534</v>
      </c>
      <c r="L99" s="188">
        <v>0</v>
      </c>
      <c r="M99" s="188">
        <v>0</v>
      </c>
      <c r="N99" s="188">
        <v>0</v>
      </c>
      <c r="O99" s="188">
        <v>0</v>
      </c>
      <c r="P99" s="188">
        <v>0</v>
      </c>
      <c r="Q99" s="188">
        <v>0</v>
      </c>
      <c r="R99" s="188">
        <v>0</v>
      </c>
      <c r="S99" s="188">
        <v>0</v>
      </c>
      <c r="T99" s="188">
        <v>0</v>
      </c>
      <c r="U99" s="188">
        <v>0</v>
      </c>
      <c r="V99" s="188">
        <v>0</v>
      </c>
      <c r="W99" s="188">
        <v>0</v>
      </c>
      <c r="X99" s="188">
        <v>0</v>
      </c>
      <c r="Y99" s="188">
        <v>43</v>
      </c>
      <c r="Z99" s="188">
        <v>0</v>
      </c>
      <c r="AA99" s="188">
        <v>0</v>
      </c>
      <c r="AB99" s="166">
        <v>577</v>
      </c>
      <c r="AC99" s="200"/>
    </row>
    <row r="100" spans="1:29" ht="20.25">
      <c r="A100" s="242"/>
      <c r="B100" s="156" t="s">
        <v>719</v>
      </c>
      <c r="C100" s="188">
        <v>0</v>
      </c>
      <c r="D100" s="188">
        <v>0</v>
      </c>
      <c r="E100" s="188">
        <v>0</v>
      </c>
      <c r="F100" s="188">
        <v>0</v>
      </c>
      <c r="G100" s="188">
        <v>0</v>
      </c>
      <c r="H100" s="188">
        <v>0</v>
      </c>
      <c r="I100" s="188">
        <v>0</v>
      </c>
      <c r="J100" s="188">
        <v>0</v>
      </c>
      <c r="K100" s="188">
        <v>0</v>
      </c>
      <c r="L100" s="188">
        <v>0</v>
      </c>
      <c r="M100" s="188">
        <v>0</v>
      </c>
      <c r="N100" s="188">
        <v>0</v>
      </c>
      <c r="O100" s="188">
        <v>0</v>
      </c>
      <c r="P100" s="188">
        <v>0</v>
      </c>
      <c r="Q100" s="188">
        <v>0</v>
      </c>
      <c r="R100" s="188">
        <v>0</v>
      </c>
      <c r="S100" s="188">
        <v>0</v>
      </c>
      <c r="T100" s="188">
        <v>0</v>
      </c>
      <c r="U100" s="188">
        <v>0</v>
      </c>
      <c r="V100" s="188">
        <v>0</v>
      </c>
      <c r="W100" s="188">
        <v>0</v>
      </c>
      <c r="X100" s="188">
        <v>0</v>
      </c>
      <c r="Y100" s="188">
        <v>0</v>
      </c>
      <c r="Z100" s="188">
        <v>0</v>
      </c>
      <c r="AA100" s="188">
        <v>0</v>
      </c>
      <c r="AB100" s="166">
        <v>0</v>
      </c>
      <c r="AC100" s="200"/>
    </row>
    <row r="101" spans="1:29" ht="20.25">
      <c r="A101" s="243" t="s">
        <v>721</v>
      </c>
      <c r="B101" s="156" t="s">
        <v>722</v>
      </c>
      <c r="C101" s="188">
        <v>300</v>
      </c>
      <c r="D101" s="188">
        <v>542</v>
      </c>
      <c r="E101" s="188">
        <v>65</v>
      </c>
      <c r="F101" s="188">
        <v>74</v>
      </c>
      <c r="G101" s="188">
        <v>0</v>
      </c>
      <c r="H101" s="188">
        <v>0</v>
      </c>
      <c r="I101" s="188">
        <v>414.30928</v>
      </c>
      <c r="J101" s="188">
        <v>156.47</v>
      </c>
      <c r="K101" s="188">
        <v>0</v>
      </c>
      <c r="L101" s="188">
        <v>48</v>
      </c>
      <c r="M101" s="188">
        <v>30</v>
      </c>
      <c r="N101" s="188">
        <v>1</v>
      </c>
      <c r="O101" s="188">
        <v>0</v>
      </c>
      <c r="P101" s="188">
        <v>0</v>
      </c>
      <c r="Q101" s="188">
        <v>0</v>
      </c>
      <c r="R101" s="188">
        <v>0</v>
      </c>
      <c r="S101" s="188">
        <v>0</v>
      </c>
      <c r="T101" s="188">
        <v>208</v>
      </c>
      <c r="U101" s="188">
        <v>0</v>
      </c>
      <c r="V101" s="188">
        <v>0</v>
      </c>
      <c r="W101" s="188">
        <v>0</v>
      </c>
      <c r="X101" s="188">
        <v>32</v>
      </c>
      <c r="Y101" s="188">
        <v>0</v>
      </c>
      <c r="Z101" s="188">
        <v>0</v>
      </c>
      <c r="AA101" s="188">
        <v>82</v>
      </c>
      <c r="AB101" s="166">
        <v>1952.77928</v>
      </c>
      <c r="AC101" s="200"/>
    </row>
    <row r="102" spans="1:29" ht="20.25">
      <c r="A102" s="243" t="s">
        <v>723</v>
      </c>
      <c r="B102" s="156" t="s">
        <v>724</v>
      </c>
      <c r="C102" s="188">
        <v>467</v>
      </c>
      <c r="D102" s="188">
        <v>925</v>
      </c>
      <c r="E102" s="188">
        <v>1632</v>
      </c>
      <c r="F102" s="188">
        <v>1308</v>
      </c>
      <c r="G102" s="188">
        <v>0</v>
      </c>
      <c r="H102" s="188">
        <v>806</v>
      </c>
      <c r="I102" s="188">
        <v>4545.921659999999</v>
      </c>
      <c r="J102" s="188">
        <v>208.91</v>
      </c>
      <c r="K102" s="188">
        <v>26</v>
      </c>
      <c r="L102" s="188">
        <v>88</v>
      </c>
      <c r="M102" s="188">
        <v>199</v>
      </c>
      <c r="N102" s="188">
        <v>2560</v>
      </c>
      <c r="O102" s="188">
        <v>36</v>
      </c>
      <c r="P102" s="188">
        <v>421.84875</v>
      </c>
      <c r="Q102" s="188">
        <v>94.75223999999997</v>
      </c>
      <c r="R102" s="188">
        <v>111</v>
      </c>
      <c r="S102" s="188">
        <v>75</v>
      </c>
      <c r="T102" s="188">
        <v>400</v>
      </c>
      <c r="U102" s="188">
        <v>0</v>
      </c>
      <c r="V102" s="188">
        <v>85</v>
      </c>
      <c r="W102" s="188">
        <v>25</v>
      </c>
      <c r="X102" s="188">
        <v>23</v>
      </c>
      <c r="Y102" s="188">
        <v>2</v>
      </c>
      <c r="Z102" s="188">
        <v>73</v>
      </c>
      <c r="AA102" s="188">
        <v>9</v>
      </c>
      <c r="AB102" s="166">
        <v>14121.432649999999</v>
      </c>
      <c r="AC102" s="200"/>
    </row>
    <row r="103" spans="1:29" ht="20.25">
      <c r="A103" s="164"/>
      <c r="B103" s="157" t="s">
        <v>702</v>
      </c>
      <c r="C103" s="188">
        <v>767</v>
      </c>
      <c r="D103" s="188">
        <v>1467</v>
      </c>
      <c r="E103" s="188">
        <v>1697</v>
      </c>
      <c r="F103" s="188">
        <v>1382</v>
      </c>
      <c r="G103" s="188">
        <v>0</v>
      </c>
      <c r="H103" s="188">
        <v>806</v>
      </c>
      <c r="I103" s="188">
        <v>4960.2309399999995</v>
      </c>
      <c r="J103" s="188">
        <v>365.38</v>
      </c>
      <c r="K103" s="188">
        <v>560</v>
      </c>
      <c r="L103" s="188">
        <v>136</v>
      </c>
      <c r="M103" s="188">
        <v>229</v>
      </c>
      <c r="N103" s="188">
        <v>2561</v>
      </c>
      <c r="O103" s="188">
        <v>36</v>
      </c>
      <c r="P103" s="188">
        <v>421.84875</v>
      </c>
      <c r="Q103" s="188">
        <v>94.75223999999997</v>
      </c>
      <c r="R103" s="188">
        <v>111</v>
      </c>
      <c r="S103" s="188">
        <v>75</v>
      </c>
      <c r="T103" s="188">
        <v>608</v>
      </c>
      <c r="U103" s="188">
        <v>0</v>
      </c>
      <c r="V103" s="188">
        <v>85</v>
      </c>
      <c r="W103" s="188">
        <v>25</v>
      </c>
      <c r="X103" s="188">
        <v>55</v>
      </c>
      <c r="Y103" s="188">
        <v>45</v>
      </c>
      <c r="Z103" s="188">
        <v>73</v>
      </c>
      <c r="AA103" s="188">
        <v>91</v>
      </c>
      <c r="AB103" s="166">
        <v>16651.211929999998</v>
      </c>
      <c r="AC103" s="200"/>
    </row>
    <row r="104" spans="1:29" ht="20.25">
      <c r="A104" s="242" t="s">
        <v>677</v>
      </c>
      <c r="B104" s="156" t="s">
        <v>725</v>
      </c>
      <c r="C104" s="188">
        <v>8923</v>
      </c>
      <c r="D104" s="188">
        <v>920</v>
      </c>
      <c r="E104" s="188">
        <v>301</v>
      </c>
      <c r="F104" s="188">
        <v>2350</v>
      </c>
      <c r="G104" s="188">
        <v>1054</v>
      </c>
      <c r="H104" s="188">
        <v>2657</v>
      </c>
      <c r="I104" s="188">
        <v>56.18968</v>
      </c>
      <c r="J104" s="188">
        <v>2403.86</v>
      </c>
      <c r="K104" s="188">
        <v>0</v>
      </c>
      <c r="L104" s="188">
        <v>146</v>
      </c>
      <c r="M104" s="188">
        <v>0</v>
      </c>
      <c r="N104" s="188">
        <v>181</v>
      </c>
      <c r="O104" s="188">
        <v>1033</v>
      </c>
      <c r="P104" s="188">
        <v>0</v>
      </c>
      <c r="Q104" s="188">
        <v>0</v>
      </c>
      <c r="R104" s="188">
        <v>14</v>
      </c>
      <c r="S104" s="188">
        <v>0</v>
      </c>
      <c r="T104" s="188">
        <v>10063</v>
      </c>
      <c r="U104" s="188">
        <v>199</v>
      </c>
      <c r="V104" s="188">
        <v>133</v>
      </c>
      <c r="W104" s="188">
        <v>2199</v>
      </c>
      <c r="X104" s="188">
        <v>0</v>
      </c>
      <c r="Y104" s="188">
        <v>0</v>
      </c>
      <c r="Z104" s="188">
        <v>10</v>
      </c>
      <c r="AA104" s="188">
        <v>11</v>
      </c>
      <c r="AB104" s="166">
        <v>32654.04968</v>
      </c>
      <c r="AC104" s="200"/>
    </row>
    <row r="105" spans="1:29" ht="20.25">
      <c r="A105" s="242" t="s">
        <v>678</v>
      </c>
      <c r="B105" s="156" t="s">
        <v>726</v>
      </c>
      <c r="C105" s="188">
        <v>0</v>
      </c>
      <c r="D105" s="188">
        <v>2</v>
      </c>
      <c r="E105" s="188">
        <v>391</v>
      </c>
      <c r="F105" s="188">
        <v>437</v>
      </c>
      <c r="G105" s="188">
        <v>685</v>
      </c>
      <c r="H105" s="188">
        <v>7</v>
      </c>
      <c r="I105" s="188">
        <v>0</v>
      </c>
      <c r="J105" s="188">
        <v>359.83</v>
      </c>
      <c r="K105" s="188">
        <v>40</v>
      </c>
      <c r="L105" s="188">
        <v>0</v>
      </c>
      <c r="M105" s="188">
        <v>0</v>
      </c>
      <c r="N105" s="188">
        <v>63</v>
      </c>
      <c r="O105" s="188">
        <v>133</v>
      </c>
      <c r="P105" s="188">
        <v>0</v>
      </c>
      <c r="Q105" s="188">
        <v>36.920410000000004</v>
      </c>
      <c r="R105" s="188">
        <v>0</v>
      </c>
      <c r="S105" s="188">
        <v>0</v>
      </c>
      <c r="T105" s="188">
        <v>0</v>
      </c>
      <c r="U105" s="188">
        <v>0</v>
      </c>
      <c r="V105" s="188">
        <v>0</v>
      </c>
      <c r="W105" s="188">
        <v>98</v>
      </c>
      <c r="X105" s="188">
        <v>0</v>
      </c>
      <c r="Y105" s="188">
        <v>0</v>
      </c>
      <c r="Z105" s="188">
        <v>0</v>
      </c>
      <c r="AA105" s="188">
        <v>-5</v>
      </c>
      <c r="AB105" s="166">
        <v>2247.75041</v>
      </c>
      <c r="AC105" s="200"/>
    </row>
    <row r="106" spans="1:29" ht="20.25">
      <c r="A106" s="153"/>
      <c r="B106" s="159" t="s">
        <v>703</v>
      </c>
      <c r="C106" s="188">
        <v>9690</v>
      </c>
      <c r="D106" s="188">
        <v>3056</v>
      </c>
      <c r="E106" s="188">
        <v>6300</v>
      </c>
      <c r="F106" s="188">
        <v>4169</v>
      </c>
      <c r="G106" s="188">
        <v>1739</v>
      </c>
      <c r="H106" s="188">
        <v>3517</v>
      </c>
      <c r="I106" s="188">
        <v>5016.42062</v>
      </c>
      <c r="J106" s="188">
        <v>3129.15</v>
      </c>
      <c r="K106" s="188">
        <v>600</v>
      </c>
      <c r="L106" s="188">
        <v>282</v>
      </c>
      <c r="M106" s="188">
        <v>229</v>
      </c>
      <c r="N106" s="188">
        <v>2805</v>
      </c>
      <c r="O106" s="188">
        <v>1202</v>
      </c>
      <c r="P106" s="188">
        <v>421.84875</v>
      </c>
      <c r="Q106" s="188">
        <v>131.67264999999998</v>
      </c>
      <c r="R106" s="188">
        <v>171</v>
      </c>
      <c r="S106" s="188">
        <v>75</v>
      </c>
      <c r="T106" s="188">
        <v>10671</v>
      </c>
      <c r="U106" s="188">
        <v>366</v>
      </c>
      <c r="V106" s="188">
        <v>462</v>
      </c>
      <c r="W106" s="188">
        <v>2333</v>
      </c>
      <c r="X106" s="188">
        <v>55</v>
      </c>
      <c r="Y106" s="188">
        <v>45</v>
      </c>
      <c r="Z106" s="188">
        <v>83</v>
      </c>
      <c r="AA106" s="188">
        <v>97</v>
      </c>
      <c r="AB106" s="166">
        <v>56646.09202</v>
      </c>
      <c r="AC106" s="200"/>
    </row>
    <row r="107" spans="1:29" ht="20.25">
      <c r="A107" s="161" t="s">
        <v>26</v>
      </c>
      <c r="B107" s="156" t="s">
        <v>727</v>
      </c>
      <c r="C107" s="188">
        <v>0</v>
      </c>
      <c r="D107" s="188">
        <v>0</v>
      </c>
      <c r="E107" s="188">
        <v>0</v>
      </c>
      <c r="F107" s="188">
        <v>0</v>
      </c>
      <c r="G107" s="188">
        <v>0</v>
      </c>
      <c r="H107" s="188">
        <v>0</v>
      </c>
      <c r="I107" s="188">
        <v>0</v>
      </c>
      <c r="J107" s="188">
        <v>0</v>
      </c>
      <c r="K107" s="188">
        <v>0</v>
      </c>
      <c r="L107" s="188">
        <v>0</v>
      </c>
      <c r="M107" s="188">
        <v>0</v>
      </c>
      <c r="N107" s="188">
        <v>0</v>
      </c>
      <c r="O107" s="188">
        <v>0</v>
      </c>
      <c r="P107" s="188">
        <v>0</v>
      </c>
      <c r="Q107" s="188">
        <v>0</v>
      </c>
      <c r="R107" s="188">
        <v>0</v>
      </c>
      <c r="S107" s="188">
        <v>0</v>
      </c>
      <c r="T107" s="188">
        <v>0</v>
      </c>
      <c r="U107" s="188">
        <v>0</v>
      </c>
      <c r="V107" s="188">
        <v>0</v>
      </c>
      <c r="W107" s="188">
        <v>0</v>
      </c>
      <c r="X107" s="188">
        <v>0</v>
      </c>
      <c r="Y107" s="188">
        <v>0</v>
      </c>
      <c r="Z107" s="188">
        <v>0</v>
      </c>
      <c r="AA107" s="188">
        <v>0</v>
      </c>
      <c r="AB107" s="166">
        <v>0</v>
      </c>
      <c r="AC107" s="200"/>
    </row>
    <row r="108" spans="1:29" ht="20.25">
      <c r="A108" s="244" t="s">
        <v>27</v>
      </c>
      <c r="B108" s="156" t="s">
        <v>728</v>
      </c>
      <c r="C108" s="188">
        <v>0</v>
      </c>
      <c r="D108" s="188">
        <v>0</v>
      </c>
      <c r="E108" s="188">
        <v>0</v>
      </c>
      <c r="F108" s="188">
        <v>0</v>
      </c>
      <c r="G108" s="188">
        <v>0</v>
      </c>
      <c r="H108" s="188">
        <v>0</v>
      </c>
      <c r="I108" s="188">
        <v>0</v>
      </c>
      <c r="J108" s="188">
        <v>0</v>
      </c>
      <c r="K108" s="188">
        <v>0</v>
      </c>
      <c r="L108" s="188">
        <v>0</v>
      </c>
      <c r="M108" s="188">
        <v>0</v>
      </c>
      <c r="N108" s="188">
        <v>0</v>
      </c>
      <c r="O108" s="188">
        <v>0</v>
      </c>
      <c r="P108" s="188">
        <v>0</v>
      </c>
      <c r="Q108" s="188">
        <v>0</v>
      </c>
      <c r="R108" s="188">
        <v>0</v>
      </c>
      <c r="S108" s="188">
        <v>0</v>
      </c>
      <c r="T108" s="188">
        <v>0</v>
      </c>
      <c r="U108" s="188">
        <v>0</v>
      </c>
      <c r="V108" s="188">
        <v>0</v>
      </c>
      <c r="W108" s="188">
        <v>0</v>
      </c>
      <c r="X108" s="188">
        <v>0</v>
      </c>
      <c r="Y108" s="188">
        <v>0</v>
      </c>
      <c r="Z108" s="188">
        <v>0</v>
      </c>
      <c r="AA108" s="188">
        <v>0</v>
      </c>
      <c r="AB108" s="166">
        <v>0</v>
      </c>
      <c r="AC108" s="200"/>
    </row>
    <row r="109" spans="1:29" ht="20.25">
      <c r="A109" s="235" t="s">
        <v>258</v>
      </c>
      <c r="B109" s="156" t="s">
        <v>729</v>
      </c>
      <c r="C109" s="188">
        <v>0</v>
      </c>
      <c r="D109" s="188">
        <v>-83</v>
      </c>
      <c r="E109" s="188">
        <v>-250</v>
      </c>
      <c r="F109" s="188">
        <v>-43</v>
      </c>
      <c r="G109" s="188">
        <v>0</v>
      </c>
      <c r="H109" s="188">
        <v>-634</v>
      </c>
      <c r="I109" s="188">
        <v>-28.10569</v>
      </c>
      <c r="J109" s="188">
        <v>-117.34</v>
      </c>
      <c r="K109" s="188">
        <v>-31</v>
      </c>
      <c r="L109" s="188">
        <v>-646</v>
      </c>
      <c r="M109" s="188">
        <v>-30</v>
      </c>
      <c r="N109" s="188">
        <v>-275</v>
      </c>
      <c r="O109" s="188">
        <v>-13</v>
      </c>
      <c r="P109" s="188">
        <v>0</v>
      </c>
      <c r="Q109" s="188">
        <v>-13.07512</v>
      </c>
      <c r="R109" s="188">
        <v>0</v>
      </c>
      <c r="S109" s="188">
        <v>0</v>
      </c>
      <c r="T109" s="188">
        <v>0</v>
      </c>
      <c r="U109" s="188">
        <v>0</v>
      </c>
      <c r="V109" s="188">
        <v>-19</v>
      </c>
      <c r="W109" s="188">
        <v>-6</v>
      </c>
      <c r="X109" s="188">
        <v>0</v>
      </c>
      <c r="Y109" s="188">
        <v>0</v>
      </c>
      <c r="Z109" s="188">
        <v>0</v>
      </c>
      <c r="AA109" s="188">
        <v>0</v>
      </c>
      <c r="AB109" s="166">
        <v>-2188.52081</v>
      </c>
      <c r="AC109" s="200"/>
    </row>
    <row r="110" spans="1:29" ht="20.25">
      <c r="A110" s="235" t="s">
        <v>676</v>
      </c>
      <c r="B110" s="156" t="s">
        <v>730</v>
      </c>
      <c r="C110" s="188">
        <v>-5543</v>
      </c>
      <c r="D110" s="188">
        <v>-180</v>
      </c>
      <c r="E110" s="188">
        <v>-149</v>
      </c>
      <c r="F110" s="188">
        <v>-789</v>
      </c>
      <c r="G110" s="188">
        <v>-218</v>
      </c>
      <c r="H110" s="188">
        <v>-915</v>
      </c>
      <c r="I110" s="188">
        <v>-26.5123</v>
      </c>
      <c r="J110" s="188">
        <v>-2029.8</v>
      </c>
      <c r="K110" s="188">
        <v>-180</v>
      </c>
      <c r="L110" s="188">
        <v>-512</v>
      </c>
      <c r="M110" s="188">
        <v>0</v>
      </c>
      <c r="N110" s="188">
        <v>-110</v>
      </c>
      <c r="O110" s="188">
        <v>-640</v>
      </c>
      <c r="P110" s="188">
        <v>0</v>
      </c>
      <c r="Q110" s="188">
        <v>0</v>
      </c>
      <c r="R110" s="188">
        <v>-17</v>
      </c>
      <c r="S110" s="188">
        <v>-57</v>
      </c>
      <c r="T110" s="188">
        <v>-8653</v>
      </c>
      <c r="U110" s="188">
        <v>-557</v>
      </c>
      <c r="V110" s="188">
        <v>-686</v>
      </c>
      <c r="W110" s="188">
        <v>-2657</v>
      </c>
      <c r="X110" s="188">
        <v>0</v>
      </c>
      <c r="Y110" s="188">
        <v>-18</v>
      </c>
      <c r="Z110" s="188">
        <v>0</v>
      </c>
      <c r="AA110" s="188">
        <v>-7</v>
      </c>
      <c r="AB110" s="166">
        <v>-23944.312299999998</v>
      </c>
      <c r="AC110" s="200"/>
    </row>
    <row r="111" spans="1:29" ht="20.25">
      <c r="A111" s="235" t="s">
        <v>677</v>
      </c>
      <c r="B111" s="156" t="s">
        <v>731</v>
      </c>
      <c r="C111" s="188">
        <v>0</v>
      </c>
      <c r="D111" s="188">
        <v>0</v>
      </c>
      <c r="E111" s="188">
        <v>-43</v>
      </c>
      <c r="F111" s="188">
        <v>-192</v>
      </c>
      <c r="G111" s="188">
        <v>0</v>
      </c>
      <c r="H111" s="188">
        <v>-3</v>
      </c>
      <c r="I111" s="188">
        <v>-104.6816</v>
      </c>
      <c r="J111" s="188">
        <v>-144.93</v>
      </c>
      <c r="K111" s="188">
        <v>-6</v>
      </c>
      <c r="L111" s="188">
        <v>0</v>
      </c>
      <c r="M111" s="188">
        <v>0</v>
      </c>
      <c r="N111" s="188">
        <v>-25</v>
      </c>
      <c r="O111" s="188">
        <v>-297</v>
      </c>
      <c r="P111" s="188">
        <v>0</v>
      </c>
      <c r="Q111" s="188">
        <v>-6.809690000000001</v>
      </c>
      <c r="R111" s="188">
        <v>0</v>
      </c>
      <c r="S111" s="188">
        <v>0</v>
      </c>
      <c r="T111" s="188">
        <v>0</v>
      </c>
      <c r="U111" s="188">
        <v>0</v>
      </c>
      <c r="V111" s="188">
        <v>0</v>
      </c>
      <c r="W111" s="188">
        <v>-6</v>
      </c>
      <c r="X111" s="188">
        <v>0</v>
      </c>
      <c r="Y111" s="188">
        <v>0</v>
      </c>
      <c r="Z111" s="188">
        <v>0</v>
      </c>
      <c r="AA111" s="188">
        <v>0</v>
      </c>
      <c r="AB111" s="166">
        <v>-828.42129</v>
      </c>
      <c r="AC111" s="200"/>
    </row>
    <row r="112" spans="1:29" ht="20.25">
      <c r="A112" s="157"/>
      <c r="B112" s="159" t="s">
        <v>700</v>
      </c>
      <c r="C112" s="188">
        <v>-5543</v>
      </c>
      <c r="D112" s="188">
        <v>-263</v>
      </c>
      <c r="E112" s="188">
        <v>-442</v>
      </c>
      <c r="F112" s="188">
        <v>-1024</v>
      </c>
      <c r="G112" s="188">
        <v>-218</v>
      </c>
      <c r="H112" s="188">
        <v>-1552</v>
      </c>
      <c r="I112" s="188">
        <v>-159.29959</v>
      </c>
      <c r="J112" s="188">
        <v>-2292.0699999999997</v>
      </c>
      <c r="K112" s="188">
        <v>-217</v>
      </c>
      <c r="L112" s="188">
        <v>-1158</v>
      </c>
      <c r="M112" s="188">
        <v>-30</v>
      </c>
      <c r="N112" s="188">
        <v>-410</v>
      </c>
      <c r="O112" s="188">
        <v>-950</v>
      </c>
      <c r="P112" s="188">
        <v>0</v>
      </c>
      <c r="Q112" s="188">
        <v>-19.88481</v>
      </c>
      <c r="R112" s="188">
        <v>-17</v>
      </c>
      <c r="S112" s="188">
        <v>-57</v>
      </c>
      <c r="T112" s="188">
        <v>-8653</v>
      </c>
      <c r="U112" s="188">
        <v>-557</v>
      </c>
      <c r="V112" s="188">
        <v>-705</v>
      </c>
      <c r="W112" s="188">
        <v>-2669</v>
      </c>
      <c r="X112" s="188">
        <v>0</v>
      </c>
      <c r="Y112" s="188">
        <v>-18</v>
      </c>
      <c r="Z112" s="188">
        <v>0</v>
      </c>
      <c r="AA112" s="188">
        <v>-7</v>
      </c>
      <c r="AB112" s="166">
        <v>-26961.254399999998</v>
      </c>
      <c r="AC112" s="200"/>
    </row>
    <row r="113" spans="1:29" ht="20.25">
      <c r="A113" s="161" t="s">
        <v>28</v>
      </c>
      <c r="B113" s="156" t="s">
        <v>732</v>
      </c>
      <c r="C113" s="188">
        <v>0</v>
      </c>
      <c r="D113" s="188">
        <v>-2234</v>
      </c>
      <c r="E113" s="188">
        <v>-5859</v>
      </c>
      <c r="F113" s="188">
        <v>-1382</v>
      </c>
      <c r="G113" s="188">
        <v>0</v>
      </c>
      <c r="H113" s="188">
        <v>0</v>
      </c>
      <c r="I113" s="188">
        <v>-3649.7929</v>
      </c>
      <c r="J113" s="188">
        <v>0</v>
      </c>
      <c r="K113" s="188">
        <v>0</v>
      </c>
      <c r="L113" s="188">
        <v>0</v>
      </c>
      <c r="M113" s="188">
        <v>-229</v>
      </c>
      <c r="N113" s="188">
        <v>0</v>
      </c>
      <c r="O113" s="188">
        <v>0</v>
      </c>
      <c r="P113" s="188">
        <v>0</v>
      </c>
      <c r="Q113" s="188">
        <v>0</v>
      </c>
      <c r="R113" s="188">
        <v>-11</v>
      </c>
      <c r="S113" s="188">
        <v>0</v>
      </c>
      <c r="T113" s="188">
        <v>0</v>
      </c>
      <c r="U113" s="188">
        <v>0</v>
      </c>
      <c r="V113" s="188">
        <v>0</v>
      </c>
      <c r="W113" s="188">
        <v>0</v>
      </c>
      <c r="X113" s="188">
        <v>0</v>
      </c>
      <c r="Y113" s="188">
        <v>0</v>
      </c>
      <c r="Z113" s="188">
        <v>0</v>
      </c>
      <c r="AA113" s="188">
        <v>0</v>
      </c>
      <c r="AB113" s="166">
        <v>-13364.7929</v>
      </c>
      <c r="AC113" s="200"/>
    </row>
    <row r="114" spans="1:29" ht="20.25">
      <c r="A114" s="161" t="s">
        <v>29</v>
      </c>
      <c r="B114" s="156" t="s">
        <v>733</v>
      </c>
      <c r="C114" s="188">
        <v>1432</v>
      </c>
      <c r="D114" s="188">
        <v>0</v>
      </c>
      <c r="E114" s="188">
        <v>9</v>
      </c>
      <c r="F114" s="188">
        <v>28</v>
      </c>
      <c r="G114" s="188">
        <v>6</v>
      </c>
      <c r="H114" s="188">
        <v>352</v>
      </c>
      <c r="I114" s="188">
        <v>0</v>
      </c>
      <c r="J114" s="188">
        <v>45.84</v>
      </c>
      <c r="K114" s="188">
        <v>52</v>
      </c>
      <c r="L114" s="188">
        <v>51</v>
      </c>
      <c r="M114" s="188">
        <v>136</v>
      </c>
      <c r="N114" s="188">
        <v>1598</v>
      </c>
      <c r="O114" s="188">
        <v>86</v>
      </c>
      <c r="P114" s="188">
        <v>2.3794</v>
      </c>
      <c r="Q114" s="188">
        <v>0</v>
      </c>
      <c r="R114" s="188">
        <v>0</v>
      </c>
      <c r="S114" s="188">
        <v>2</v>
      </c>
      <c r="T114" s="188">
        <v>1762</v>
      </c>
      <c r="U114" s="188">
        <v>0</v>
      </c>
      <c r="V114" s="188">
        <v>0</v>
      </c>
      <c r="W114" s="188">
        <v>4</v>
      </c>
      <c r="X114" s="188">
        <v>0</v>
      </c>
      <c r="Y114" s="188">
        <v>0</v>
      </c>
      <c r="Z114" s="188">
        <v>160</v>
      </c>
      <c r="AA114" s="188">
        <v>50</v>
      </c>
      <c r="AB114" s="166">
        <v>5776.2194</v>
      </c>
      <c r="AC114" s="200"/>
    </row>
    <row r="115" spans="1:29" ht="20.25">
      <c r="A115" s="161" t="s">
        <v>30</v>
      </c>
      <c r="B115" s="156" t="s">
        <v>734</v>
      </c>
      <c r="C115" s="188">
        <v>-1394</v>
      </c>
      <c r="D115" s="188">
        <v>-226</v>
      </c>
      <c r="E115" s="188">
        <v>-586</v>
      </c>
      <c r="F115" s="188">
        <v>-1261</v>
      </c>
      <c r="G115" s="188">
        <v>-70</v>
      </c>
      <c r="H115" s="188">
        <v>0</v>
      </c>
      <c r="I115" s="188">
        <v>-115.89305999999999</v>
      </c>
      <c r="J115" s="188">
        <v>-688.01</v>
      </c>
      <c r="K115" s="188">
        <v>-2</v>
      </c>
      <c r="L115" s="188">
        <v>-9904</v>
      </c>
      <c r="M115" s="188">
        <v>-512</v>
      </c>
      <c r="N115" s="188">
        <v>-457</v>
      </c>
      <c r="O115" s="188">
        <v>-55</v>
      </c>
      <c r="P115" s="188">
        <v>-9.745809999999999</v>
      </c>
      <c r="Q115" s="188">
        <v>0</v>
      </c>
      <c r="R115" s="188">
        <v>0</v>
      </c>
      <c r="S115" s="188">
        <v>-16</v>
      </c>
      <c r="T115" s="188">
        <v>-897</v>
      </c>
      <c r="U115" s="188">
        <v>-17</v>
      </c>
      <c r="V115" s="188">
        <v>-87</v>
      </c>
      <c r="W115" s="188">
        <v>-43</v>
      </c>
      <c r="X115" s="188">
        <v>-11</v>
      </c>
      <c r="Y115" s="188">
        <v>-5</v>
      </c>
      <c r="Z115" s="188">
        <v>-10</v>
      </c>
      <c r="AA115" s="188">
        <v>0</v>
      </c>
      <c r="AB115" s="166">
        <v>-16366.64887</v>
      </c>
      <c r="AC115" s="200"/>
    </row>
    <row r="116" spans="1:29" ht="20.25">
      <c r="A116" s="161" t="s">
        <v>31</v>
      </c>
      <c r="B116" s="156" t="s">
        <v>735</v>
      </c>
      <c r="C116" s="188">
        <v>4213</v>
      </c>
      <c r="D116" s="188">
        <v>15274</v>
      </c>
      <c r="E116" s="188">
        <v>9199</v>
      </c>
      <c r="F116" s="188">
        <v>5991</v>
      </c>
      <c r="G116" s="188">
        <v>1628</v>
      </c>
      <c r="H116" s="188">
        <v>4244</v>
      </c>
      <c r="I116" s="188">
        <v>23949.924644118702</v>
      </c>
      <c r="J116" s="188">
        <v>6332.269999999999</v>
      </c>
      <c r="K116" s="188">
        <v>11932</v>
      </c>
      <c r="L116" s="188">
        <v>4504</v>
      </c>
      <c r="M116" s="188">
        <v>1365</v>
      </c>
      <c r="N116" s="188">
        <v>18619</v>
      </c>
      <c r="O116" s="188">
        <v>-184</v>
      </c>
      <c r="P116" s="188">
        <v>561.4368200000099</v>
      </c>
      <c r="Q116" s="188">
        <v>103.1271299999999</v>
      </c>
      <c r="R116" s="188">
        <v>943</v>
      </c>
      <c r="S116" s="188">
        <v>516</v>
      </c>
      <c r="T116" s="188">
        <v>7017</v>
      </c>
      <c r="U116" s="188">
        <v>-284</v>
      </c>
      <c r="V116" s="188">
        <v>79</v>
      </c>
      <c r="W116" s="188">
        <v>-860</v>
      </c>
      <c r="X116" s="188">
        <v>13</v>
      </c>
      <c r="Y116" s="188">
        <v>-351</v>
      </c>
      <c r="Z116" s="188">
        <v>-98</v>
      </c>
      <c r="AA116" s="188">
        <v>593</v>
      </c>
      <c r="AB116" s="166">
        <v>115299.75859411871</v>
      </c>
      <c r="AC116" s="200"/>
    </row>
    <row r="117" spans="1:29" ht="20.25">
      <c r="A117" s="161" t="s">
        <v>32</v>
      </c>
      <c r="B117" s="156" t="s">
        <v>736</v>
      </c>
      <c r="C117" s="188">
        <v>0</v>
      </c>
      <c r="D117" s="188">
        <v>0</v>
      </c>
      <c r="E117" s="188">
        <v>0</v>
      </c>
      <c r="F117" s="188">
        <v>0</v>
      </c>
      <c r="G117" s="188">
        <v>0</v>
      </c>
      <c r="H117" s="188">
        <v>0</v>
      </c>
      <c r="I117" s="188">
        <v>133.65244</v>
      </c>
      <c r="J117" s="188">
        <v>153.37</v>
      </c>
      <c r="K117" s="188">
        <v>0</v>
      </c>
      <c r="L117" s="188">
        <v>0</v>
      </c>
      <c r="M117" s="188">
        <v>0</v>
      </c>
      <c r="N117" s="188">
        <v>0</v>
      </c>
      <c r="O117" s="188">
        <v>0</v>
      </c>
      <c r="P117" s="188">
        <v>6.95142</v>
      </c>
      <c r="Q117" s="188">
        <v>0</v>
      </c>
      <c r="R117" s="188">
        <v>0</v>
      </c>
      <c r="S117" s="188">
        <v>0</v>
      </c>
      <c r="T117" s="188">
        <v>0</v>
      </c>
      <c r="U117" s="188">
        <v>0</v>
      </c>
      <c r="V117" s="188">
        <v>0</v>
      </c>
      <c r="W117" s="188">
        <v>0</v>
      </c>
      <c r="X117" s="188">
        <v>0</v>
      </c>
      <c r="Y117" s="188">
        <v>2</v>
      </c>
      <c r="Z117" s="188">
        <v>0</v>
      </c>
      <c r="AA117" s="188">
        <v>0</v>
      </c>
      <c r="AB117" s="166">
        <v>295.97386</v>
      </c>
      <c r="AC117" s="200"/>
    </row>
    <row r="118" spans="1:29" ht="20.25">
      <c r="A118" s="161" t="s">
        <v>33</v>
      </c>
      <c r="B118" s="156" t="s">
        <v>737</v>
      </c>
      <c r="C118" s="188">
        <v>0</v>
      </c>
      <c r="D118" s="188">
        <v>0</v>
      </c>
      <c r="E118" s="188">
        <v>0</v>
      </c>
      <c r="F118" s="188">
        <v>0</v>
      </c>
      <c r="G118" s="188">
        <v>0</v>
      </c>
      <c r="H118" s="188">
        <v>0</v>
      </c>
      <c r="I118" s="188">
        <v>-2.62429</v>
      </c>
      <c r="J118" s="188">
        <v>-609.48</v>
      </c>
      <c r="K118" s="188">
        <v>0</v>
      </c>
      <c r="L118" s="188">
        <v>0</v>
      </c>
      <c r="M118" s="188">
        <v>0</v>
      </c>
      <c r="N118" s="188">
        <v>0</v>
      </c>
      <c r="O118" s="188">
        <v>0</v>
      </c>
      <c r="P118" s="188">
        <v>-8.67498</v>
      </c>
      <c r="Q118" s="188">
        <v>0</v>
      </c>
      <c r="R118" s="188">
        <v>0</v>
      </c>
      <c r="S118" s="188">
        <v>0</v>
      </c>
      <c r="T118" s="188">
        <v>0</v>
      </c>
      <c r="U118" s="188">
        <v>0</v>
      </c>
      <c r="V118" s="188">
        <v>0</v>
      </c>
      <c r="W118" s="188">
        <v>0</v>
      </c>
      <c r="X118" s="188">
        <v>0</v>
      </c>
      <c r="Y118" s="188">
        <v>0</v>
      </c>
      <c r="Z118" s="188">
        <v>0</v>
      </c>
      <c r="AA118" s="188">
        <v>0</v>
      </c>
      <c r="AB118" s="166">
        <v>-620.77927</v>
      </c>
      <c r="AC118" s="200"/>
    </row>
    <row r="119" spans="1:29" ht="20.25">
      <c r="A119" s="161" t="s">
        <v>262</v>
      </c>
      <c r="B119" s="156" t="s">
        <v>738</v>
      </c>
      <c r="C119" s="188">
        <v>0</v>
      </c>
      <c r="D119" s="188">
        <v>0</v>
      </c>
      <c r="E119" s="188">
        <v>0</v>
      </c>
      <c r="F119" s="188">
        <v>0</v>
      </c>
      <c r="G119" s="188">
        <v>0</v>
      </c>
      <c r="H119" s="188">
        <v>0</v>
      </c>
      <c r="I119" s="188">
        <v>131.02815</v>
      </c>
      <c r="J119" s="188">
        <v>-456.11</v>
      </c>
      <c r="K119" s="188">
        <v>0</v>
      </c>
      <c r="L119" s="188">
        <v>0</v>
      </c>
      <c r="M119" s="188">
        <v>0</v>
      </c>
      <c r="N119" s="188">
        <v>0</v>
      </c>
      <c r="O119" s="188">
        <v>0</v>
      </c>
      <c r="P119" s="188">
        <v>-1.72356</v>
      </c>
      <c r="Q119" s="188">
        <v>0</v>
      </c>
      <c r="R119" s="188">
        <v>0</v>
      </c>
      <c r="S119" s="188">
        <v>0</v>
      </c>
      <c r="T119" s="188">
        <v>0</v>
      </c>
      <c r="U119" s="188">
        <v>0</v>
      </c>
      <c r="V119" s="188">
        <v>0</v>
      </c>
      <c r="W119" s="188">
        <v>0</v>
      </c>
      <c r="X119" s="188">
        <v>0</v>
      </c>
      <c r="Y119" s="188">
        <v>2</v>
      </c>
      <c r="Z119" s="188">
        <v>0</v>
      </c>
      <c r="AA119" s="188">
        <v>0</v>
      </c>
      <c r="AB119" s="166">
        <v>-324.80541000000005</v>
      </c>
      <c r="AC119" s="200"/>
    </row>
    <row r="120" spans="1:29" ht="20.25">
      <c r="A120" s="161" t="s">
        <v>263</v>
      </c>
      <c r="B120" s="156" t="s">
        <v>739</v>
      </c>
      <c r="C120" s="188">
        <v>0</v>
      </c>
      <c r="D120" s="188">
        <v>-1527</v>
      </c>
      <c r="E120" s="188">
        <v>-610</v>
      </c>
      <c r="F120" s="188">
        <v>0</v>
      </c>
      <c r="G120" s="188">
        <v>0</v>
      </c>
      <c r="H120" s="188">
        <v>0</v>
      </c>
      <c r="I120" s="188">
        <v>-2341.0746200000003</v>
      </c>
      <c r="J120" s="188">
        <v>0</v>
      </c>
      <c r="K120" s="188">
        <v>-1193</v>
      </c>
      <c r="L120" s="188">
        <v>0</v>
      </c>
      <c r="M120" s="188">
        <v>0</v>
      </c>
      <c r="N120" s="188">
        <v>0</v>
      </c>
      <c r="O120" s="188">
        <v>0</v>
      </c>
      <c r="P120" s="188">
        <v>0</v>
      </c>
      <c r="Q120" s="188">
        <v>-8.16718</v>
      </c>
      <c r="R120" s="188">
        <v>0</v>
      </c>
      <c r="S120" s="188">
        <v>0</v>
      </c>
      <c r="T120" s="188">
        <v>0</v>
      </c>
      <c r="U120" s="188">
        <v>0</v>
      </c>
      <c r="V120" s="188">
        <v>0</v>
      </c>
      <c r="W120" s="188">
        <v>0</v>
      </c>
      <c r="X120" s="188">
        <v>0</v>
      </c>
      <c r="Y120" s="188">
        <v>0</v>
      </c>
      <c r="Z120" s="188">
        <v>0</v>
      </c>
      <c r="AA120" s="188">
        <v>0</v>
      </c>
      <c r="AB120" s="166">
        <v>-5679.241800000001</v>
      </c>
      <c r="AC120" s="200"/>
    </row>
    <row r="121" spans="1:29" ht="20.25">
      <c r="A121" s="161" t="s">
        <v>264</v>
      </c>
      <c r="B121" s="156" t="s">
        <v>740</v>
      </c>
      <c r="C121" s="188">
        <v>0</v>
      </c>
      <c r="D121" s="188">
        <v>0</v>
      </c>
      <c r="E121" s="188">
        <v>0</v>
      </c>
      <c r="F121" s="188">
        <v>0</v>
      </c>
      <c r="G121" s="188">
        <v>0</v>
      </c>
      <c r="H121" s="188">
        <v>0</v>
      </c>
      <c r="I121" s="188">
        <v>-122.27909</v>
      </c>
      <c r="J121" s="188">
        <v>0</v>
      </c>
      <c r="K121" s="188">
        <v>0</v>
      </c>
      <c r="L121" s="188">
        <v>0</v>
      </c>
      <c r="M121" s="188">
        <v>0</v>
      </c>
      <c r="N121" s="188">
        <v>0</v>
      </c>
      <c r="O121" s="188">
        <v>0</v>
      </c>
      <c r="P121" s="188">
        <v>0</v>
      </c>
      <c r="Q121" s="188">
        <v>0</v>
      </c>
      <c r="R121" s="188">
        <v>0</v>
      </c>
      <c r="S121" s="188">
        <v>0</v>
      </c>
      <c r="T121" s="188">
        <v>0</v>
      </c>
      <c r="U121" s="188">
        <v>0</v>
      </c>
      <c r="V121" s="188">
        <v>-4</v>
      </c>
      <c r="W121" s="188">
        <v>0</v>
      </c>
      <c r="X121" s="188">
        <v>0</v>
      </c>
      <c r="Y121" s="188">
        <v>0</v>
      </c>
      <c r="Z121" s="188">
        <v>0</v>
      </c>
      <c r="AA121" s="188">
        <v>0</v>
      </c>
      <c r="AB121" s="166">
        <v>-126.27909</v>
      </c>
      <c r="AC121" s="200"/>
    </row>
    <row r="122" spans="1:29" ht="20.25">
      <c r="A122" s="161" t="s">
        <v>265</v>
      </c>
      <c r="B122" s="156" t="s">
        <v>741</v>
      </c>
      <c r="C122" s="166">
        <v>4213</v>
      </c>
      <c r="D122" s="166">
        <v>13747</v>
      </c>
      <c r="E122" s="166">
        <v>8589</v>
      </c>
      <c r="F122" s="166">
        <v>5991</v>
      </c>
      <c r="G122" s="166">
        <v>1628</v>
      </c>
      <c r="H122" s="166">
        <v>4244</v>
      </c>
      <c r="I122" s="166">
        <v>21617.5990841187</v>
      </c>
      <c r="J122" s="166">
        <v>5876.159999999999</v>
      </c>
      <c r="K122" s="166">
        <v>10739</v>
      </c>
      <c r="L122" s="166">
        <v>4504</v>
      </c>
      <c r="M122" s="166">
        <v>1365</v>
      </c>
      <c r="N122" s="166">
        <v>18619</v>
      </c>
      <c r="O122" s="166">
        <v>-184</v>
      </c>
      <c r="P122" s="166">
        <v>559.7132600000099</v>
      </c>
      <c r="Q122" s="166">
        <v>94.95994999999989</v>
      </c>
      <c r="R122" s="166">
        <v>943</v>
      </c>
      <c r="S122" s="166">
        <v>516</v>
      </c>
      <c r="T122" s="166">
        <v>7017</v>
      </c>
      <c r="U122" s="166">
        <v>-284</v>
      </c>
      <c r="V122" s="166">
        <v>75</v>
      </c>
      <c r="W122" s="166">
        <v>-860</v>
      </c>
      <c r="X122" s="166">
        <v>13</v>
      </c>
      <c r="Y122" s="166">
        <v>-349</v>
      </c>
      <c r="Z122" s="166">
        <v>-98</v>
      </c>
      <c r="AA122" s="166">
        <v>593</v>
      </c>
      <c r="AB122" s="166">
        <v>109169.43229411871</v>
      </c>
      <c r="AC122" s="200"/>
    </row>
    <row r="123" spans="1:3" ht="20.25">
      <c r="A123" s="70"/>
      <c r="B123" s="70"/>
      <c r="C123" s="68"/>
    </row>
    <row r="124" spans="1:3" s="127" customFormat="1" ht="19.5" customHeight="1">
      <c r="A124" s="201" t="s">
        <v>561</v>
      </c>
      <c r="B124" s="125"/>
      <c r="C124" s="126"/>
    </row>
    <row r="125" spans="1:28" ht="20.25">
      <c r="A125" s="220"/>
      <c r="C125" s="182"/>
      <c r="D125" s="182"/>
      <c r="E125" s="182"/>
      <c r="F125" s="198"/>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row>
    <row r="127" spans="3:28" ht="20.25">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row>
  </sheetData>
  <sheetProtection/>
  <mergeCells count="28">
    <mergeCell ref="A1:AA1"/>
    <mergeCell ref="W3:W5"/>
    <mergeCell ref="C3:C5"/>
    <mergeCell ref="D3:D5"/>
    <mergeCell ref="E3:E5"/>
    <mergeCell ref="F3:F5"/>
    <mergeCell ref="G3:G5"/>
    <mergeCell ref="H3:H5"/>
    <mergeCell ref="I3:I5"/>
    <mergeCell ref="A3:B4"/>
    <mergeCell ref="AB3:AB5"/>
    <mergeCell ref="T3:T5"/>
    <mergeCell ref="M3:M5"/>
    <mergeCell ref="N3:N5"/>
    <mergeCell ref="Z3:Z5"/>
    <mergeCell ref="K3:K5"/>
    <mergeCell ref="S3:S5"/>
    <mergeCell ref="X3:X5"/>
    <mergeCell ref="J3:J5"/>
    <mergeCell ref="L3:L5"/>
    <mergeCell ref="R3:R5"/>
    <mergeCell ref="AA3:AA5"/>
    <mergeCell ref="O3:O5"/>
    <mergeCell ref="P3:P5"/>
    <mergeCell ref="Q3:Q5"/>
    <mergeCell ref="Y3:Y5"/>
    <mergeCell ref="U3:U5"/>
    <mergeCell ref="V3:V5"/>
  </mergeCells>
  <printOptions horizontalCentered="1"/>
  <pageMargins left="0.31496062992125984" right="0.2755905511811024" top="0.2362204724409449" bottom="0.15748031496062992" header="0.2755905511811024" footer="0.15748031496062992"/>
  <pageSetup horizontalDpi="600" verticalDpi="600" orientation="portrait" paperSize="9" scale="31" r:id="rId1"/>
  <colBreaks count="1" manualBreakCount="1">
    <brk id="14" max="123" man="1"/>
  </colBreaks>
</worksheet>
</file>

<file path=xl/worksheets/sheet15.xml><?xml version="1.0" encoding="utf-8"?>
<worksheet xmlns="http://schemas.openxmlformats.org/spreadsheetml/2006/main" xmlns:r="http://schemas.openxmlformats.org/officeDocument/2006/relationships">
  <dimension ref="A1:E30"/>
  <sheetViews>
    <sheetView zoomScalePageLayoutView="0" workbookViewId="0" topLeftCell="A6">
      <selection activeCell="B3" sqref="B3:B30"/>
    </sheetView>
  </sheetViews>
  <sheetFormatPr defaultColWidth="9.140625" defaultRowHeight="12.75"/>
  <cols>
    <col min="1" max="1" width="10.57421875" style="31" customWidth="1"/>
    <col min="2" max="2" width="63.140625" style="31" bestFit="1" customWidth="1"/>
    <col min="3" max="3" width="28.8515625" style="31" bestFit="1" customWidth="1"/>
    <col min="4" max="4" width="12.57421875" style="31" customWidth="1"/>
    <col min="5" max="5" width="15.7109375" style="31" bestFit="1" customWidth="1"/>
    <col min="6" max="16384" width="9.140625" style="31" customWidth="1"/>
  </cols>
  <sheetData>
    <row r="1" spans="1:4" ht="31.5">
      <c r="A1" s="71" t="s">
        <v>42</v>
      </c>
      <c r="B1" s="71" t="s">
        <v>43</v>
      </c>
      <c r="C1" s="72"/>
      <c r="D1" s="71" t="s">
        <v>44</v>
      </c>
    </row>
    <row r="2" spans="1:4" ht="15.75">
      <c r="A2" s="71"/>
      <c r="B2" s="73" t="s">
        <v>45</v>
      </c>
      <c r="C2" s="71"/>
      <c r="D2" s="71"/>
    </row>
    <row r="3" spans="1:4" ht="15.75">
      <c r="A3" s="74">
        <v>1</v>
      </c>
      <c r="B3" s="75" t="s">
        <v>46</v>
      </c>
      <c r="C3" s="76"/>
      <c r="D3" s="72"/>
    </row>
    <row r="4" spans="1:4" ht="15.75">
      <c r="A4" s="74">
        <v>2</v>
      </c>
      <c r="B4" s="75" t="s">
        <v>285</v>
      </c>
      <c r="C4" s="76"/>
      <c r="D4" s="72"/>
    </row>
    <row r="5" spans="1:4" ht="15.75">
      <c r="A5" s="74">
        <v>3</v>
      </c>
      <c r="B5" s="75" t="s">
        <v>47</v>
      </c>
      <c r="C5" s="76"/>
      <c r="D5" s="72"/>
    </row>
    <row r="6" spans="1:4" ht="12.75" customHeight="1">
      <c r="A6" s="74">
        <v>4</v>
      </c>
      <c r="B6" s="75" t="s">
        <v>286</v>
      </c>
      <c r="C6" s="76"/>
      <c r="D6" s="72"/>
    </row>
    <row r="7" spans="1:4" ht="15.75">
      <c r="A7" s="74">
        <v>5</v>
      </c>
      <c r="B7" s="75" t="s">
        <v>48</v>
      </c>
      <c r="C7" s="76"/>
      <c r="D7" s="72"/>
    </row>
    <row r="8" spans="1:4" ht="15.75">
      <c r="A8" s="74">
        <v>6</v>
      </c>
      <c r="B8" s="75" t="s">
        <v>55</v>
      </c>
      <c r="C8" s="76"/>
      <c r="D8" s="72"/>
    </row>
    <row r="9" spans="1:4" ht="15.75">
      <c r="A9" s="74">
        <v>7</v>
      </c>
      <c r="B9" s="75" t="s">
        <v>49</v>
      </c>
      <c r="C9" s="76"/>
      <c r="D9" s="72"/>
    </row>
    <row r="10" spans="1:4" ht="15.75">
      <c r="A10" s="74">
        <v>8</v>
      </c>
      <c r="B10" s="75" t="s">
        <v>56</v>
      </c>
      <c r="C10" s="76"/>
      <c r="D10" s="72"/>
    </row>
    <row r="11" spans="1:4" ht="15.75">
      <c r="A11" s="74">
        <v>9</v>
      </c>
      <c r="B11" s="75" t="s">
        <v>60</v>
      </c>
      <c r="C11" s="76"/>
      <c r="D11" s="72"/>
    </row>
    <row r="12" spans="1:4" ht="15.75">
      <c r="A12" s="74">
        <v>10</v>
      </c>
      <c r="B12" s="75" t="s">
        <v>57</v>
      </c>
      <c r="C12" s="76"/>
      <c r="D12" s="72"/>
    </row>
    <row r="13" spans="1:4" ht="15.75">
      <c r="A13" s="74">
        <v>11</v>
      </c>
      <c r="B13" s="75" t="s">
        <v>50</v>
      </c>
      <c r="C13" s="76"/>
      <c r="D13" s="72"/>
    </row>
    <row r="14" spans="1:4" ht="15.75">
      <c r="A14" s="74">
        <v>12</v>
      </c>
      <c r="B14" s="75" t="s">
        <v>287</v>
      </c>
      <c r="C14" s="76"/>
      <c r="D14" s="72"/>
    </row>
    <row r="15" spans="1:4" ht="15.75">
      <c r="A15" s="74">
        <v>13</v>
      </c>
      <c r="B15" s="75" t="s">
        <v>288</v>
      </c>
      <c r="C15" s="76"/>
      <c r="D15" s="72"/>
    </row>
    <row r="16" spans="1:5" ht="15.75">
      <c r="A16" s="74">
        <v>14</v>
      </c>
      <c r="B16" s="75" t="s">
        <v>289</v>
      </c>
      <c r="C16" s="76"/>
      <c r="D16" s="76"/>
      <c r="E16" s="32"/>
    </row>
    <row r="17" spans="1:5" ht="15.75">
      <c r="A17" s="74">
        <v>15</v>
      </c>
      <c r="B17" s="75" t="s">
        <v>51</v>
      </c>
      <c r="C17" s="76"/>
      <c r="D17" s="76"/>
      <c r="E17" s="32"/>
    </row>
    <row r="18" spans="1:5" ht="15.75">
      <c r="A18" s="74">
        <v>16</v>
      </c>
      <c r="B18" s="75" t="s">
        <v>54</v>
      </c>
      <c r="C18" s="76"/>
      <c r="D18" s="76"/>
      <c r="E18" s="32"/>
    </row>
    <row r="19" spans="1:5" ht="15.75">
      <c r="A19" s="74">
        <v>17</v>
      </c>
      <c r="B19" s="75" t="s">
        <v>52</v>
      </c>
      <c r="C19" s="76"/>
      <c r="D19" s="76"/>
      <c r="E19" s="32"/>
    </row>
    <row r="20" spans="1:5" ht="15.75">
      <c r="A20" s="74">
        <v>18</v>
      </c>
      <c r="B20" s="75" t="s">
        <v>58</v>
      </c>
      <c r="C20" s="76"/>
      <c r="D20" s="76"/>
      <c r="E20" s="32"/>
    </row>
    <row r="21" spans="1:5" ht="15.75">
      <c r="A21" s="74">
        <v>19</v>
      </c>
      <c r="B21" s="75" t="s">
        <v>290</v>
      </c>
      <c r="C21" s="76"/>
      <c r="D21" s="76"/>
      <c r="E21" s="32"/>
    </row>
    <row r="22" spans="1:5" ht="15.75">
      <c r="A22" s="74">
        <v>20</v>
      </c>
      <c r="B22" s="75" t="s">
        <v>59</v>
      </c>
      <c r="C22" s="76"/>
      <c r="D22" s="76"/>
      <c r="E22" s="32"/>
    </row>
    <row r="23" spans="1:5" ht="15.75">
      <c r="A23" s="74">
        <v>21</v>
      </c>
      <c r="B23" s="75" t="s">
        <v>53</v>
      </c>
      <c r="C23" s="76"/>
      <c r="D23" s="76"/>
      <c r="E23" s="32"/>
    </row>
    <row r="24" spans="1:5" ht="15.75">
      <c r="A24" s="74">
        <v>22</v>
      </c>
      <c r="B24" s="75" t="s">
        <v>291</v>
      </c>
      <c r="C24" s="76"/>
      <c r="D24" s="76"/>
      <c r="E24" s="32"/>
    </row>
    <row r="25" spans="1:5" ht="15.75">
      <c r="A25" s="74">
        <v>23</v>
      </c>
      <c r="B25" s="75" t="s">
        <v>292</v>
      </c>
      <c r="C25" s="76"/>
      <c r="D25" s="76"/>
      <c r="E25" s="32"/>
    </row>
    <row r="26" spans="1:5" ht="15.75">
      <c r="A26" s="74">
        <v>24</v>
      </c>
      <c r="B26" s="75" t="s">
        <v>293</v>
      </c>
      <c r="C26" s="76"/>
      <c r="D26" s="76"/>
      <c r="E26" s="32"/>
    </row>
    <row r="27" spans="1:5" ht="15.75">
      <c r="A27" s="74">
        <v>25</v>
      </c>
      <c r="B27" s="75" t="s">
        <v>294</v>
      </c>
      <c r="C27" s="76"/>
      <c r="D27" s="76"/>
      <c r="E27" s="32"/>
    </row>
    <row r="28" spans="1:4" ht="16.5" customHeight="1">
      <c r="A28" s="74">
        <v>26</v>
      </c>
      <c r="B28" s="75" t="s">
        <v>295</v>
      </c>
      <c r="C28" s="76"/>
      <c r="D28" s="72"/>
    </row>
    <row r="29" spans="1:4" ht="15.75">
      <c r="A29" s="74">
        <v>27</v>
      </c>
      <c r="B29" s="75" t="s">
        <v>296</v>
      </c>
      <c r="C29" s="76"/>
      <c r="D29" s="72"/>
    </row>
    <row r="30" spans="1:4" ht="15.75">
      <c r="A30" s="74">
        <v>28</v>
      </c>
      <c r="B30" s="75" t="s">
        <v>39</v>
      </c>
      <c r="C30" s="76"/>
      <c r="D30" s="72"/>
    </row>
  </sheetData>
  <sheetProtection/>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C43"/>
  <sheetViews>
    <sheetView zoomScalePageLayoutView="0" workbookViewId="0" topLeftCell="A33">
      <selection activeCell="C2" sqref="C2:C43"/>
    </sheetView>
  </sheetViews>
  <sheetFormatPr defaultColWidth="9.140625" defaultRowHeight="12.75"/>
  <cols>
    <col min="1" max="1" width="20.421875" style="0" bestFit="1" customWidth="1"/>
    <col min="2" max="2" width="18.00390625" style="0" bestFit="1" customWidth="1"/>
    <col min="3" max="3" width="56.7109375" style="0" bestFit="1" customWidth="1"/>
    <col min="4" max="4" width="19.57421875" style="0" customWidth="1"/>
  </cols>
  <sheetData>
    <row r="1" spans="1:3" ht="15.75">
      <c r="A1" s="90" t="s">
        <v>42</v>
      </c>
      <c r="B1" s="90" t="s">
        <v>61</v>
      </c>
      <c r="C1" s="90" t="s">
        <v>62</v>
      </c>
    </row>
    <row r="2" spans="1:3" ht="33">
      <c r="A2" s="91">
        <v>1</v>
      </c>
      <c r="B2" s="92" t="s">
        <v>63</v>
      </c>
      <c r="C2" s="93" t="s">
        <v>64</v>
      </c>
    </row>
    <row r="3" spans="1:3" ht="33">
      <c r="A3" s="74">
        <v>2</v>
      </c>
      <c r="B3" s="94" t="s">
        <v>117</v>
      </c>
      <c r="C3" s="95" t="s">
        <v>118</v>
      </c>
    </row>
    <row r="4" spans="1:3" ht="33">
      <c r="A4" s="91">
        <v>3</v>
      </c>
      <c r="B4" s="94" t="s">
        <v>113</v>
      </c>
      <c r="C4" s="95" t="s">
        <v>114</v>
      </c>
    </row>
    <row r="5" spans="1:3" ht="33">
      <c r="A5" s="74">
        <v>4</v>
      </c>
      <c r="B5" s="94" t="s">
        <v>67</v>
      </c>
      <c r="C5" s="95" t="s">
        <v>68</v>
      </c>
    </row>
    <row r="6" spans="1:3" ht="33">
      <c r="A6" s="91">
        <v>5</v>
      </c>
      <c r="B6" s="94" t="s">
        <v>81</v>
      </c>
      <c r="C6" s="95" t="s">
        <v>82</v>
      </c>
    </row>
    <row r="7" spans="1:3" ht="33">
      <c r="A7" s="74">
        <v>6</v>
      </c>
      <c r="B7" s="94" t="s">
        <v>65</v>
      </c>
      <c r="C7" s="96" t="s">
        <v>66</v>
      </c>
    </row>
    <row r="8" spans="1:3" ht="33">
      <c r="A8" s="91">
        <v>7</v>
      </c>
      <c r="B8" s="94" t="s">
        <v>125</v>
      </c>
      <c r="C8" s="96" t="s">
        <v>126</v>
      </c>
    </row>
    <row r="9" spans="1:3" ht="33">
      <c r="A9" s="74">
        <v>8</v>
      </c>
      <c r="B9" s="94" t="s">
        <v>77</v>
      </c>
      <c r="C9" s="96" t="s">
        <v>78</v>
      </c>
    </row>
    <row r="10" spans="1:3" ht="33">
      <c r="A10" s="91">
        <v>9</v>
      </c>
      <c r="B10" s="86" t="s">
        <v>139</v>
      </c>
      <c r="C10" s="97" t="s">
        <v>40</v>
      </c>
    </row>
    <row r="11" spans="1:3" ht="33">
      <c r="A11" s="74">
        <v>10</v>
      </c>
      <c r="B11" s="94" t="s">
        <v>79</v>
      </c>
      <c r="C11" s="96" t="s">
        <v>80</v>
      </c>
    </row>
    <row r="12" spans="1:3" ht="33">
      <c r="A12" s="74">
        <v>11</v>
      </c>
      <c r="B12" s="94" t="s">
        <v>298</v>
      </c>
      <c r="C12" s="96" t="s">
        <v>299</v>
      </c>
    </row>
    <row r="13" spans="1:3" ht="33">
      <c r="A13" s="91">
        <v>12</v>
      </c>
      <c r="B13" s="94" t="s">
        <v>300</v>
      </c>
      <c r="C13" s="96" t="s">
        <v>301</v>
      </c>
    </row>
    <row r="14" spans="1:3" ht="33">
      <c r="A14" s="74">
        <v>13</v>
      </c>
      <c r="B14" s="94" t="s">
        <v>127</v>
      </c>
      <c r="C14" s="96" t="s">
        <v>128</v>
      </c>
    </row>
    <row r="15" spans="1:3" ht="33">
      <c r="A15" s="74">
        <v>14</v>
      </c>
      <c r="B15" s="94" t="s">
        <v>85</v>
      </c>
      <c r="C15" s="96" t="s">
        <v>86</v>
      </c>
    </row>
    <row r="16" spans="1:3" ht="33">
      <c r="A16" s="91">
        <v>15</v>
      </c>
      <c r="B16" s="94" t="s">
        <v>69</v>
      </c>
      <c r="C16" s="96" t="s">
        <v>70</v>
      </c>
    </row>
    <row r="17" spans="1:3" ht="33">
      <c r="A17" s="74">
        <v>16</v>
      </c>
      <c r="B17" s="94" t="s">
        <v>73</v>
      </c>
      <c r="C17" s="96" t="s">
        <v>74</v>
      </c>
    </row>
    <row r="18" spans="1:3" ht="33">
      <c r="A18" s="74">
        <v>17</v>
      </c>
      <c r="B18" s="94" t="s">
        <v>123</v>
      </c>
      <c r="C18" s="96" t="s">
        <v>124</v>
      </c>
    </row>
    <row r="19" spans="1:3" ht="33">
      <c r="A19" s="91">
        <v>18</v>
      </c>
      <c r="B19" s="94" t="s">
        <v>129</v>
      </c>
      <c r="C19" s="96" t="s">
        <v>130</v>
      </c>
    </row>
    <row r="20" spans="1:3" ht="33">
      <c r="A20" s="74">
        <v>19</v>
      </c>
      <c r="B20" s="94" t="s">
        <v>115</v>
      </c>
      <c r="C20" s="96" t="s">
        <v>116</v>
      </c>
    </row>
    <row r="21" spans="1:3" ht="33">
      <c r="A21" s="74">
        <v>20</v>
      </c>
      <c r="B21" s="94" t="s">
        <v>91</v>
      </c>
      <c r="C21" s="96" t="s">
        <v>92</v>
      </c>
    </row>
    <row r="22" spans="1:3" ht="33">
      <c r="A22" s="91">
        <v>21</v>
      </c>
      <c r="B22" s="94" t="s">
        <v>97</v>
      </c>
      <c r="C22" s="96" t="s">
        <v>302</v>
      </c>
    </row>
    <row r="23" spans="1:3" ht="33">
      <c r="A23" s="74">
        <v>22</v>
      </c>
      <c r="B23" s="94" t="s">
        <v>102</v>
      </c>
      <c r="C23" s="96" t="s">
        <v>303</v>
      </c>
    </row>
    <row r="24" spans="1:3" ht="33">
      <c r="A24" s="74">
        <v>23</v>
      </c>
      <c r="B24" s="94" t="s">
        <v>119</v>
      </c>
      <c r="C24" s="96" t="s">
        <v>120</v>
      </c>
    </row>
    <row r="25" spans="1:3" ht="33">
      <c r="A25" s="91">
        <v>24</v>
      </c>
      <c r="B25" s="94" t="s">
        <v>93</v>
      </c>
      <c r="C25" s="96" t="s">
        <v>94</v>
      </c>
    </row>
    <row r="26" spans="1:3" ht="33">
      <c r="A26" s="74">
        <v>25</v>
      </c>
      <c r="B26" s="94" t="s">
        <v>95</v>
      </c>
      <c r="C26" s="96" t="s">
        <v>96</v>
      </c>
    </row>
    <row r="27" spans="1:3" ht="33">
      <c r="A27" s="74">
        <v>26</v>
      </c>
      <c r="B27" s="94" t="s">
        <v>107</v>
      </c>
      <c r="C27" s="96" t="s">
        <v>108</v>
      </c>
    </row>
    <row r="28" spans="1:3" ht="33">
      <c r="A28" s="91">
        <v>27</v>
      </c>
      <c r="B28" s="94" t="s">
        <v>100</v>
      </c>
      <c r="C28" s="96" t="s">
        <v>101</v>
      </c>
    </row>
    <row r="29" spans="1:3" ht="33">
      <c r="A29" s="74">
        <v>28</v>
      </c>
      <c r="B29" s="94" t="s">
        <v>131</v>
      </c>
      <c r="C29" s="96" t="s">
        <v>132</v>
      </c>
    </row>
    <row r="30" spans="1:3" ht="33">
      <c r="A30" s="74">
        <v>29</v>
      </c>
      <c r="B30" s="94" t="s">
        <v>133</v>
      </c>
      <c r="C30" s="96" t="s">
        <v>134</v>
      </c>
    </row>
    <row r="31" spans="1:3" ht="33">
      <c r="A31" s="91">
        <v>30</v>
      </c>
      <c r="B31" s="94" t="s">
        <v>121</v>
      </c>
      <c r="C31" s="96" t="s">
        <v>122</v>
      </c>
    </row>
    <row r="32" spans="1:3" ht="33">
      <c r="A32" s="74">
        <v>31</v>
      </c>
      <c r="B32" s="94" t="s">
        <v>83</v>
      </c>
      <c r="C32" s="96" t="s">
        <v>84</v>
      </c>
    </row>
    <row r="33" spans="1:3" ht="33">
      <c r="A33" s="74">
        <v>32</v>
      </c>
      <c r="B33" s="94" t="s">
        <v>135</v>
      </c>
      <c r="C33" s="96" t="s">
        <v>136</v>
      </c>
    </row>
    <row r="34" spans="1:3" ht="33">
      <c r="A34" s="91">
        <v>33</v>
      </c>
      <c r="B34" s="94" t="s">
        <v>137</v>
      </c>
      <c r="C34" s="96" t="s">
        <v>138</v>
      </c>
    </row>
    <row r="35" spans="1:3" ht="33">
      <c r="A35" s="74">
        <v>34</v>
      </c>
      <c r="B35" s="94" t="s">
        <v>109</v>
      </c>
      <c r="C35" s="96" t="s">
        <v>110</v>
      </c>
    </row>
    <row r="36" spans="1:3" ht="33">
      <c r="A36" s="74">
        <v>35</v>
      </c>
      <c r="B36" s="94" t="s">
        <v>75</v>
      </c>
      <c r="C36" s="96" t="s">
        <v>76</v>
      </c>
    </row>
    <row r="37" spans="1:3" ht="33">
      <c r="A37" s="91">
        <v>36</v>
      </c>
      <c r="B37" s="94" t="s">
        <v>111</v>
      </c>
      <c r="C37" s="96" t="s">
        <v>112</v>
      </c>
    </row>
    <row r="38" spans="1:3" ht="33">
      <c r="A38" s="74">
        <v>37</v>
      </c>
      <c r="B38" s="94" t="s">
        <v>98</v>
      </c>
      <c r="C38" s="96" t="s">
        <v>99</v>
      </c>
    </row>
    <row r="39" spans="1:3" ht="33">
      <c r="A39" s="74">
        <v>38</v>
      </c>
      <c r="B39" s="94" t="s">
        <v>71</v>
      </c>
      <c r="C39" s="96" t="s">
        <v>72</v>
      </c>
    </row>
    <row r="40" spans="1:3" ht="33">
      <c r="A40" s="91">
        <v>39</v>
      </c>
      <c r="B40" s="94" t="s">
        <v>103</v>
      </c>
      <c r="C40" s="96" t="s">
        <v>104</v>
      </c>
    </row>
    <row r="41" spans="1:3" ht="33">
      <c r="A41" s="74">
        <v>40</v>
      </c>
      <c r="B41" s="94" t="s">
        <v>105</v>
      </c>
      <c r="C41" s="96" t="s">
        <v>106</v>
      </c>
    </row>
    <row r="42" spans="1:3" ht="33">
      <c r="A42" s="74">
        <v>41</v>
      </c>
      <c r="B42" s="94" t="s">
        <v>89</v>
      </c>
      <c r="C42" s="96" t="s">
        <v>90</v>
      </c>
    </row>
    <row r="43" spans="1:3" ht="33">
      <c r="A43" s="74">
        <v>42</v>
      </c>
      <c r="B43" s="94" t="s">
        <v>87</v>
      </c>
      <c r="C43" s="96" t="s">
        <v>88</v>
      </c>
    </row>
  </sheetData>
  <sheetProtection/>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Q57"/>
  <sheetViews>
    <sheetView zoomScalePageLayoutView="0" workbookViewId="0" topLeftCell="A13">
      <selection activeCell="C31" sqref="C31"/>
    </sheetView>
  </sheetViews>
  <sheetFormatPr defaultColWidth="9.140625" defaultRowHeight="12.75"/>
  <cols>
    <col min="1" max="1" width="16.7109375" style="30" bestFit="1" customWidth="1"/>
    <col min="2" max="2" width="17.7109375" style="30" bestFit="1" customWidth="1"/>
    <col min="3" max="3" width="23.57421875" style="30" bestFit="1" customWidth="1"/>
    <col min="4" max="5" width="9.140625" style="34" customWidth="1"/>
    <col min="6" max="6" width="22.421875" style="34" bestFit="1" customWidth="1"/>
    <col min="7" max="17" width="9.140625" style="34" customWidth="1"/>
    <col min="18" max="16384" width="9.140625" style="30" customWidth="1"/>
  </cols>
  <sheetData>
    <row r="1" spans="1:6" ht="15.75">
      <c r="A1" s="77" t="s">
        <v>42</v>
      </c>
      <c r="B1" s="77" t="s">
        <v>140</v>
      </c>
      <c r="C1" s="77" t="s">
        <v>141</v>
      </c>
      <c r="D1" s="78"/>
      <c r="E1" s="78" t="s">
        <v>34</v>
      </c>
      <c r="F1" s="78" t="s">
        <v>297</v>
      </c>
    </row>
    <row r="2" spans="1:17" s="33" customFormat="1" ht="23.25" customHeight="1">
      <c r="A2" s="74">
        <v>1</v>
      </c>
      <c r="B2" s="79" t="s">
        <v>142</v>
      </c>
      <c r="C2" s="80" t="s">
        <v>143</v>
      </c>
      <c r="D2" s="81"/>
      <c r="E2" s="74">
        <v>1</v>
      </c>
      <c r="F2" s="75" t="s">
        <v>145</v>
      </c>
      <c r="G2" s="35"/>
      <c r="H2" s="35"/>
      <c r="I2" s="35"/>
      <c r="J2" s="35"/>
      <c r="K2" s="35"/>
      <c r="L2" s="35"/>
      <c r="M2" s="35"/>
      <c r="N2" s="35"/>
      <c r="O2" s="35"/>
      <c r="P2" s="35"/>
      <c r="Q2" s="35"/>
    </row>
    <row r="3" spans="1:17" s="33" customFormat="1" ht="23.25" customHeight="1">
      <c r="A3" s="74">
        <v>2</v>
      </c>
      <c r="B3" s="79" t="s">
        <v>144</v>
      </c>
      <c r="C3" s="82" t="s">
        <v>145</v>
      </c>
      <c r="D3" s="81"/>
      <c r="E3" s="74">
        <v>2</v>
      </c>
      <c r="F3" s="75" t="s">
        <v>153</v>
      </c>
      <c r="G3" s="35"/>
      <c r="H3" s="35"/>
      <c r="I3" s="35"/>
      <c r="J3" s="35"/>
      <c r="K3" s="35"/>
      <c r="L3" s="35"/>
      <c r="M3" s="35"/>
      <c r="N3" s="35"/>
      <c r="O3" s="35"/>
      <c r="P3" s="35"/>
      <c r="Q3" s="35"/>
    </row>
    <row r="4" spans="1:17" s="33" customFormat="1" ht="23.25" customHeight="1">
      <c r="A4" s="74">
        <v>3</v>
      </c>
      <c r="B4" s="79" t="s">
        <v>146</v>
      </c>
      <c r="C4" s="80" t="s">
        <v>147</v>
      </c>
      <c r="D4" s="81"/>
      <c r="E4" s="74">
        <v>3</v>
      </c>
      <c r="F4" s="83" t="s">
        <v>159</v>
      </c>
      <c r="G4" s="35"/>
      <c r="H4" s="35"/>
      <c r="I4" s="35"/>
      <c r="J4" s="35"/>
      <c r="K4" s="35"/>
      <c r="L4" s="35"/>
      <c r="M4" s="35"/>
      <c r="N4" s="35"/>
      <c r="O4" s="35"/>
      <c r="P4" s="35"/>
      <c r="Q4" s="35"/>
    </row>
    <row r="5" spans="1:17" s="33" customFormat="1" ht="23.25" customHeight="1">
      <c r="A5" s="74">
        <v>4</v>
      </c>
      <c r="B5" s="79" t="s">
        <v>148</v>
      </c>
      <c r="C5" s="80" t="s">
        <v>149</v>
      </c>
      <c r="D5" s="81"/>
      <c r="E5" s="74">
        <v>4</v>
      </c>
      <c r="F5" s="75" t="s">
        <v>161</v>
      </c>
      <c r="G5" s="35"/>
      <c r="H5" s="35"/>
      <c r="I5" s="35"/>
      <c r="J5" s="35"/>
      <c r="K5" s="35"/>
      <c r="L5" s="35"/>
      <c r="M5" s="35"/>
      <c r="N5" s="35"/>
      <c r="O5" s="35"/>
      <c r="P5" s="35"/>
      <c r="Q5" s="35"/>
    </row>
    <row r="6" spans="1:17" s="33" customFormat="1" ht="23.25" customHeight="1">
      <c r="A6" s="74">
        <v>5</v>
      </c>
      <c r="B6" s="79" t="s">
        <v>150</v>
      </c>
      <c r="C6" s="80" t="s">
        <v>151</v>
      </c>
      <c r="D6" s="81"/>
      <c r="E6" s="74">
        <v>5</v>
      </c>
      <c r="F6" s="75" t="s">
        <v>163</v>
      </c>
      <c r="G6" s="35"/>
      <c r="H6" s="35"/>
      <c r="I6" s="35"/>
      <c r="J6" s="35"/>
      <c r="K6" s="35"/>
      <c r="L6" s="35"/>
      <c r="M6" s="35"/>
      <c r="N6" s="35"/>
      <c r="O6" s="35"/>
      <c r="P6" s="35"/>
      <c r="Q6" s="35"/>
    </row>
    <row r="7" spans="1:17" s="33" customFormat="1" ht="23.25" customHeight="1">
      <c r="A7" s="74">
        <v>6</v>
      </c>
      <c r="B7" s="79" t="s">
        <v>152</v>
      </c>
      <c r="C7" s="82" t="s">
        <v>153</v>
      </c>
      <c r="D7" s="81"/>
      <c r="E7" s="74">
        <v>6</v>
      </c>
      <c r="F7" s="75" t="s">
        <v>165</v>
      </c>
      <c r="G7" s="35"/>
      <c r="H7" s="35"/>
      <c r="I7" s="35"/>
      <c r="J7" s="35"/>
      <c r="K7" s="35"/>
      <c r="L7" s="35"/>
      <c r="M7" s="35"/>
      <c r="N7" s="35"/>
      <c r="O7" s="35"/>
      <c r="P7" s="35"/>
      <c r="Q7" s="35"/>
    </row>
    <row r="8" spans="1:17" s="33" customFormat="1" ht="23.25" customHeight="1">
      <c r="A8" s="74">
        <v>7</v>
      </c>
      <c r="B8" s="79" t="s">
        <v>154</v>
      </c>
      <c r="C8" s="80" t="s">
        <v>155</v>
      </c>
      <c r="D8" s="81"/>
      <c r="E8" s="74">
        <v>7</v>
      </c>
      <c r="F8" s="75" t="s">
        <v>167</v>
      </c>
      <c r="G8" s="35"/>
      <c r="H8" s="35"/>
      <c r="I8" s="35"/>
      <c r="J8" s="35"/>
      <c r="K8" s="35"/>
      <c r="L8" s="35"/>
      <c r="M8" s="35"/>
      <c r="N8" s="35"/>
      <c r="O8" s="35"/>
      <c r="P8" s="35"/>
      <c r="Q8" s="35"/>
    </row>
    <row r="9" spans="1:17" s="33" customFormat="1" ht="23.25" customHeight="1">
      <c r="A9" s="74">
        <v>8</v>
      </c>
      <c r="B9" s="79" t="s">
        <v>156</v>
      </c>
      <c r="C9" s="80" t="s">
        <v>157</v>
      </c>
      <c r="D9" s="81"/>
      <c r="E9" s="74">
        <v>8</v>
      </c>
      <c r="F9" s="75" t="s">
        <v>169</v>
      </c>
      <c r="G9" s="35"/>
      <c r="H9" s="35"/>
      <c r="I9" s="35"/>
      <c r="J9" s="35"/>
      <c r="K9" s="35"/>
      <c r="L9" s="35"/>
      <c r="M9" s="35"/>
      <c r="N9" s="35"/>
      <c r="O9" s="35"/>
      <c r="P9" s="35"/>
      <c r="Q9" s="35"/>
    </row>
    <row r="10" spans="1:17" s="33" customFormat="1" ht="23.25" customHeight="1">
      <c r="A10" s="74">
        <v>9</v>
      </c>
      <c r="B10" s="79" t="s">
        <v>158</v>
      </c>
      <c r="C10" s="84" t="s">
        <v>159</v>
      </c>
      <c r="D10" s="81"/>
      <c r="E10" s="74">
        <v>9</v>
      </c>
      <c r="F10" s="75" t="s">
        <v>171</v>
      </c>
      <c r="G10" s="35"/>
      <c r="H10" s="35"/>
      <c r="I10" s="35"/>
      <c r="J10" s="35"/>
      <c r="K10" s="35"/>
      <c r="L10" s="35"/>
      <c r="M10" s="35"/>
      <c r="N10" s="35"/>
      <c r="O10" s="35"/>
      <c r="P10" s="35"/>
      <c r="Q10" s="35"/>
    </row>
    <row r="11" spans="1:17" s="33" customFormat="1" ht="23.25" customHeight="1">
      <c r="A11" s="74">
        <v>10</v>
      </c>
      <c r="B11" s="79" t="s">
        <v>160</v>
      </c>
      <c r="C11" s="82" t="s">
        <v>161</v>
      </c>
      <c r="D11" s="81"/>
      <c r="E11" s="74">
        <v>10</v>
      </c>
      <c r="F11" s="75" t="s">
        <v>177</v>
      </c>
      <c r="G11" s="35"/>
      <c r="H11" s="35"/>
      <c r="I11" s="35"/>
      <c r="J11" s="35"/>
      <c r="K11" s="35"/>
      <c r="L11" s="35"/>
      <c r="M11" s="35"/>
      <c r="N11" s="35"/>
      <c r="O11" s="35"/>
      <c r="P11" s="35"/>
      <c r="Q11" s="35"/>
    </row>
    <row r="12" spans="1:17" s="33" customFormat="1" ht="23.25" customHeight="1">
      <c r="A12" s="74">
        <v>11</v>
      </c>
      <c r="B12" s="79" t="s">
        <v>162</v>
      </c>
      <c r="C12" s="82" t="s">
        <v>163</v>
      </c>
      <c r="D12" s="81"/>
      <c r="E12" s="74">
        <v>11</v>
      </c>
      <c r="F12" s="75" t="s">
        <v>179</v>
      </c>
      <c r="G12" s="35"/>
      <c r="H12" s="35"/>
      <c r="I12" s="35"/>
      <c r="J12" s="35"/>
      <c r="K12" s="35"/>
      <c r="L12" s="35"/>
      <c r="M12" s="35"/>
      <c r="N12" s="35"/>
      <c r="O12" s="35"/>
      <c r="P12" s="35"/>
      <c r="Q12" s="35"/>
    </row>
    <row r="13" spans="1:17" s="33" customFormat="1" ht="23.25" customHeight="1">
      <c r="A13" s="74">
        <v>12</v>
      </c>
      <c r="B13" s="79" t="s">
        <v>164</v>
      </c>
      <c r="C13" s="82" t="s">
        <v>165</v>
      </c>
      <c r="D13" s="81"/>
      <c r="E13" s="74">
        <v>12</v>
      </c>
      <c r="F13" s="75" t="s">
        <v>181</v>
      </c>
      <c r="G13" s="35"/>
      <c r="H13" s="35"/>
      <c r="I13" s="35"/>
      <c r="J13" s="35"/>
      <c r="K13" s="35"/>
      <c r="L13" s="35"/>
      <c r="M13" s="35"/>
      <c r="N13" s="35"/>
      <c r="O13" s="35"/>
      <c r="P13" s="35"/>
      <c r="Q13" s="35"/>
    </row>
    <row r="14" spans="1:17" s="33" customFormat="1" ht="23.25" customHeight="1">
      <c r="A14" s="74">
        <v>13</v>
      </c>
      <c r="B14" s="79" t="s">
        <v>166</v>
      </c>
      <c r="C14" s="82" t="s">
        <v>167</v>
      </c>
      <c r="D14" s="81"/>
      <c r="E14" s="74">
        <v>13</v>
      </c>
      <c r="F14" s="75" t="s">
        <v>183</v>
      </c>
      <c r="G14" s="35"/>
      <c r="H14" s="35"/>
      <c r="I14" s="35"/>
      <c r="J14" s="35"/>
      <c r="K14" s="35"/>
      <c r="L14" s="35"/>
      <c r="M14" s="35"/>
      <c r="N14" s="35"/>
      <c r="O14" s="35"/>
      <c r="P14" s="35"/>
      <c r="Q14" s="35"/>
    </row>
    <row r="15" spans="1:17" s="33" customFormat="1" ht="23.25" customHeight="1">
      <c r="A15" s="74">
        <v>14</v>
      </c>
      <c r="B15" s="79" t="s">
        <v>168</v>
      </c>
      <c r="C15" s="82" t="s">
        <v>169</v>
      </c>
      <c r="D15" s="81"/>
      <c r="E15" s="74">
        <v>14</v>
      </c>
      <c r="F15" s="75" t="s">
        <v>187</v>
      </c>
      <c r="G15" s="35"/>
      <c r="H15" s="35"/>
      <c r="I15" s="35"/>
      <c r="J15" s="35"/>
      <c r="K15" s="35"/>
      <c r="L15" s="35"/>
      <c r="M15" s="35"/>
      <c r="N15" s="35"/>
      <c r="O15" s="35"/>
      <c r="P15" s="35"/>
      <c r="Q15" s="35"/>
    </row>
    <row r="16" spans="1:17" s="33" customFormat="1" ht="23.25" customHeight="1">
      <c r="A16" s="74">
        <v>15</v>
      </c>
      <c r="B16" s="79" t="s">
        <v>170</v>
      </c>
      <c r="C16" s="82" t="s">
        <v>171</v>
      </c>
      <c r="D16" s="81"/>
      <c r="E16" s="74">
        <v>15</v>
      </c>
      <c r="F16" s="75" t="s">
        <v>191</v>
      </c>
      <c r="G16" s="35"/>
      <c r="H16" s="35"/>
      <c r="I16" s="35"/>
      <c r="J16" s="35"/>
      <c r="K16" s="35"/>
      <c r="L16" s="35"/>
      <c r="M16" s="35"/>
      <c r="N16" s="35"/>
      <c r="O16" s="35"/>
      <c r="P16" s="35"/>
      <c r="Q16" s="35"/>
    </row>
    <row r="17" spans="1:17" s="33" customFormat="1" ht="23.25" customHeight="1">
      <c r="A17" s="74">
        <v>16</v>
      </c>
      <c r="B17" s="79" t="s">
        <v>172</v>
      </c>
      <c r="C17" s="80" t="s">
        <v>173</v>
      </c>
      <c r="D17" s="81"/>
      <c r="E17" s="74">
        <v>16</v>
      </c>
      <c r="F17" s="75" t="s">
        <v>195</v>
      </c>
      <c r="G17" s="35"/>
      <c r="H17" s="35"/>
      <c r="I17" s="35"/>
      <c r="J17" s="35"/>
      <c r="K17" s="35"/>
      <c r="L17" s="35"/>
      <c r="M17" s="35"/>
      <c r="N17" s="35"/>
      <c r="O17" s="35"/>
      <c r="P17" s="35"/>
      <c r="Q17" s="35"/>
    </row>
    <row r="18" spans="1:17" s="33" customFormat="1" ht="23.25" customHeight="1">
      <c r="A18" s="74">
        <v>17</v>
      </c>
      <c r="B18" s="79" t="s">
        <v>174</v>
      </c>
      <c r="C18" s="80" t="s">
        <v>175</v>
      </c>
      <c r="D18" s="81"/>
      <c r="E18" s="74">
        <v>17</v>
      </c>
      <c r="F18" s="75" t="s">
        <v>197</v>
      </c>
      <c r="G18" s="35"/>
      <c r="H18" s="35"/>
      <c r="I18" s="35"/>
      <c r="J18" s="35"/>
      <c r="K18" s="35"/>
      <c r="L18" s="35"/>
      <c r="M18" s="35"/>
      <c r="N18" s="35"/>
      <c r="O18" s="35"/>
      <c r="P18" s="35"/>
      <c r="Q18" s="35"/>
    </row>
    <row r="19" spans="1:17" s="33" customFormat="1" ht="23.25" customHeight="1">
      <c r="A19" s="74">
        <v>18</v>
      </c>
      <c r="B19" s="79" t="s">
        <v>176</v>
      </c>
      <c r="C19" s="82" t="s">
        <v>177</v>
      </c>
      <c r="D19" s="81"/>
      <c r="E19" s="74">
        <v>18</v>
      </c>
      <c r="F19" s="75" t="s">
        <v>199</v>
      </c>
      <c r="G19" s="35"/>
      <c r="H19" s="35"/>
      <c r="I19" s="35"/>
      <c r="J19" s="35"/>
      <c r="K19" s="35"/>
      <c r="L19" s="35"/>
      <c r="M19" s="35"/>
      <c r="N19" s="35"/>
      <c r="O19" s="35"/>
      <c r="P19" s="35"/>
      <c r="Q19" s="35"/>
    </row>
    <row r="20" spans="1:17" s="33" customFormat="1" ht="23.25" customHeight="1">
      <c r="A20" s="74">
        <v>19</v>
      </c>
      <c r="B20" s="79" t="s">
        <v>178</v>
      </c>
      <c r="C20" s="82" t="s">
        <v>179</v>
      </c>
      <c r="D20" s="81"/>
      <c r="E20" s="74">
        <v>19</v>
      </c>
      <c r="F20" s="75" t="s">
        <v>201</v>
      </c>
      <c r="G20" s="35"/>
      <c r="H20" s="35"/>
      <c r="I20" s="35"/>
      <c r="J20" s="35"/>
      <c r="K20" s="35"/>
      <c r="L20" s="35"/>
      <c r="M20" s="35"/>
      <c r="N20" s="35"/>
      <c r="O20" s="35"/>
      <c r="P20" s="35"/>
      <c r="Q20" s="35"/>
    </row>
    <row r="21" spans="1:17" s="33" customFormat="1" ht="23.25" customHeight="1">
      <c r="A21" s="74">
        <v>20</v>
      </c>
      <c r="B21" s="79" t="s">
        <v>180</v>
      </c>
      <c r="C21" s="82" t="s">
        <v>181</v>
      </c>
      <c r="D21" s="81"/>
      <c r="E21" s="74">
        <v>20</v>
      </c>
      <c r="F21" s="75" t="s">
        <v>207</v>
      </c>
      <c r="G21" s="35"/>
      <c r="H21" s="35"/>
      <c r="I21" s="35"/>
      <c r="J21" s="35"/>
      <c r="K21" s="35"/>
      <c r="L21" s="35"/>
      <c r="M21" s="35"/>
      <c r="N21" s="35"/>
      <c r="O21" s="35"/>
      <c r="P21" s="35"/>
      <c r="Q21" s="35"/>
    </row>
    <row r="22" spans="1:17" s="33" customFormat="1" ht="23.25" customHeight="1">
      <c r="A22" s="74">
        <v>21</v>
      </c>
      <c r="B22" s="79" t="s">
        <v>182</v>
      </c>
      <c r="C22" s="82" t="s">
        <v>183</v>
      </c>
      <c r="D22" s="81"/>
      <c r="E22" s="74">
        <v>21</v>
      </c>
      <c r="F22" s="75" t="s">
        <v>209</v>
      </c>
      <c r="G22" s="35"/>
      <c r="H22" s="35"/>
      <c r="I22" s="35"/>
      <c r="J22" s="35"/>
      <c r="K22" s="35"/>
      <c r="L22" s="35"/>
      <c r="M22" s="35"/>
      <c r="N22" s="35"/>
      <c r="O22" s="35"/>
      <c r="P22" s="35"/>
      <c r="Q22" s="35"/>
    </row>
    <row r="23" spans="1:17" s="33" customFormat="1" ht="23.25" customHeight="1">
      <c r="A23" s="74">
        <v>22</v>
      </c>
      <c r="B23" s="79" t="s">
        <v>184</v>
      </c>
      <c r="C23" s="80" t="s">
        <v>185</v>
      </c>
      <c r="D23" s="81"/>
      <c r="E23" s="74">
        <v>22</v>
      </c>
      <c r="F23" s="75" t="s">
        <v>211</v>
      </c>
      <c r="G23" s="35"/>
      <c r="H23" s="35"/>
      <c r="I23" s="35"/>
      <c r="J23" s="35"/>
      <c r="K23" s="35"/>
      <c r="L23" s="35"/>
      <c r="M23" s="35"/>
      <c r="N23" s="35"/>
      <c r="O23" s="35"/>
      <c r="P23" s="35"/>
      <c r="Q23" s="35"/>
    </row>
    <row r="24" spans="1:17" s="33" customFormat="1" ht="23.25" customHeight="1">
      <c r="A24" s="74">
        <v>23</v>
      </c>
      <c r="B24" s="79" t="s">
        <v>186</v>
      </c>
      <c r="C24" s="82" t="s">
        <v>187</v>
      </c>
      <c r="D24" s="81"/>
      <c r="E24" s="74">
        <v>23</v>
      </c>
      <c r="F24" s="75" t="s">
        <v>213</v>
      </c>
      <c r="G24" s="35"/>
      <c r="H24" s="35"/>
      <c r="I24" s="35"/>
      <c r="J24" s="35"/>
      <c r="K24" s="35"/>
      <c r="L24" s="35"/>
      <c r="M24" s="35"/>
      <c r="N24" s="35"/>
      <c r="O24" s="35"/>
      <c r="P24" s="35"/>
      <c r="Q24" s="35"/>
    </row>
    <row r="25" spans="1:17" s="33" customFormat="1" ht="23.25" customHeight="1">
      <c r="A25" s="74">
        <v>24</v>
      </c>
      <c r="B25" s="79" t="s">
        <v>188</v>
      </c>
      <c r="C25" s="80" t="s">
        <v>189</v>
      </c>
      <c r="D25" s="81"/>
      <c r="E25" s="74">
        <v>24</v>
      </c>
      <c r="F25" s="75" t="s">
        <v>217</v>
      </c>
      <c r="G25" s="35"/>
      <c r="H25" s="35"/>
      <c r="I25" s="35"/>
      <c r="J25" s="35"/>
      <c r="K25" s="35"/>
      <c r="L25" s="35"/>
      <c r="M25" s="35"/>
      <c r="N25" s="35"/>
      <c r="O25" s="35"/>
      <c r="P25" s="35"/>
      <c r="Q25" s="35"/>
    </row>
    <row r="26" spans="1:17" s="33" customFormat="1" ht="23.25" customHeight="1">
      <c r="A26" s="74">
        <v>25</v>
      </c>
      <c r="B26" s="79" t="s">
        <v>190</v>
      </c>
      <c r="C26" s="82" t="s">
        <v>191</v>
      </c>
      <c r="D26" s="81"/>
      <c r="E26" s="74">
        <v>25</v>
      </c>
      <c r="F26" s="75" t="s">
        <v>225</v>
      </c>
      <c r="G26" s="35"/>
      <c r="H26" s="35"/>
      <c r="I26" s="35"/>
      <c r="J26" s="35"/>
      <c r="K26" s="35"/>
      <c r="L26" s="35"/>
      <c r="M26" s="35"/>
      <c r="N26" s="35"/>
      <c r="O26" s="35"/>
      <c r="P26" s="35"/>
      <c r="Q26" s="35"/>
    </row>
    <row r="27" spans="1:17" s="33" customFormat="1" ht="23.25" customHeight="1">
      <c r="A27" s="74">
        <v>26</v>
      </c>
      <c r="B27" s="79" t="s">
        <v>192</v>
      </c>
      <c r="C27" s="80" t="s">
        <v>193</v>
      </c>
      <c r="D27" s="81"/>
      <c r="E27" s="74">
        <v>26</v>
      </c>
      <c r="F27" s="75" t="s">
        <v>227</v>
      </c>
      <c r="G27" s="35"/>
      <c r="H27" s="35"/>
      <c r="I27" s="35"/>
      <c r="J27" s="35"/>
      <c r="K27" s="35"/>
      <c r="L27" s="35"/>
      <c r="M27" s="35"/>
      <c r="N27" s="35"/>
      <c r="O27" s="35"/>
      <c r="P27" s="35"/>
      <c r="Q27" s="35"/>
    </row>
    <row r="28" spans="1:17" s="33" customFormat="1" ht="23.25" customHeight="1">
      <c r="A28" s="74">
        <v>27</v>
      </c>
      <c r="B28" s="79" t="s">
        <v>194</v>
      </c>
      <c r="C28" s="82" t="s">
        <v>195</v>
      </c>
      <c r="D28" s="81"/>
      <c r="E28" s="74">
        <v>27</v>
      </c>
      <c r="F28" s="75" t="s">
        <v>235</v>
      </c>
      <c r="G28" s="35"/>
      <c r="H28" s="35"/>
      <c r="I28" s="35"/>
      <c r="J28" s="35"/>
      <c r="K28" s="35"/>
      <c r="L28" s="35"/>
      <c r="M28" s="35"/>
      <c r="N28" s="35"/>
      <c r="O28" s="35"/>
      <c r="P28" s="35"/>
      <c r="Q28" s="35"/>
    </row>
    <row r="29" spans="1:17" s="33" customFormat="1" ht="23.25" customHeight="1">
      <c r="A29" s="74">
        <v>28</v>
      </c>
      <c r="B29" s="79" t="s">
        <v>196</v>
      </c>
      <c r="C29" s="82" t="s">
        <v>197</v>
      </c>
      <c r="D29" s="81"/>
      <c r="E29" s="74">
        <v>28</v>
      </c>
      <c r="F29" s="75" t="s">
        <v>237</v>
      </c>
      <c r="G29" s="35"/>
      <c r="H29" s="35"/>
      <c r="I29" s="35"/>
      <c r="J29" s="35"/>
      <c r="K29" s="35"/>
      <c r="L29" s="35"/>
      <c r="M29" s="35"/>
      <c r="N29" s="35"/>
      <c r="O29" s="35"/>
      <c r="P29" s="35"/>
      <c r="Q29" s="35"/>
    </row>
    <row r="30" spans="1:17" s="33" customFormat="1" ht="23.25" customHeight="1">
      <c r="A30" s="74">
        <v>29</v>
      </c>
      <c r="B30" s="79" t="s">
        <v>198</v>
      </c>
      <c r="C30" s="82" t="s">
        <v>199</v>
      </c>
      <c r="D30" s="81"/>
      <c r="E30" s="74">
        <v>29</v>
      </c>
      <c r="F30" s="75" t="s">
        <v>239</v>
      </c>
      <c r="G30" s="35"/>
      <c r="H30" s="35"/>
      <c r="I30" s="35"/>
      <c r="J30" s="35"/>
      <c r="K30" s="35"/>
      <c r="L30" s="35"/>
      <c r="M30" s="35"/>
      <c r="N30" s="35"/>
      <c r="O30" s="35"/>
      <c r="P30" s="35"/>
      <c r="Q30" s="35"/>
    </row>
    <row r="31" spans="1:17" s="33" customFormat="1" ht="23.25" customHeight="1">
      <c r="A31" s="74">
        <v>30</v>
      </c>
      <c r="B31" s="79" t="s">
        <v>200</v>
      </c>
      <c r="C31" s="82" t="s">
        <v>201</v>
      </c>
      <c r="D31" s="81"/>
      <c r="E31" s="74">
        <v>30</v>
      </c>
      <c r="F31" s="75" t="s">
        <v>241</v>
      </c>
      <c r="G31" s="35"/>
      <c r="H31" s="35"/>
      <c r="I31" s="35"/>
      <c r="J31" s="35"/>
      <c r="K31" s="35"/>
      <c r="L31" s="35"/>
      <c r="M31" s="35"/>
      <c r="N31" s="35"/>
      <c r="O31" s="35"/>
      <c r="P31" s="35"/>
      <c r="Q31" s="35"/>
    </row>
    <row r="32" spans="1:17" s="33" customFormat="1" ht="23.25" customHeight="1">
      <c r="A32" s="74">
        <v>31</v>
      </c>
      <c r="B32" s="79" t="s">
        <v>202</v>
      </c>
      <c r="C32" s="80" t="s">
        <v>203</v>
      </c>
      <c r="D32" s="81"/>
      <c r="E32" s="74">
        <v>31</v>
      </c>
      <c r="F32" s="75" t="s">
        <v>245</v>
      </c>
      <c r="G32" s="35"/>
      <c r="H32" s="35"/>
      <c r="I32" s="35"/>
      <c r="J32" s="35"/>
      <c r="K32" s="35"/>
      <c r="L32" s="35"/>
      <c r="M32" s="35"/>
      <c r="N32" s="35"/>
      <c r="O32" s="35"/>
      <c r="P32" s="35"/>
      <c r="Q32" s="35"/>
    </row>
    <row r="33" spans="1:17" s="33" customFormat="1" ht="23.25" customHeight="1">
      <c r="A33" s="74">
        <v>32</v>
      </c>
      <c r="B33" s="79" t="s">
        <v>204</v>
      </c>
      <c r="C33" s="80" t="s">
        <v>205</v>
      </c>
      <c r="D33" s="81"/>
      <c r="E33" s="74">
        <v>32</v>
      </c>
      <c r="F33" s="75" t="s">
        <v>249</v>
      </c>
      <c r="G33" s="35"/>
      <c r="H33" s="35"/>
      <c r="I33" s="35"/>
      <c r="J33" s="35"/>
      <c r="K33" s="35"/>
      <c r="L33" s="35"/>
      <c r="M33" s="35"/>
      <c r="N33" s="35"/>
      <c r="O33" s="35"/>
      <c r="P33" s="35"/>
      <c r="Q33" s="35"/>
    </row>
    <row r="34" spans="1:17" s="33" customFormat="1" ht="23.25" customHeight="1">
      <c r="A34" s="74">
        <v>33</v>
      </c>
      <c r="B34" s="79" t="s">
        <v>206</v>
      </c>
      <c r="C34" s="82" t="s">
        <v>207</v>
      </c>
      <c r="D34" s="81"/>
      <c r="E34" s="78"/>
      <c r="F34" s="78"/>
      <c r="G34" s="35"/>
      <c r="H34" s="35"/>
      <c r="I34" s="35"/>
      <c r="J34" s="35"/>
      <c r="K34" s="35"/>
      <c r="L34" s="35"/>
      <c r="M34" s="35"/>
      <c r="N34" s="35"/>
      <c r="O34" s="35"/>
      <c r="P34" s="35"/>
      <c r="Q34" s="35"/>
    </row>
    <row r="35" spans="1:17" s="33" customFormat="1" ht="23.25" customHeight="1">
      <c r="A35" s="74">
        <v>34</v>
      </c>
      <c r="B35" s="79" t="s">
        <v>208</v>
      </c>
      <c r="C35" s="82" t="s">
        <v>209</v>
      </c>
      <c r="D35" s="81"/>
      <c r="E35" s="78"/>
      <c r="F35" s="78"/>
      <c r="G35" s="35"/>
      <c r="H35" s="35"/>
      <c r="I35" s="35"/>
      <c r="J35" s="35"/>
      <c r="K35" s="35"/>
      <c r="L35" s="35"/>
      <c r="M35" s="35"/>
      <c r="N35" s="35"/>
      <c r="O35" s="35"/>
      <c r="P35" s="35"/>
      <c r="Q35" s="35"/>
    </row>
    <row r="36" spans="1:17" s="33" customFormat="1" ht="23.25" customHeight="1">
      <c r="A36" s="74">
        <v>35</v>
      </c>
      <c r="B36" s="79" t="s">
        <v>210</v>
      </c>
      <c r="C36" s="82" t="s">
        <v>211</v>
      </c>
      <c r="D36" s="81"/>
      <c r="E36" s="78"/>
      <c r="F36" s="78"/>
      <c r="G36" s="35"/>
      <c r="H36" s="35"/>
      <c r="I36" s="35"/>
      <c r="J36" s="35"/>
      <c r="K36" s="35"/>
      <c r="L36" s="35"/>
      <c r="M36" s="35"/>
      <c r="N36" s="35"/>
      <c r="O36" s="35"/>
      <c r="P36" s="35"/>
      <c r="Q36" s="35"/>
    </row>
    <row r="37" spans="1:17" s="33" customFormat="1" ht="23.25" customHeight="1">
      <c r="A37" s="85">
        <v>36</v>
      </c>
      <c r="B37" s="79" t="s">
        <v>212</v>
      </c>
      <c r="C37" s="82" t="s">
        <v>213</v>
      </c>
      <c r="D37" s="81"/>
      <c r="E37" s="78"/>
      <c r="F37" s="78"/>
      <c r="G37" s="35"/>
      <c r="H37" s="35"/>
      <c r="I37" s="35"/>
      <c r="J37" s="35"/>
      <c r="K37" s="35"/>
      <c r="L37" s="35"/>
      <c r="M37" s="35"/>
      <c r="N37" s="35"/>
      <c r="O37" s="35"/>
      <c r="P37" s="35"/>
      <c r="Q37" s="35"/>
    </row>
    <row r="38" spans="1:17" s="33" customFormat="1" ht="23.25" customHeight="1">
      <c r="A38" s="85">
        <v>37</v>
      </c>
      <c r="B38" s="79" t="s">
        <v>214</v>
      </c>
      <c r="C38" s="80" t="s">
        <v>215</v>
      </c>
      <c r="D38" s="81"/>
      <c r="E38" s="78"/>
      <c r="F38" s="78"/>
      <c r="G38" s="35"/>
      <c r="H38" s="35"/>
      <c r="I38" s="35"/>
      <c r="J38" s="35"/>
      <c r="K38" s="35"/>
      <c r="L38" s="35"/>
      <c r="M38" s="35"/>
      <c r="N38" s="35"/>
      <c r="O38" s="35"/>
      <c r="P38" s="35"/>
      <c r="Q38" s="35"/>
    </row>
    <row r="39" spans="1:17" s="33" customFormat="1" ht="23.25" customHeight="1">
      <c r="A39" s="85">
        <v>38</v>
      </c>
      <c r="B39" s="79" t="s">
        <v>216</v>
      </c>
      <c r="C39" s="82" t="s">
        <v>217</v>
      </c>
      <c r="D39" s="81"/>
      <c r="E39" s="78"/>
      <c r="F39" s="78"/>
      <c r="G39" s="35"/>
      <c r="H39" s="35"/>
      <c r="I39" s="35"/>
      <c r="J39" s="35"/>
      <c r="K39" s="35"/>
      <c r="L39" s="35"/>
      <c r="M39" s="35"/>
      <c r="N39" s="35"/>
      <c r="O39" s="35"/>
      <c r="P39" s="35"/>
      <c r="Q39" s="35"/>
    </row>
    <row r="40" spans="1:17" s="33" customFormat="1" ht="23.25" customHeight="1">
      <c r="A40" s="85">
        <v>39</v>
      </c>
      <c r="B40" s="79" t="s">
        <v>218</v>
      </c>
      <c r="C40" s="80" t="s">
        <v>219</v>
      </c>
      <c r="D40" s="81"/>
      <c r="E40" s="78"/>
      <c r="F40" s="78"/>
      <c r="G40" s="35"/>
      <c r="H40" s="35"/>
      <c r="I40" s="35"/>
      <c r="J40" s="35"/>
      <c r="K40" s="35"/>
      <c r="L40" s="35"/>
      <c r="M40" s="35"/>
      <c r="N40" s="35"/>
      <c r="O40" s="35"/>
      <c r="P40" s="35"/>
      <c r="Q40" s="35"/>
    </row>
    <row r="41" spans="1:17" s="33" customFormat="1" ht="23.25" customHeight="1">
      <c r="A41" s="85">
        <v>40</v>
      </c>
      <c r="B41" s="79" t="s">
        <v>220</v>
      </c>
      <c r="C41" s="80" t="s">
        <v>221</v>
      </c>
      <c r="D41" s="81"/>
      <c r="E41" s="78"/>
      <c r="F41" s="78"/>
      <c r="G41" s="35"/>
      <c r="H41" s="35"/>
      <c r="I41" s="35"/>
      <c r="J41" s="35"/>
      <c r="K41" s="35"/>
      <c r="L41" s="35"/>
      <c r="M41" s="35"/>
      <c r="N41" s="35"/>
      <c r="O41" s="35"/>
      <c r="P41" s="35"/>
      <c r="Q41" s="35"/>
    </row>
    <row r="42" spans="1:17" s="33" customFormat="1" ht="23.25" customHeight="1">
      <c r="A42" s="85">
        <v>41</v>
      </c>
      <c r="B42" s="79" t="s">
        <v>222</v>
      </c>
      <c r="C42" s="80" t="s">
        <v>223</v>
      </c>
      <c r="D42" s="81"/>
      <c r="E42" s="78"/>
      <c r="F42" s="78"/>
      <c r="G42" s="35"/>
      <c r="H42" s="35"/>
      <c r="I42" s="35"/>
      <c r="J42" s="35"/>
      <c r="K42" s="35"/>
      <c r="L42" s="35"/>
      <c r="M42" s="35"/>
      <c r="N42" s="35"/>
      <c r="O42" s="35"/>
      <c r="P42" s="35"/>
      <c r="Q42" s="35"/>
    </row>
    <row r="43" spans="1:17" s="33" customFormat="1" ht="23.25" customHeight="1">
      <c r="A43" s="85">
        <v>42</v>
      </c>
      <c r="B43" s="79" t="s">
        <v>224</v>
      </c>
      <c r="C43" s="82" t="s">
        <v>225</v>
      </c>
      <c r="D43" s="81"/>
      <c r="E43" s="78"/>
      <c r="F43" s="78"/>
      <c r="G43" s="35"/>
      <c r="H43" s="35"/>
      <c r="I43" s="35"/>
      <c r="J43" s="35"/>
      <c r="K43" s="35"/>
      <c r="L43" s="35"/>
      <c r="M43" s="35"/>
      <c r="N43" s="35"/>
      <c r="O43" s="35"/>
      <c r="P43" s="35"/>
      <c r="Q43" s="35"/>
    </row>
    <row r="44" spans="1:17" s="33" customFormat="1" ht="23.25" customHeight="1">
      <c r="A44" s="85">
        <v>43</v>
      </c>
      <c r="B44" s="79" t="s">
        <v>226</v>
      </c>
      <c r="C44" s="82" t="s">
        <v>227</v>
      </c>
      <c r="D44" s="81"/>
      <c r="E44" s="78"/>
      <c r="F44" s="78"/>
      <c r="G44" s="35"/>
      <c r="H44" s="35"/>
      <c r="I44" s="35"/>
      <c r="J44" s="35"/>
      <c r="K44" s="35"/>
      <c r="L44" s="35"/>
      <c r="M44" s="35"/>
      <c r="N44" s="35"/>
      <c r="O44" s="35"/>
      <c r="P44" s="35"/>
      <c r="Q44" s="35"/>
    </row>
    <row r="45" spans="1:17" s="33" customFormat="1" ht="23.25" customHeight="1">
      <c r="A45" s="85">
        <v>44</v>
      </c>
      <c r="B45" s="79" t="s">
        <v>228</v>
      </c>
      <c r="C45" s="80" t="s">
        <v>229</v>
      </c>
      <c r="D45" s="81"/>
      <c r="E45" s="78"/>
      <c r="F45" s="78"/>
      <c r="G45" s="35"/>
      <c r="H45" s="35"/>
      <c r="I45" s="35"/>
      <c r="J45" s="35"/>
      <c r="K45" s="35"/>
      <c r="L45" s="35"/>
      <c r="M45" s="35"/>
      <c r="N45" s="35"/>
      <c r="O45" s="35"/>
      <c r="P45" s="35"/>
      <c r="Q45" s="35"/>
    </row>
    <row r="46" spans="1:17" s="33" customFormat="1" ht="23.25" customHeight="1">
      <c r="A46" s="86">
        <v>45</v>
      </c>
      <c r="B46" s="79" t="s">
        <v>230</v>
      </c>
      <c r="C46" s="80" t="s">
        <v>231</v>
      </c>
      <c r="D46" s="81"/>
      <c r="E46" s="78"/>
      <c r="F46" s="78"/>
      <c r="G46" s="35"/>
      <c r="H46" s="35"/>
      <c r="I46" s="35"/>
      <c r="J46" s="35"/>
      <c r="K46" s="35"/>
      <c r="L46" s="35"/>
      <c r="M46" s="35"/>
      <c r="N46" s="35"/>
      <c r="O46" s="35"/>
      <c r="P46" s="35"/>
      <c r="Q46" s="35"/>
    </row>
    <row r="47" spans="1:17" s="33" customFormat="1" ht="23.25" customHeight="1">
      <c r="A47" s="86">
        <v>46</v>
      </c>
      <c r="B47" s="79" t="s">
        <v>232</v>
      </c>
      <c r="C47" s="80" t="s">
        <v>233</v>
      </c>
      <c r="D47" s="81"/>
      <c r="E47" s="78"/>
      <c r="F47" s="78"/>
      <c r="G47" s="35"/>
      <c r="H47" s="35"/>
      <c r="I47" s="35"/>
      <c r="J47" s="35"/>
      <c r="K47" s="35"/>
      <c r="L47" s="35"/>
      <c r="M47" s="35"/>
      <c r="N47" s="35"/>
      <c r="O47" s="35"/>
      <c r="P47" s="35"/>
      <c r="Q47" s="35"/>
    </row>
    <row r="48" spans="1:17" s="33" customFormat="1" ht="23.25" customHeight="1">
      <c r="A48" s="86">
        <v>47</v>
      </c>
      <c r="B48" s="79" t="s">
        <v>234</v>
      </c>
      <c r="C48" s="82" t="s">
        <v>235</v>
      </c>
      <c r="D48" s="81"/>
      <c r="E48" s="78"/>
      <c r="F48" s="78"/>
      <c r="G48" s="35"/>
      <c r="H48" s="35"/>
      <c r="I48" s="35"/>
      <c r="J48" s="35"/>
      <c r="K48" s="35"/>
      <c r="L48" s="35"/>
      <c r="M48" s="35"/>
      <c r="N48" s="35"/>
      <c r="O48" s="35"/>
      <c r="P48" s="35"/>
      <c r="Q48" s="35"/>
    </row>
    <row r="49" spans="1:17" s="33" customFormat="1" ht="23.25" customHeight="1">
      <c r="A49" s="86">
        <v>48</v>
      </c>
      <c r="B49" s="79" t="s">
        <v>236</v>
      </c>
      <c r="C49" s="82" t="s">
        <v>237</v>
      </c>
      <c r="D49" s="81"/>
      <c r="E49" s="78"/>
      <c r="F49" s="78"/>
      <c r="G49" s="35"/>
      <c r="H49" s="35"/>
      <c r="I49" s="35"/>
      <c r="J49" s="35"/>
      <c r="K49" s="35"/>
      <c r="L49" s="35"/>
      <c r="M49" s="35"/>
      <c r="N49" s="35"/>
      <c r="O49" s="35"/>
      <c r="P49" s="35"/>
      <c r="Q49" s="35"/>
    </row>
    <row r="50" spans="1:17" s="33" customFormat="1" ht="23.25" customHeight="1">
      <c r="A50" s="86">
        <v>49</v>
      </c>
      <c r="B50" s="79" t="s">
        <v>238</v>
      </c>
      <c r="C50" s="82" t="s">
        <v>239</v>
      </c>
      <c r="D50" s="81"/>
      <c r="E50" s="78"/>
      <c r="F50" s="78"/>
      <c r="G50" s="35"/>
      <c r="H50" s="35"/>
      <c r="I50" s="35"/>
      <c r="J50" s="35"/>
      <c r="K50" s="35"/>
      <c r="L50" s="35"/>
      <c r="M50" s="35"/>
      <c r="N50" s="35"/>
      <c r="O50" s="35"/>
      <c r="P50" s="35"/>
      <c r="Q50" s="35"/>
    </row>
    <row r="51" spans="1:17" s="33" customFormat="1" ht="23.25" customHeight="1">
      <c r="A51" s="86">
        <v>50</v>
      </c>
      <c r="B51" s="79" t="s">
        <v>240</v>
      </c>
      <c r="C51" s="82" t="s">
        <v>241</v>
      </c>
      <c r="D51" s="81"/>
      <c r="E51" s="78"/>
      <c r="F51" s="78"/>
      <c r="G51" s="35"/>
      <c r="H51" s="35"/>
      <c r="I51" s="35"/>
      <c r="J51" s="35"/>
      <c r="K51" s="35"/>
      <c r="L51" s="35"/>
      <c r="M51" s="35"/>
      <c r="N51" s="35"/>
      <c r="O51" s="35"/>
      <c r="P51" s="35"/>
      <c r="Q51" s="35"/>
    </row>
    <row r="52" spans="1:17" s="33" customFormat="1" ht="23.25" customHeight="1">
      <c r="A52" s="86">
        <v>51</v>
      </c>
      <c r="B52" s="79" t="s">
        <v>242</v>
      </c>
      <c r="C52" s="80" t="s">
        <v>243</v>
      </c>
      <c r="D52" s="81"/>
      <c r="E52" s="78"/>
      <c r="F52" s="78"/>
      <c r="G52" s="35"/>
      <c r="H52" s="35"/>
      <c r="I52" s="35"/>
      <c r="J52" s="35"/>
      <c r="K52" s="35"/>
      <c r="L52" s="35"/>
      <c r="M52" s="35"/>
      <c r="N52" s="35"/>
      <c r="O52" s="35"/>
      <c r="P52" s="35"/>
      <c r="Q52" s="35"/>
    </row>
    <row r="53" spans="1:17" s="33" customFormat="1" ht="23.25" customHeight="1">
      <c r="A53" s="86">
        <v>52</v>
      </c>
      <c r="B53" s="79" t="s">
        <v>244</v>
      </c>
      <c r="C53" s="82" t="s">
        <v>245</v>
      </c>
      <c r="D53" s="81"/>
      <c r="E53" s="78"/>
      <c r="F53" s="78"/>
      <c r="G53" s="35"/>
      <c r="H53" s="35"/>
      <c r="I53" s="35"/>
      <c r="J53" s="35"/>
      <c r="K53" s="35"/>
      <c r="L53" s="35"/>
      <c r="M53" s="35"/>
      <c r="N53" s="35"/>
      <c r="O53" s="35"/>
      <c r="P53" s="35"/>
      <c r="Q53" s="35"/>
    </row>
    <row r="54" spans="1:17" s="33" customFormat="1" ht="23.25" customHeight="1">
      <c r="A54" s="86">
        <v>53</v>
      </c>
      <c r="B54" s="79" t="s">
        <v>246</v>
      </c>
      <c r="C54" s="80" t="s">
        <v>247</v>
      </c>
      <c r="D54" s="81"/>
      <c r="E54" s="78"/>
      <c r="F54" s="78"/>
      <c r="G54" s="35"/>
      <c r="H54" s="35"/>
      <c r="I54" s="35"/>
      <c r="J54" s="35"/>
      <c r="K54" s="35"/>
      <c r="L54" s="35"/>
      <c r="M54" s="35"/>
      <c r="N54" s="35"/>
      <c r="O54" s="35"/>
      <c r="P54" s="35"/>
      <c r="Q54" s="35"/>
    </row>
    <row r="55" spans="1:17" s="33" customFormat="1" ht="23.25" customHeight="1">
      <c r="A55" s="86">
        <v>54</v>
      </c>
      <c r="B55" s="79" t="s">
        <v>248</v>
      </c>
      <c r="C55" s="82" t="s">
        <v>249</v>
      </c>
      <c r="D55" s="81"/>
      <c r="E55" s="78"/>
      <c r="F55" s="78"/>
      <c r="G55" s="35"/>
      <c r="H55" s="35"/>
      <c r="I55" s="35"/>
      <c r="J55" s="35"/>
      <c r="K55" s="35"/>
      <c r="L55" s="35"/>
      <c r="M55" s="35"/>
      <c r="N55" s="35"/>
      <c r="O55" s="35"/>
      <c r="P55" s="35"/>
      <c r="Q55" s="35"/>
    </row>
    <row r="56" spans="1:17" s="33" customFormat="1" ht="23.25" customHeight="1">
      <c r="A56" s="86">
        <v>55</v>
      </c>
      <c r="B56" s="79" t="s">
        <v>250</v>
      </c>
      <c r="C56" s="80" t="s">
        <v>251</v>
      </c>
      <c r="D56" s="81"/>
      <c r="E56" s="78"/>
      <c r="F56" s="78"/>
      <c r="G56" s="35"/>
      <c r="H56" s="35"/>
      <c r="I56" s="35"/>
      <c r="J56" s="35"/>
      <c r="K56" s="35"/>
      <c r="L56" s="35"/>
      <c r="M56" s="35"/>
      <c r="N56" s="35"/>
      <c r="O56" s="35"/>
      <c r="P56" s="35"/>
      <c r="Q56" s="35"/>
    </row>
    <row r="57" spans="1:6" s="34" customFormat="1" ht="18.75">
      <c r="A57" s="87">
        <v>56</v>
      </c>
      <c r="B57" s="88" t="s">
        <v>252</v>
      </c>
      <c r="C57" s="89" t="s">
        <v>40</v>
      </c>
      <c r="D57" s="78"/>
      <c r="E57" s="78"/>
      <c r="F57" s="78"/>
    </row>
    <row r="58" s="34" customFormat="1" ht="12.75"/>
    <row r="59" s="34" customFormat="1" ht="12.75"/>
    <row r="60" s="34" customFormat="1" ht="12.75"/>
    <row r="61" s="34" customFormat="1" ht="12.75"/>
    <row r="62" s="34" customFormat="1" ht="12.75"/>
    <row r="63" s="34" customFormat="1" ht="12.75"/>
    <row r="64" s="34" customFormat="1" ht="12.75"/>
    <row r="65" s="34" customFormat="1" ht="12.75"/>
    <row r="66" s="34" customFormat="1" ht="12.75"/>
    <row r="67" s="34" customFormat="1" ht="12.75"/>
    <row r="68" s="34" customFormat="1" ht="12.75"/>
    <row r="69" s="34" customFormat="1" ht="12.75"/>
    <row r="70" s="34" customFormat="1" ht="12.75"/>
    <row r="71" s="34" customFormat="1" ht="12.75"/>
    <row r="72" s="34" customFormat="1" ht="12.75"/>
    <row r="73" s="34" customFormat="1" ht="12.75"/>
    <row r="74" s="34" customFormat="1" ht="12.75"/>
    <row r="75" s="34" customFormat="1" ht="12.75"/>
    <row r="76" s="34" customFormat="1" ht="12.75"/>
    <row r="77" s="34" customFormat="1" ht="12.75"/>
    <row r="78" s="34" customFormat="1" ht="12.75"/>
    <row r="79" s="34" customFormat="1" ht="12.75"/>
    <row r="80" s="34" customFormat="1" ht="12.75"/>
    <row r="81" s="34" customFormat="1" ht="12.75"/>
    <row r="82" s="34" customFormat="1" ht="12.75"/>
    <row r="83" s="34" customFormat="1" ht="12.75"/>
    <row r="84" s="34" customFormat="1" ht="12.75"/>
    <row r="85" s="34" customFormat="1" ht="12.75"/>
    <row r="86" s="34" customFormat="1" ht="12.75"/>
    <row r="87" s="34" customFormat="1" ht="12.75"/>
    <row r="88" s="34" customFormat="1" ht="12.75"/>
    <row r="89" s="34" customFormat="1" ht="12.75"/>
    <row r="90" s="34" customFormat="1" ht="12.75"/>
    <row r="91" s="34" customFormat="1" ht="12.75"/>
    <row r="92" s="34" customFormat="1" ht="12.75"/>
    <row r="93" s="34" customFormat="1" ht="12.75"/>
    <row r="94" s="34" customFormat="1" ht="12.75"/>
    <row r="95" s="34" customFormat="1" ht="12.75"/>
    <row r="96" s="34" customFormat="1" ht="12.75"/>
    <row r="97" s="34" customFormat="1" ht="12.75"/>
    <row r="98" s="34" customFormat="1" ht="12.75"/>
    <row r="99" s="34" customFormat="1" ht="12.75"/>
    <row r="100" s="34" customFormat="1" ht="12.75"/>
    <row r="101" s="34" customFormat="1" ht="12.75"/>
    <row r="102" s="34" customFormat="1" ht="12.75"/>
    <row r="103" s="34" customFormat="1" ht="12.75"/>
    <row r="104" s="34" customFormat="1" ht="12.75"/>
    <row r="105" s="34" customFormat="1" ht="12.75"/>
    <row r="106" s="34" customFormat="1" ht="12.75"/>
    <row r="107" s="34" customFormat="1" ht="12.75"/>
    <row r="108" s="34" customFormat="1" ht="12.75"/>
    <row r="109" s="34" customFormat="1" ht="12.75"/>
    <row r="110" s="34" customFormat="1" ht="12.75"/>
    <row r="111" s="34" customFormat="1" ht="12.75"/>
    <row r="112" s="34" customFormat="1" ht="12.75"/>
    <row r="113" s="34" customFormat="1" ht="12.75"/>
    <row r="114" s="34" customFormat="1" ht="12.75"/>
    <row r="115" s="34" customFormat="1" ht="12.75"/>
    <row r="116" s="34" customFormat="1" ht="12.75"/>
    <row r="117" s="34" customFormat="1" ht="12.75"/>
    <row r="118" s="34" customFormat="1" ht="12.75"/>
    <row r="119" s="34" customFormat="1" ht="12.75"/>
    <row r="120" s="34" customFormat="1" ht="12.75"/>
    <row r="121" s="34" customFormat="1" ht="12.75"/>
    <row r="122" s="34" customFormat="1" ht="12.75"/>
    <row r="123" s="34" customFormat="1" ht="12.75"/>
    <row r="124" s="34" customFormat="1" ht="12.75"/>
    <row r="125" s="34" customFormat="1" ht="12.75"/>
    <row r="126" s="34" customFormat="1" ht="12.75"/>
    <row r="127" s="34" customFormat="1" ht="12.75"/>
    <row r="128" s="34" customFormat="1" ht="12.75"/>
    <row r="129" s="34" customFormat="1" ht="12.75"/>
    <row r="130" s="34" customFormat="1" ht="12.75"/>
    <row r="131" s="34" customFormat="1" ht="12.75"/>
    <row r="132" s="34" customFormat="1" ht="12.75"/>
    <row r="133" s="34" customFormat="1" ht="12.75"/>
    <row r="134" s="34" customFormat="1" ht="12.75"/>
    <row r="135" s="34" customFormat="1" ht="12.75"/>
    <row r="136" s="34" customFormat="1" ht="12.75"/>
    <row r="137" s="34" customFormat="1" ht="12.75"/>
    <row r="138" s="34" customFormat="1" ht="12.75"/>
    <row r="139" s="34" customFormat="1" ht="12.75"/>
    <row r="140" s="34" customFormat="1" ht="12.75"/>
    <row r="141" s="34" customFormat="1" ht="12.75"/>
    <row r="142" s="34" customFormat="1" ht="12.75"/>
    <row r="143" s="34" customFormat="1" ht="12.75"/>
    <row r="144" s="34" customFormat="1" ht="12.75"/>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C56"/>
  <sheetViews>
    <sheetView zoomScalePageLayoutView="0" workbookViewId="0" topLeftCell="A1">
      <selection activeCell="C2" sqref="C2:C56"/>
    </sheetView>
  </sheetViews>
  <sheetFormatPr defaultColWidth="9.140625" defaultRowHeight="12.75"/>
  <cols>
    <col min="1" max="1" width="16.7109375" style="0" bestFit="1" customWidth="1"/>
    <col min="2" max="2" width="19.28125" style="0" bestFit="1" customWidth="1"/>
    <col min="3" max="3" width="24.8515625" style="0" bestFit="1" customWidth="1"/>
  </cols>
  <sheetData>
    <row r="1" spans="1:3" ht="15.75">
      <c r="A1" s="77" t="s">
        <v>42</v>
      </c>
      <c r="B1" s="77" t="s">
        <v>304</v>
      </c>
      <c r="C1" s="98" t="s">
        <v>305</v>
      </c>
    </row>
    <row r="2" spans="1:3" ht="15.75">
      <c r="A2" s="74">
        <v>1</v>
      </c>
      <c r="B2" s="86" t="s">
        <v>306</v>
      </c>
      <c r="C2" s="99" t="s">
        <v>307</v>
      </c>
    </row>
    <row r="3" spans="1:3" ht="15.75">
      <c r="A3" s="74">
        <v>2</v>
      </c>
      <c r="B3" s="86" t="s">
        <v>308</v>
      </c>
      <c r="C3" s="99" t="s">
        <v>309</v>
      </c>
    </row>
    <row r="4" spans="1:3" ht="15.75">
      <c r="A4" s="74">
        <v>3</v>
      </c>
      <c r="B4" s="86" t="s">
        <v>310</v>
      </c>
      <c r="C4" s="99" t="s">
        <v>311</v>
      </c>
    </row>
    <row r="5" spans="1:3" ht="15.75">
      <c r="A5" s="74">
        <v>4</v>
      </c>
      <c r="B5" s="86" t="s">
        <v>312</v>
      </c>
      <c r="C5" s="99" t="s">
        <v>313</v>
      </c>
    </row>
    <row r="6" spans="1:3" ht="15.75">
      <c r="A6" s="74">
        <v>5</v>
      </c>
      <c r="B6" s="86" t="s">
        <v>314</v>
      </c>
      <c r="C6" s="99" t="s">
        <v>315</v>
      </c>
    </row>
    <row r="7" spans="1:3" ht="15.75">
      <c r="A7" s="74">
        <v>6</v>
      </c>
      <c r="B7" s="86" t="s">
        <v>316</v>
      </c>
      <c r="C7" s="99" t="s">
        <v>317</v>
      </c>
    </row>
    <row r="8" spans="1:3" ht="15.75">
      <c r="A8" s="74">
        <v>7</v>
      </c>
      <c r="B8" s="86" t="s">
        <v>318</v>
      </c>
      <c r="C8" s="99" t="s">
        <v>319</v>
      </c>
    </row>
    <row r="9" spans="1:3" ht="15.75">
      <c r="A9" s="74">
        <v>8</v>
      </c>
      <c r="B9" s="86" t="s">
        <v>320</v>
      </c>
      <c r="C9" s="99" t="s">
        <v>321</v>
      </c>
    </row>
    <row r="10" spans="1:3" ht="15.75">
      <c r="A10" s="74">
        <v>9</v>
      </c>
      <c r="B10" s="86" t="s">
        <v>322</v>
      </c>
      <c r="C10" s="99" t="s">
        <v>323</v>
      </c>
    </row>
    <row r="11" spans="1:3" ht="15.75">
      <c r="A11" s="74">
        <v>10</v>
      </c>
      <c r="B11" s="86" t="s">
        <v>324</v>
      </c>
      <c r="C11" s="99" t="s">
        <v>325</v>
      </c>
    </row>
    <row r="12" spans="1:3" ht="15.75">
      <c r="A12" s="74">
        <v>11</v>
      </c>
      <c r="B12" s="86" t="s">
        <v>326</v>
      </c>
      <c r="C12" s="99" t="s">
        <v>327</v>
      </c>
    </row>
    <row r="13" spans="1:3" ht="15.75">
      <c r="A13" s="74">
        <v>12</v>
      </c>
      <c r="B13" s="86" t="s">
        <v>328</v>
      </c>
      <c r="C13" s="99" t="s">
        <v>329</v>
      </c>
    </row>
    <row r="14" spans="1:3" ht="15.75">
      <c r="A14" s="74">
        <v>13</v>
      </c>
      <c r="B14" s="86" t="s">
        <v>330</v>
      </c>
      <c r="C14" s="99" t="s">
        <v>331</v>
      </c>
    </row>
    <row r="15" spans="1:3" ht="15.75">
      <c r="A15" s="74">
        <v>14</v>
      </c>
      <c r="B15" s="86" t="s">
        <v>332</v>
      </c>
      <c r="C15" s="99" t="s">
        <v>333</v>
      </c>
    </row>
    <row r="16" spans="1:3" ht="15.75">
      <c r="A16" s="74">
        <v>15</v>
      </c>
      <c r="B16" s="86" t="s">
        <v>334</v>
      </c>
      <c r="C16" s="99" t="s">
        <v>335</v>
      </c>
    </row>
    <row r="17" spans="1:3" ht="15.75">
      <c r="A17" s="74">
        <v>16</v>
      </c>
      <c r="B17" s="86" t="s">
        <v>336</v>
      </c>
      <c r="C17" s="99" t="s">
        <v>337</v>
      </c>
    </row>
    <row r="18" spans="1:3" ht="15.75">
      <c r="A18" s="74">
        <v>17</v>
      </c>
      <c r="B18" s="86" t="s">
        <v>338</v>
      </c>
      <c r="C18" s="99" t="s">
        <v>339</v>
      </c>
    </row>
    <row r="19" spans="1:3" ht="15.75">
      <c r="A19" s="74">
        <v>18</v>
      </c>
      <c r="B19" s="86" t="s">
        <v>340</v>
      </c>
      <c r="C19" s="99" t="s">
        <v>341</v>
      </c>
    </row>
    <row r="20" spans="1:3" ht="15.75">
      <c r="A20" s="74">
        <v>19</v>
      </c>
      <c r="B20" s="86" t="s">
        <v>342</v>
      </c>
      <c r="C20" s="99" t="s">
        <v>343</v>
      </c>
    </row>
    <row r="21" spans="1:3" ht="15.75">
      <c r="A21" s="74">
        <v>20</v>
      </c>
      <c r="B21" s="86" t="s">
        <v>344</v>
      </c>
      <c r="C21" s="99" t="s">
        <v>345</v>
      </c>
    </row>
    <row r="22" spans="1:3" ht="15.75">
      <c r="A22" s="74">
        <v>21</v>
      </c>
      <c r="B22" s="86" t="s">
        <v>346</v>
      </c>
      <c r="C22" s="99" t="s">
        <v>347</v>
      </c>
    </row>
    <row r="23" spans="1:3" ht="15.75">
      <c r="A23" s="74">
        <v>22</v>
      </c>
      <c r="B23" s="86" t="s">
        <v>348</v>
      </c>
      <c r="C23" s="99" t="s">
        <v>349</v>
      </c>
    </row>
    <row r="24" spans="1:3" ht="15.75">
      <c r="A24" s="74">
        <v>23</v>
      </c>
      <c r="B24" s="86" t="s">
        <v>350</v>
      </c>
      <c r="C24" s="99" t="s">
        <v>351</v>
      </c>
    </row>
    <row r="25" spans="1:3" ht="15.75">
      <c r="A25" s="74">
        <v>24</v>
      </c>
      <c r="B25" s="86" t="s">
        <v>352</v>
      </c>
      <c r="C25" s="99" t="s">
        <v>353</v>
      </c>
    </row>
    <row r="26" spans="1:3" ht="15.75">
      <c r="A26" s="74">
        <v>25</v>
      </c>
      <c r="B26" s="86" t="s">
        <v>354</v>
      </c>
      <c r="C26" s="99" t="s">
        <v>355</v>
      </c>
    </row>
    <row r="27" spans="1:3" ht="15.75">
      <c r="A27" s="74">
        <v>26</v>
      </c>
      <c r="B27" s="86" t="s">
        <v>356</v>
      </c>
      <c r="C27" s="99" t="s">
        <v>357</v>
      </c>
    </row>
    <row r="28" spans="1:3" ht="15.75">
      <c r="A28" s="74">
        <v>27</v>
      </c>
      <c r="B28" s="86" t="s">
        <v>358</v>
      </c>
      <c r="C28" s="99" t="s">
        <v>359</v>
      </c>
    </row>
    <row r="29" spans="1:3" ht="15.75">
      <c r="A29" s="74">
        <v>28</v>
      </c>
      <c r="B29" s="86" t="s">
        <v>360</v>
      </c>
      <c r="C29" s="99" t="s">
        <v>361</v>
      </c>
    </row>
    <row r="30" spans="1:3" ht="15.75">
      <c r="A30" s="74">
        <v>29</v>
      </c>
      <c r="B30" s="86" t="s">
        <v>362</v>
      </c>
      <c r="C30" s="99" t="s">
        <v>363</v>
      </c>
    </row>
    <row r="31" spans="1:3" ht="15.75">
      <c r="A31" s="74">
        <v>30</v>
      </c>
      <c r="B31" s="86" t="s">
        <v>364</v>
      </c>
      <c r="C31" s="99" t="s">
        <v>365</v>
      </c>
    </row>
    <row r="32" spans="1:3" ht="15.75">
      <c r="A32" s="74">
        <v>31</v>
      </c>
      <c r="B32" s="86" t="s">
        <v>366</v>
      </c>
      <c r="C32" s="99" t="s">
        <v>367</v>
      </c>
    </row>
    <row r="33" spans="1:3" ht="15.75">
      <c r="A33" s="74">
        <v>32</v>
      </c>
      <c r="B33" s="86" t="s">
        <v>368</v>
      </c>
      <c r="C33" s="99" t="s">
        <v>369</v>
      </c>
    </row>
    <row r="34" spans="1:3" ht="15.75">
      <c r="A34" s="74">
        <v>33</v>
      </c>
      <c r="B34" s="86" t="s">
        <v>370</v>
      </c>
      <c r="C34" s="99" t="s">
        <v>371</v>
      </c>
    </row>
    <row r="35" spans="1:3" ht="15.75">
      <c r="A35" s="74">
        <v>34</v>
      </c>
      <c r="B35" s="86" t="s">
        <v>372</v>
      </c>
      <c r="C35" s="99" t="s">
        <v>373</v>
      </c>
    </row>
    <row r="36" spans="1:3" ht="15.75">
      <c r="A36" s="74">
        <v>35</v>
      </c>
      <c r="B36" s="86" t="s">
        <v>374</v>
      </c>
      <c r="C36" s="99" t="s">
        <v>375</v>
      </c>
    </row>
    <row r="37" spans="1:3" ht="15.75">
      <c r="A37" s="85">
        <v>36</v>
      </c>
      <c r="B37" s="86" t="s">
        <v>376</v>
      </c>
      <c r="C37" s="99" t="s">
        <v>377</v>
      </c>
    </row>
    <row r="38" spans="1:3" ht="15.75">
      <c r="A38" s="85">
        <v>37</v>
      </c>
      <c r="B38" s="86" t="s">
        <v>378</v>
      </c>
      <c r="C38" s="99" t="s">
        <v>379</v>
      </c>
    </row>
    <row r="39" spans="1:3" ht="15.75">
      <c r="A39" s="85">
        <v>38</v>
      </c>
      <c r="B39" s="86" t="s">
        <v>380</v>
      </c>
      <c r="C39" s="99" t="s">
        <v>381</v>
      </c>
    </row>
    <row r="40" spans="1:3" ht="15.75">
      <c r="A40" s="85">
        <v>39</v>
      </c>
      <c r="B40" s="86" t="s">
        <v>382</v>
      </c>
      <c r="C40" s="99" t="s">
        <v>383</v>
      </c>
    </row>
    <row r="41" spans="1:3" ht="15.75">
      <c r="A41" s="86">
        <v>40</v>
      </c>
      <c r="B41" s="86" t="s">
        <v>384</v>
      </c>
      <c r="C41" s="99" t="s">
        <v>385</v>
      </c>
    </row>
    <row r="42" spans="1:3" ht="15.75">
      <c r="A42" s="86">
        <v>41</v>
      </c>
      <c r="B42" s="86" t="s">
        <v>386</v>
      </c>
      <c r="C42" s="99" t="s">
        <v>387</v>
      </c>
    </row>
    <row r="43" spans="1:3" ht="15.75">
      <c r="A43" s="86">
        <v>42</v>
      </c>
      <c r="B43" s="86" t="s">
        <v>388</v>
      </c>
      <c r="C43" s="99" t="s">
        <v>389</v>
      </c>
    </row>
    <row r="44" spans="1:3" ht="15.75">
      <c r="A44" s="86">
        <v>43</v>
      </c>
      <c r="B44" s="86" t="s">
        <v>390</v>
      </c>
      <c r="C44" s="99" t="s">
        <v>391</v>
      </c>
    </row>
    <row r="45" spans="1:3" ht="15.75">
      <c r="A45" s="86">
        <v>44</v>
      </c>
      <c r="B45" s="86" t="s">
        <v>392</v>
      </c>
      <c r="C45" s="99" t="s">
        <v>393</v>
      </c>
    </row>
    <row r="46" spans="1:3" ht="15.75">
      <c r="A46" s="86">
        <v>45</v>
      </c>
      <c r="B46" s="86" t="s">
        <v>394</v>
      </c>
      <c r="C46" s="99" t="s">
        <v>395</v>
      </c>
    </row>
    <row r="47" spans="1:3" ht="15.75">
      <c r="A47" s="86">
        <v>46</v>
      </c>
      <c r="B47" s="86" t="s">
        <v>396</v>
      </c>
      <c r="C47" s="99" t="s">
        <v>397</v>
      </c>
    </row>
    <row r="48" spans="1:3" ht="15.75">
      <c r="A48" s="86">
        <v>47</v>
      </c>
      <c r="B48" s="86" t="s">
        <v>398</v>
      </c>
      <c r="C48" s="99" t="s">
        <v>399</v>
      </c>
    </row>
    <row r="49" spans="1:3" ht="15.75">
      <c r="A49" s="86">
        <v>48</v>
      </c>
      <c r="B49" s="86" t="s">
        <v>400</v>
      </c>
      <c r="C49" s="99" t="s">
        <v>401</v>
      </c>
    </row>
    <row r="50" spans="1:3" ht="15.75">
      <c r="A50" s="86">
        <v>49</v>
      </c>
      <c r="B50" s="86" t="s">
        <v>402</v>
      </c>
      <c r="C50" s="99" t="s">
        <v>403</v>
      </c>
    </row>
    <row r="51" spans="1:3" ht="15.75">
      <c r="A51" s="86">
        <v>50</v>
      </c>
      <c r="B51" s="86" t="s">
        <v>404</v>
      </c>
      <c r="C51" s="99" t="s">
        <v>405</v>
      </c>
    </row>
    <row r="52" spans="1:3" ht="15.75">
      <c r="A52" s="86">
        <v>51</v>
      </c>
      <c r="B52" s="86" t="s">
        <v>406</v>
      </c>
      <c r="C52" s="99" t="s">
        <v>407</v>
      </c>
    </row>
    <row r="53" spans="1:3" ht="15.75">
      <c r="A53" s="86">
        <v>52</v>
      </c>
      <c r="B53" s="86" t="s">
        <v>408</v>
      </c>
      <c r="C53" s="99" t="s">
        <v>409</v>
      </c>
    </row>
    <row r="54" spans="1:3" ht="15.75">
      <c r="A54" s="86">
        <v>53</v>
      </c>
      <c r="B54" s="86" t="s">
        <v>410</v>
      </c>
      <c r="C54" s="99" t="s">
        <v>411</v>
      </c>
    </row>
    <row r="55" spans="1:3" ht="15.75">
      <c r="A55" s="86">
        <v>54</v>
      </c>
      <c r="B55" s="86" t="s">
        <v>412</v>
      </c>
      <c r="C55" s="99" t="s">
        <v>413</v>
      </c>
    </row>
    <row r="56" spans="1:3" ht="15.75">
      <c r="A56" s="86">
        <v>55</v>
      </c>
      <c r="B56" s="86" t="s">
        <v>414</v>
      </c>
      <c r="C56" s="86" t="s">
        <v>415</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30"/>
  <sheetViews>
    <sheetView zoomScalePageLayoutView="0" workbookViewId="0" topLeftCell="A1">
      <selection activeCell="A2" sqref="A2:A30"/>
    </sheetView>
  </sheetViews>
  <sheetFormatPr defaultColWidth="9.140625" defaultRowHeight="12.75"/>
  <cols>
    <col min="1" max="1" width="59.140625" style="0" customWidth="1"/>
  </cols>
  <sheetData>
    <row r="1" ht="15.75">
      <c r="A1" s="42" t="s">
        <v>416</v>
      </c>
    </row>
    <row r="2" ht="15.75">
      <c r="A2" s="42" t="s">
        <v>0</v>
      </c>
    </row>
    <row r="3" ht="47.25">
      <c r="A3" s="42" t="s">
        <v>270</v>
      </c>
    </row>
    <row r="4" ht="15.75">
      <c r="A4" s="42" t="s">
        <v>1</v>
      </c>
    </row>
    <row r="5" ht="31.5">
      <c r="A5" s="42" t="s">
        <v>2</v>
      </c>
    </row>
    <row r="6" ht="31.5">
      <c r="A6" s="42" t="s">
        <v>3</v>
      </c>
    </row>
    <row r="7" ht="15.75">
      <c r="A7" s="42" t="s">
        <v>4</v>
      </c>
    </row>
    <row r="8" ht="15.75">
      <c r="A8" s="42" t="s">
        <v>5</v>
      </c>
    </row>
    <row r="9" ht="15.75">
      <c r="A9" s="42" t="s">
        <v>6</v>
      </c>
    </row>
    <row r="10" ht="31.5">
      <c r="A10" s="42" t="s">
        <v>7</v>
      </c>
    </row>
    <row r="11" ht="15.75">
      <c r="A11" s="42" t="s">
        <v>271</v>
      </c>
    </row>
    <row r="12" ht="15.75">
      <c r="A12" s="42" t="s">
        <v>272</v>
      </c>
    </row>
    <row r="13" ht="15.75">
      <c r="A13" s="42" t="s">
        <v>273</v>
      </c>
    </row>
    <row r="14" ht="15.75">
      <c r="A14" s="42" t="s">
        <v>274</v>
      </c>
    </row>
    <row r="15" ht="15.75">
      <c r="A15" s="42" t="s">
        <v>8</v>
      </c>
    </row>
    <row r="16" ht="31.5">
      <c r="A16" s="42" t="s">
        <v>275</v>
      </c>
    </row>
    <row r="17" ht="15.75">
      <c r="A17" s="42" t="s">
        <v>276</v>
      </c>
    </row>
    <row r="18" ht="31.5">
      <c r="A18" s="42" t="s">
        <v>9</v>
      </c>
    </row>
    <row r="19" ht="15.75">
      <c r="A19" s="42" t="s">
        <v>266</v>
      </c>
    </row>
    <row r="20" ht="15.75">
      <c r="A20" s="42" t="s">
        <v>267</v>
      </c>
    </row>
    <row r="21" ht="15.75">
      <c r="A21" s="42" t="s">
        <v>268</v>
      </c>
    </row>
    <row r="22" ht="15.75">
      <c r="A22" s="42" t="s">
        <v>269</v>
      </c>
    </row>
    <row r="23" ht="47.25">
      <c r="A23" s="42" t="s">
        <v>10</v>
      </c>
    </row>
    <row r="24" ht="47.25">
      <c r="A24" s="42" t="s">
        <v>11</v>
      </c>
    </row>
    <row r="25" ht="31.5">
      <c r="A25" s="42" t="s">
        <v>12</v>
      </c>
    </row>
    <row r="26" ht="15.75">
      <c r="A26" s="42" t="s">
        <v>13</v>
      </c>
    </row>
    <row r="27" ht="15.75">
      <c r="A27" s="42" t="s">
        <v>14</v>
      </c>
    </row>
    <row r="28" ht="15.75">
      <c r="A28" s="42" t="s">
        <v>15</v>
      </c>
    </row>
    <row r="29" ht="15.75">
      <c r="A29" s="42" t="s">
        <v>16</v>
      </c>
    </row>
    <row r="30" ht="15.75">
      <c r="A30" s="42" t="s">
        <v>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C102"/>
  <sheetViews>
    <sheetView view="pageBreakPreview" zoomScale="85" zoomScaleNormal="80" zoomScaleSheetLayoutView="85" zoomScalePageLayoutView="0" workbookViewId="0" topLeftCell="A1">
      <pane xSplit="2" ySplit="4" topLeftCell="C5" activePane="bottomRight" state="frozen"/>
      <selection pane="topLeft" activeCell="A1" sqref="A1:BB1"/>
      <selection pane="topRight" activeCell="A1" sqref="A1:BB1"/>
      <selection pane="bottomLeft" activeCell="A1" sqref="A1:BB1"/>
      <selection pane="bottomRight" activeCell="K28" sqref="K28"/>
    </sheetView>
  </sheetViews>
  <sheetFormatPr defaultColWidth="9.140625" defaultRowHeight="12.75"/>
  <cols>
    <col min="1" max="1" width="8.28125" style="185" customWidth="1"/>
    <col min="2" max="2" width="49.140625" style="185" customWidth="1"/>
    <col min="3" max="6" width="13.140625" style="185" customWidth="1"/>
    <col min="7" max="7" width="13.421875" style="185" customWidth="1"/>
    <col min="8" max="8" width="12.00390625" style="185" customWidth="1"/>
    <col min="9" max="9" width="13.00390625" style="185" customWidth="1"/>
    <col min="10" max="10" width="12.00390625" style="185" customWidth="1"/>
    <col min="11" max="11" width="13.8515625" style="185" customWidth="1"/>
    <col min="12" max="12" width="12.00390625" style="185" customWidth="1"/>
    <col min="13" max="13" width="13.28125" style="185" customWidth="1"/>
    <col min="14" max="14" width="12.00390625" style="185" customWidth="1"/>
    <col min="15" max="15" width="14.140625" style="185" customWidth="1"/>
    <col min="16" max="16" width="12.00390625" style="185" customWidth="1"/>
    <col min="17" max="17" width="13.421875" style="185" customWidth="1"/>
    <col min="18" max="18" width="12.00390625" style="185" customWidth="1"/>
    <col min="19" max="19" width="13.140625" style="185" customWidth="1"/>
    <col min="20" max="20" width="12.00390625" style="185" customWidth="1"/>
    <col min="21" max="21" width="13.140625" style="185" customWidth="1"/>
    <col min="22" max="52" width="12.00390625" style="185" customWidth="1"/>
    <col min="53" max="53" width="14.00390625" style="185" bestFit="1" customWidth="1"/>
    <col min="54" max="54" width="12.00390625" style="185" customWidth="1"/>
    <col min="55" max="16384" width="9.140625" style="185" customWidth="1"/>
  </cols>
  <sheetData>
    <row r="1" spans="1:54" ht="21.75" customHeight="1">
      <c r="A1" s="320" t="s">
        <v>887</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row>
    <row r="2" spans="1:54" ht="21.75" customHeight="1">
      <c r="A2" s="293"/>
      <c r="B2" s="293"/>
      <c r="C2" s="293"/>
      <c r="D2" s="293"/>
      <c r="G2" s="293"/>
      <c r="H2" s="293"/>
      <c r="M2" s="293"/>
      <c r="N2" s="293"/>
      <c r="O2" s="293"/>
      <c r="P2" s="293"/>
      <c r="U2" s="293"/>
      <c r="V2" s="293"/>
      <c r="W2" s="293"/>
      <c r="X2" s="293"/>
      <c r="Y2" s="293"/>
      <c r="Z2" s="293"/>
      <c r="AE2" s="293"/>
      <c r="AF2" s="293"/>
      <c r="AQ2" s="293"/>
      <c r="AR2" s="293"/>
      <c r="AW2" s="293"/>
      <c r="AX2" s="293"/>
      <c r="AY2" s="293"/>
      <c r="AZ2" s="293"/>
      <c r="BA2" s="293"/>
      <c r="BB2" s="265" t="s">
        <v>65</v>
      </c>
    </row>
    <row r="3" spans="1:54" ht="63.75" customHeight="1">
      <c r="A3" s="318" t="s">
        <v>34</v>
      </c>
      <c r="B3" s="316" t="s">
        <v>438</v>
      </c>
      <c r="C3" s="308" t="s">
        <v>460</v>
      </c>
      <c r="D3" s="309"/>
      <c r="E3" s="308" t="s">
        <v>459</v>
      </c>
      <c r="F3" s="309"/>
      <c r="G3" s="308" t="s">
        <v>461</v>
      </c>
      <c r="H3" s="309"/>
      <c r="I3" s="308" t="s">
        <v>462</v>
      </c>
      <c r="J3" s="309"/>
      <c r="K3" s="308" t="s">
        <v>466</v>
      </c>
      <c r="L3" s="309"/>
      <c r="M3" s="308" t="s">
        <v>467</v>
      </c>
      <c r="N3" s="309"/>
      <c r="O3" s="308" t="s">
        <v>465</v>
      </c>
      <c r="P3" s="309"/>
      <c r="Q3" s="308" t="s">
        <v>463</v>
      </c>
      <c r="R3" s="309"/>
      <c r="S3" s="308" t="s">
        <v>464</v>
      </c>
      <c r="T3" s="309"/>
      <c r="U3" s="308" t="s">
        <v>449</v>
      </c>
      <c r="V3" s="309"/>
      <c r="W3" s="308" t="s">
        <v>469</v>
      </c>
      <c r="X3" s="309"/>
      <c r="Y3" s="308" t="s">
        <v>451</v>
      </c>
      <c r="Z3" s="309"/>
      <c r="AA3" s="308" t="s">
        <v>450</v>
      </c>
      <c r="AB3" s="309"/>
      <c r="AC3" s="298" t="s">
        <v>885</v>
      </c>
      <c r="AD3" s="299"/>
      <c r="AE3" s="308" t="s">
        <v>470</v>
      </c>
      <c r="AF3" s="309"/>
      <c r="AG3" s="308" t="s">
        <v>471</v>
      </c>
      <c r="AH3" s="309"/>
      <c r="AI3" s="308" t="s">
        <v>454</v>
      </c>
      <c r="AJ3" s="309"/>
      <c r="AK3" s="308" t="s">
        <v>456</v>
      </c>
      <c r="AL3" s="309"/>
      <c r="AM3" s="308" t="s">
        <v>455</v>
      </c>
      <c r="AN3" s="309"/>
      <c r="AO3" s="308" t="s">
        <v>452</v>
      </c>
      <c r="AP3" s="309"/>
      <c r="AQ3" s="308" t="s">
        <v>457</v>
      </c>
      <c r="AR3" s="309"/>
      <c r="AS3" s="308" t="s">
        <v>878</v>
      </c>
      <c r="AT3" s="309"/>
      <c r="AU3" s="308" t="s">
        <v>468</v>
      </c>
      <c r="AV3" s="309"/>
      <c r="AW3" s="308" t="s">
        <v>453</v>
      </c>
      <c r="AX3" s="309"/>
      <c r="AY3" s="308" t="s">
        <v>458</v>
      </c>
      <c r="AZ3" s="309"/>
      <c r="BA3" s="319" t="s">
        <v>448</v>
      </c>
      <c r="BB3" s="319"/>
    </row>
    <row r="4" spans="1:54" ht="50.25" customHeight="1">
      <c r="A4" s="318"/>
      <c r="B4" s="317"/>
      <c r="C4" s="266" t="s">
        <v>447</v>
      </c>
      <c r="D4" s="267" t="s">
        <v>497</v>
      </c>
      <c r="E4" s="266" t="s">
        <v>447</v>
      </c>
      <c r="F4" s="267" t="s">
        <v>497</v>
      </c>
      <c r="G4" s="266" t="s">
        <v>447</v>
      </c>
      <c r="H4" s="267" t="s">
        <v>497</v>
      </c>
      <c r="I4" s="266" t="s">
        <v>447</v>
      </c>
      <c r="J4" s="267" t="s">
        <v>497</v>
      </c>
      <c r="K4" s="266" t="s">
        <v>447</v>
      </c>
      <c r="L4" s="267" t="s">
        <v>497</v>
      </c>
      <c r="M4" s="266" t="s">
        <v>447</v>
      </c>
      <c r="N4" s="267" t="s">
        <v>497</v>
      </c>
      <c r="O4" s="266" t="s">
        <v>447</v>
      </c>
      <c r="P4" s="267" t="s">
        <v>497</v>
      </c>
      <c r="Q4" s="266" t="s">
        <v>447</v>
      </c>
      <c r="R4" s="267" t="s">
        <v>497</v>
      </c>
      <c r="S4" s="266" t="s">
        <v>447</v>
      </c>
      <c r="T4" s="267" t="s">
        <v>497</v>
      </c>
      <c r="U4" s="266" t="s">
        <v>447</v>
      </c>
      <c r="V4" s="267" t="s">
        <v>497</v>
      </c>
      <c r="W4" s="266" t="s">
        <v>447</v>
      </c>
      <c r="X4" s="267" t="s">
        <v>497</v>
      </c>
      <c r="Y4" s="266" t="s">
        <v>447</v>
      </c>
      <c r="Z4" s="267" t="s">
        <v>497</v>
      </c>
      <c r="AA4" s="266" t="s">
        <v>447</v>
      </c>
      <c r="AB4" s="267" t="s">
        <v>497</v>
      </c>
      <c r="AC4" s="266" t="s">
        <v>447</v>
      </c>
      <c r="AD4" s="267" t="s">
        <v>497</v>
      </c>
      <c r="AE4" s="266" t="s">
        <v>447</v>
      </c>
      <c r="AF4" s="267" t="s">
        <v>497</v>
      </c>
      <c r="AG4" s="266" t="s">
        <v>447</v>
      </c>
      <c r="AH4" s="267" t="s">
        <v>497</v>
      </c>
      <c r="AI4" s="266" t="s">
        <v>447</v>
      </c>
      <c r="AJ4" s="267" t="s">
        <v>497</v>
      </c>
      <c r="AK4" s="266" t="s">
        <v>447</v>
      </c>
      <c r="AL4" s="267" t="s">
        <v>497</v>
      </c>
      <c r="AM4" s="266" t="s">
        <v>447</v>
      </c>
      <c r="AN4" s="267" t="s">
        <v>497</v>
      </c>
      <c r="AO4" s="266" t="s">
        <v>447</v>
      </c>
      <c r="AP4" s="267" t="s">
        <v>497</v>
      </c>
      <c r="AQ4" s="266" t="s">
        <v>447</v>
      </c>
      <c r="AR4" s="267" t="s">
        <v>497</v>
      </c>
      <c r="AS4" s="266" t="s">
        <v>447</v>
      </c>
      <c r="AT4" s="267" t="s">
        <v>497</v>
      </c>
      <c r="AU4" s="266" t="s">
        <v>447</v>
      </c>
      <c r="AV4" s="267" t="s">
        <v>497</v>
      </c>
      <c r="AW4" s="266" t="s">
        <v>447</v>
      </c>
      <c r="AX4" s="267" t="s">
        <v>497</v>
      </c>
      <c r="AY4" s="266" t="s">
        <v>447</v>
      </c>
      <c r="AZ4" s="267" t="s">
        <v>497</v>
      </c>
      <c r="BA4" s="266" t="s">
        <v>447</v>
      </c>
      <c r="BB4" s="267" t="s">
        <v>497</v>
      </c>
    </row>
    <row r="5" spans="1:54" ht="15.75">
      <c r="A5" s="268">
        <v>1</v>
      </c>
      <c r="B5" s="269" t="s">
        <v>500</v>
      </c>
      <c r="C5" s="270">
        <v>145758</v>
      </c>
      <c r="D5" s="270">
        <v>0</v>
      </c>
      <c r="E5" s="270">
        <v>761402.61</v>
      </c>
      <c r="F5" s="270">
        <v>0</v>
      </c>
      <c r="G5" s="270">
        <v>1345850.175854193</v>
      </c>
      <c r="H5" s="270">
        <v>0</v>
      </c>
      <c r="I5" s="270">
        <v>1448432.8700000003</v>
      </c>
      <c r="J5" s="270">
        <v>0</v>
      </c>
      <c r="K5" s="270">
        <v>775277.13</v>
      </c>
      <c r="L5" s="270">
        <v>0</v>
      </c>
      <c r="M5" s="270">
        <v>698705.9800000001</v>
      </c>
      <c r="N5" s="270">
        <v>0</v>
      </c>
      <c r="O5" s="270">
        <v>3291795.66</v>
      </c>
      <c r="P5" s="270">
        <v>1565.3600000000001</v>
      </c>
      <c r="Q5" s="270">
        <v>437004.39</v>
      </c>
      <c r="R5" s="270">
        <v>0</v>
      </c>
      <c r="S5" s="270">
        <v>779476</v>
      </c>
      <c r="T5" s="270">
        <v>26934</v>
      </c>
      <c r="U5" s="270">
        <v>2240</v>
      </c>
      <c r="V5" s="270">
        <v>0</v>
      </c>
      <c r="W5" s="270">
        <v>300.4</v>
      </c>
      <c r="X5" s="270">
        <v>0</v>
      </c>
      <c r="Y5" s="270">
        <v>0</v>
      </c>
      <c r="Z5" s="270">
        <v>0</v>
      </c>
      <c r="AA5" s="270">
        <v>66412.5082423414</v>
      </c>
      <c r="AB5" s="270">
        <v>0</v>
      </c>
      <c r="AC5" s="270">
        <v>118424.81999999996</v>
      </c>
      <c r="AD5" s="270">
        <v>0</v>
      </c>
      <c r="AE5" s="270">
        <v>258994.43</v>
      </c>
      <c r="AF5" s="270">
        <v>0</v>
      </c>
      <c r="AG5" s="270">
        <v>0</v>
      </c>
      <c r="AH5" s="270">
        <v>0</v>
      </c>
      <c r="AI5" s="270">
        <v>79156.95646249401</v>
      </c>
      <c r="AJ5" s="270">
        <v>0</v>
      </c>
      <c r="AK5" s="270">
        <v>2762.38</v>
      </c>
      <c r="AL5" s="270">
        <v>0</v>
      </c>
      <c r="AM5" s="270">
        <v>26934.03</v>
      </c>
      <c r="AN5" s="270">
        <v>0</v>
      </c>
      <c r="AO5" s="270">
        <v>0</v>
      </c>
      <c r="AP5" s="270">
        <v>0</v>
      </c>
      <c r="AQ5" s="270">
        <v>74606.89</v>
      </c>
      <c r="AR5" s="270">
        <v>0</v>
      </c>
      <c r="AS5" s="270">
        <v>599</v>
      </c>
      <c r="AT5" s="270">
        <v>0</v>
      </c>
      <c r="AU5" s="270">
        <v>43641.18</v>
      </c>
      <c r="AV5" s="270">
        <v>0</v>
      </c>
      <c r="AW5" s="270">
        <v>0</v>
      </c>
      <c r="AX5" s="270">
        <v>0</v>
      </c>
      <c r="AY5" s="270">
        <v>0</v>
      </c>
      <c r="AZ5" s="270">
        <v>0</v>
      </c>
      <c r="BA5" s="271">
        <v>10357775.41055903</v>
      </c>
      <c r="BB5" s="271">
        <v>28499.36</v>
      </c>
    </row>
    <row r="6" spans="1:54" ht="30.75">
      <c r="A6" s="272" t="s">
        <v>417</v>
      </c>
      <c r="B6" s="273" t="s">
        <v>507</v>
      </c>
      <c r="C6" s="270">
        <v>0</v>
      </c>
      <c r="D6" s="270">
        <v>0</v>
      </c>
      <c r="E6" s="270">
        <v>157500</v>
      </c>
      <c r="F6" s="270">
        <v>0</v>
      </c>
      <c r="G6" s="270">
        <v>56431.28467547198</v>
      </c>
      <c r="H6" s="270">
        <v>0</v>
      </c>
      <c r="I6" s="270">
        <v>126450</v>
      </c>
      <c r="J6" s="270">
        <v>0</v>
      </c>
      <c r="K6" s="270">
        <v>728447.8</v>
      </c>
      <c r="L6" s="270">
        <v>0</v>
      </c>
      <c r="M6" s="270">
        <v>269516.35000000003</v>
      </c>
      <c r="N6" s="270">
        <v>0</v>
      </c>
      <c r="O6" s="270">
        <v>126611.32</v>
      </c>
      <c r="P6" s="270">
        <v>0</v>
      </c>
      <c r="Q6" s="270">
        <v>39388</v>
      </c>
      <c r="R6" s="270">
        <v>0</v>
      </c>
      <c r="S6" s="270">
        <v>0</v>
      </c>
      <c r="T6" s="270">
        <v>0</v>
      </c>
      <c r="U6" s="270">
        <v>0</v>
      </c>
      <c r="V6" s="270">
        <v>0</v>
      </c>
      <c r="W6" s="270">
        <v>0</v>
      </c>
      <c r="X6" s="270">
        <v>0</v>
      </c>
      <c r="Y6" s="270">
        <v>0</v>
      </c>
      <c r="Z6" s="270">
        <v>0</v>
      </c>
      <c r="AA6" s="270">
        <v>311.6068418890726</v>
      </c>
      <c r="AB6" s="270">
        <v>0</v>
      </c>
      <c r="AC6" s="270">
        <v>0</v>
      </c>
      <c r="AD6" s="270">
        <v>0</v>
      </c>
      <c r="AE6" s="270">
        <v>0</v>
      </c>
      <c r="AF6" s="270">
        <v>0</v>
      </c>
      <c r="AG6" s="270">
        <v>0</v>
      </c>
      <c r="AH6" s="270">
        <v>0</v>
      </c>
      <c r="AI6" s="270">
        <v>0</v>
      </c>
      <c r="AJ6" s="270">
        <v>0</v>
      </c>
      <c r="AK6" s="270">
        <v>0</v>
      </c>
      <c r="AL6" s="270">
        <v>0</v>
      </c>
      <c r="AM6" s="270">
        <v>0</v>
      </c>
      <c r="AN6" s="270">
        <v>0</v>
      </c>
      <c r="AO6" s="270">
        <v>0</v>
      </c>
      <c r="AP6" s="270">
        <v>0</v>
      </c>
      <c r="AQ6" s="270">
        <v>0</v>
      </c>
      <c r="AR6" s="270">
        <v>0</v>
      </c>
      <c r="AS6" s="270">
        <v>0</v>
      </c>
      <c r="AT6" s="270">
        <v>0</v>
      </c>
      <c r="AU6" s="270">
        <v>0</v>
      </c>
      <c r="AV6" s="270">
        <v>0</v>
      </c>
      <c r="AW6" s="270">
        <v>0</v>
      </c>
      <c r="AX6" s="270">
        <v>0</v>
      </c>
      <c r="AY6" s="270">
        <v>0</v>
      </c>
      <c r="AZ6" s="270">
        <v>0</v>
      </c>
      <c r="BA6" s="271">
        <v>1504656.3615173611</v>
      </c>
      <c r="BB6" s="271">
        <v>0</v>
      </c>
    </row>
    <row r="7" spans="1:54" ht="15.75">
      <c r="A7" s="268">
        <v>2</v>
      </c>
      <c r="B7" s="269" t="s">
        <v>482</v>
      </c>
      <c r="C7" s="270">
        <v>0</v>
      </c>
      <c r="D7" s="270">
        <v>0</v>
      </c>
      <c r="E7" s="270">
        <v>0</v>
      </c>
      <c r="F7" s="270">
        <v>0</v>
      </c>
      <c r="G7" s="270">
        <v>0</v>
      </c>
      <c r="H7" s="270">
        <v>0</v>
      </c>
      <c r="I7" s="270">
        <v>0</v>
      </c>
      <c r="J7" s="270">
        <v>0</v>
      </c>
      <c r="K7" s="270">
        <v>0</v>
      </c>
      <c r="L7" s="270">
        <v>0</v>
      </c>
      <c r="M7" s="270">
        <v>26678.89</v>
      </c>
      <c r="N7" s="270">
        <v>0</v>
      </c>
      <c r="O7" s="270">
        <v>6004331.92</v>
      </c>
      <c r="P7" s="270">
        <v>0</v>
      </c>
      <c r="Q7" s="270">
        <v>0</v>
      </c>
      <c r="R7" s="270">
        <v>0</v>
      </c>
      <c r="S7" s="270">
        <v>3238931.43</v>
      </c>
      <c r="T7" s="270">
        <v>0</v>
      </c>
      <c r="U7" s="270">
        <v>666278.2900000005</v>
      </c>
      <c r="V7" s="270">
        <v>0</v>
      </c>
      <c r="W7" s="270">
        <v>0</v>
      </c>
      <c r="X7" s="270">
        <v>0</v>
      </c>
      <c r="Y7" s="270">
        <v>8546267.16</v>
      </c>
      <c r="Z7" s="270">
        <v>0</v>
      </c>
      <c r="AA7" s="270">
        <v>287.20767287464054</v>
      </c>
      <c r="AB7" s="270">
        <v>0</v>
      </c>
      <c r="AC7" s="270">
        <v>4886474.560000007</v>
      </c>
      <c r="AD7" s="270">
        <v>0</v>
      </c>
      <c r="AE7" s="270">
        <v>0</v>
      </c>
      <c r="AF7" s="270">
        <v>0</v>
      </c>
      <c r="AG7" s="270">
        <v>0</v>
      </c>
      <c r="AH7" s="270">
        <v>0</v>
      </c>
      <c r="AI7" s="270">
        <v>2155844.5635375</v>
      </c>
      <c r="AJ7" s="270">
        <v>0</v>
      </c>
      <c r="AK7" s="270">
        <v>2159400.849999894</v>
      </c>
      <c r="AL7" s="270">
        <v>0</v>
      </c>
      <c r="AM7" s="270">
        <v>11698.94</v>
      </c>
      <c r="AN7" s="270">
        <v>0</v>
      </c>
      <c r="AO7" s="270">
        <v>1057963.5</v>
      </c>
      <c r="AP7" s="270">
        <v>0</v>
      </c>
      <c r="AQ7" s="270">
        <v>688416.0099999814</v>
      </c>
      <c r="AR7" s="270">
        <v>0</v>
      </c>
      <c r="AS7" s="270">
        <v>316599</v>
      </c>
      <c r="AT7" s="270">
        <v>0</v>
      </c>
      <c r="AU7" s="270">
        <v>0</v>
      </c>
      <c r="AV7" s="270">
        <v>0</v>
      </c>
      <c r="AW7" s="270">
        <v>0</v>
      </c>
      <c r="AX7" s="270">
        <v>0</v>
      </c>
      <c r="AY7" s="270">
        <v>0</v>
      </c>
      <c r="AZ7" s="270">
        <v>0</v>
      </c>
      <c r="BA7" s="271">
        <v>29759172.32121026</v>
      </c>
      <c r="BB7" s="271">
        <v>0</v>
      </c>
    </row>
    <row r="8" spans="1:54" ht="15.75">
      <c r="A8" s="268">
        <v>3</v>
      </c>
      <c r="B8" s="269" t="s">
        <v>483</v>
      </c>
      <c r="C8" s="270">
        <v>12906384</v>
      </c>
      <c r="D8" s="270">
        <v>0</v>
      </c>
      <c r="E8" s="270">
        <v>41767465.49000001</v>
      </c>
      <c r="F8" s="270">
        <v>0</v>
      </c>
      <c r="G8" s="270">
        <v>35947655.05921823</v>
      </c>
      <c r="H8" s="270">
        <v>0</v>
      </c>
      <c r="I8" s="270">
        <v>43938395.35000003</v>
      </c>
      <c r="J8" s="270">
        <v>4502.32</v>
      </c>
      <c r="K8" s="270">
        <v>10349947.62</v>
      </c>
      <c r="L8" s="270">
        <v>0</v>
      </c>
      <c r="M8" s="270">
        <v>3541798.71</v>
      </c>
      <c r="N8" s="270">
        <v>0</v>
      </c>
      <c r="O8" s="270">
        <v>17717253.959999997</v>
      </c>
      <c r="P8" s="270">
        <v>57263.39</v>
      </c>
      <c r="Q8" s="270">
        <v>35356811.31</v>
      </c>
      <c r="R8" s="270">
        <v>0</v>
      </c>
      <c r="S8" s="270">
        <v>11360970.639999999</v>
      </c>
      <c r="T8" s="270">
        <v>1003</v>
      </c>
      <c r="U8" s="270">
        <v>725225.36</v>
      </c>
      <c r="V8" s="270">
        <v>0</v>
      </c>
      <c r="W8" s="270">
        <v>5663196.080000011</v>
      </c>
      <c r="X8" s="270">
        <v>0</v>
      </c>
      <c r="Y8" s="270">
        <v>0</v>
      </c>
      <c r="Z8" s="270">
        <v>0</v>
      </c>
      <c r="AA8" s="270">
        <v>4284741.0482269</v>
      </c>
      <c r="AB8" s="270">
        <v>0</v>
      </c>
      <c r="AC8" s="270">
        <v>0</v>
      </c>
      <c r="AD8" s="270">
        <v>0</v>
      </c>
      <c r="AE8" s="270">
        <v>960770.5900000007</v>
      </c>
      <c r="AF8" s="270">
        <v>0</v>
      </c>
      <c r="AG8" s="270">
        <v>0</v>
      </c>
      <c r="AH8" s="270">
        <v>0</v>
      </c>
      <c r="AI8" s="270">
        <v>0</v>
      </c>
      <c r="AJ8" s="270">
        <v>0</v>
      </c>
      <c r="AK8" s="270">
        <v>0</v>
      </c>
      <c r="AL8" s="270">
        <v>0</v>
      </c>
      <c r="AM8" s="270">
        <v>-5151.9</v>
      </c>
      <c r="AN8" s="270">
        <v>0</v>
      </c>
      <c r="AO8" s="270">
        <v>0</v>
      </c>
      <c r="AP8" s="270">
        <v>0</v>
      </c>
      <c r="AQ8" s="270">
        <v>15257.620000000003</v>
      </c>
      <c r="AR8" s="270">
        <v>0</v>
      </c>
      <c r="AS8" s="270">
        <v>0</v>
      </c>
      <c r="AT8" s="270">
        <v>0</v>
      </c>
      <c r="AU8" s="270">
        <v>82948.04000000001</v>
      </c>
      <c r="AV8" s="270">
        <v>0</v>
      </c>
      <c r="AW8" s="270">
        <v>0</v>
      </c>
      <c r="AX8" s="270">
        <v>0</v>
      </c>
      <c r="AY8" s="270">
        <v>0</v>
      </c>
      <c r="AZ8" s="270">
        <v>0</v>
      </c>
      <c r="BA8" s="271">
        <v>224613668.9774452</v>
      </c>
      <c r="BB8" s="271">
        <v>62768.71</v>
      </c>
    </row>
    <row r="9" spans="1:54" ht="15.75">
      <c r="A9" s="268">
        <v>4</v>
      </c>
      <c r="B9" s="269" t="s">
        <v>474</v>
      </c>
      <c r="C9" s="270">
        <v>0</v>
      </c>
      <c r="D9" s="270">
        <v>0</v>
      </c>
      <c r="E9" s="270">
        <v>1131788.21</v>
      </c>
      <c r="F9" s="270">
        <v>0</v>
      </c>
      <c r="G9" s="270">
        <v>4987.139619033457</v>
      </c>
      <c r="H9" s="270">
        <v>0</v>
      </c>
      <c r="I9" s="270">
        <v>0</v>
      </c>
      <c r="J9" s="270">
        <v>0</v>
      </c>
      <c r="K9" s="270">
        <v>0</v>
      </c>
      <c r="L9" s="270">
        <v>0</v>
      </c>
      <c r="M9" s="270">
        <v>0</v>
      </c>
      <c r="N9" s="270">
        <v>0</v>
      </c>
      <c r="O9" s="270">
        <v>114303.12</v>
      </c>
      <c r="P9" s="270">
        <v>0</v>
      </c>
      <c r="Q9" s="270">
        <v>0</v>
      </c>
      <c r="R9" s="270">
        <v>0</v>
      </c>
      <c r="S9" s="270">
        <v>0</v>
      </c>
      <c r="T9" s="270">
        <v>0</v>
      </c>
      <c r="U9" s="270">
        <v>0</v>
      </c>
      <c r="V9" s="270">
        <v>0</v>
      </c>
      <c r="W9" s="270">
        <v>0</v>
      </c>
      <c r="X9" s="270">
        <v>0</v>
      </c>
      <c r="Y9" s="270">
        <v>0</v>
      </c>
      <c r="Z9" s="270">
        <v>0</v>
      </c>
      <c r="AA9" s="270">
        <v>0</v>
      </c>
      <c r="AB9" s="270">
        <v>0</v>
      </c>
      <c r="AC9" s="270">
        <v>0</v>
      </c>
      <c r="AD9" s="270">
        <v>0</v>
      </c>
      <c r="AE9" s="270">
        <v>0</v>
      </c>
      <c r="AF9" s="270">
        <v>0</v>
      </c>
      <c r="AG9" s="270">
        <v>0</v>
      </c>
      <c r="AH9" s="270">
        <v>0</v>
      </c>
      <c r="AI9" s="270">
        <v>0</v>
      </c>
      <c r="AJ9" s="270">
        <v>0</v>
      </c>
      <c r="AK9" s="270">
        <v>0</v>
      </c>
      <c r="AL9" s="270">
        <v>0</v>
      </c>
      <c r="AM9" s="270">
        <v>0</v>
      </c>
      <c r="AN9" s="270">
        <v>0</v>
      </c>
      <c r="AO9" s="270">
        <v>0</v>
      </c>
      <c r="AP9" s="270">
        <v>0</v>
      </c>
      <c r="AQ9" s="270">
        <v>0</v>
      </c>
      <c r="AR9" s="270">
        <v>0</v>
      </c>
      <c r="AS9" s="270">
        <v>0</v>
      </c>
      <c r="AT9" s="270">
        <v>0</v>
      </c>
      <c r="AU9" s="270">
        <v>0</v>
      </c>
      <c r="AV9" s="270">
        <v>0</v>
      </c>
      <c r="AW9" s="270">
        <v>0</v>
      </c>
      <c r="AX9" s="270">
        <v>0</v>
      </c>
      <c r="AY9" s="270">
        <v>0</v>
      </c>
      <c r="AZ9" s="270">
        <v>0</v>
      </c>
      <c r="BA9" s="271">
        <v>1251078.4696190334</v>
      </c>
      <c r="BB9" s="271">
        <v>0</v>
      </c>
    </row>
    <row r="10" spans="1:54" ht="15.75">
      <c r="A10" s="268">
        <v>5</v>
      </c>
      <c r="B10" s="269" t="s">
        <v>484</v>
      </c>
      <c r="C10" s="270">
        <v>0</v>
      </c>
      <c r="D10" s="270">
        <v>0</v>
      </c>
      <c r="E10" s="270">
        <v>42975.75</v>
      </c>
      <c r="F10" s="270">
        <v>0</v>
      </c>
      <c r="G10" s="270">
        <v>0</v>
      </c>
      <c r="H10" s="270">
        <v>0</v>
      </c>
      <c r="I10" s="270">
        <v>152867.67999999996</v>
      </c>
      <c r="J10" s="270">
        <v>152867.68</v>
      </c>
      <c r="K10" s="270">
        <v>0</v>
      </c>
      <c r="L10" s="270">
        <v>0</v>
      </c>
      <c r="M10" s="270">
        <v>0</v>
      </c>
      <c r="N10" s="270">
        <v>0</v>
      </c>
      <c r="O10" s="270">
        <v>5452.509999999998</v>
      </c>
      <c r="P10" s="270">
        <v>0</v>
      </c>
      <c r="Q10" s="270">
        <v>0</v>
      </c>
      <c r="R10" s="270">
        <v>0</v>
      </c>
      <c r="S10" s="270">
        <v>0</v>
      </c>
      <c r="T10" s="270">
        <v>0</v>
      </c>
      <c r="U10" s="270">
        <v>0</v>
      </c>
      <c r="V10" s="270">
        <v>0</v>
      </c>
      <c r="W10" s="270">
        <v>0</v>
      </c>
      <c r="X10" s="270">
        <v>0</v>
      </c>
      <c r="Y10" s="270">
        <v>0</v>
      </c>
      <c r="Z10" s="270">
        <v>0</v>
      </c>
      <c r="AA10" s="270">
        <v>28.081189643484322</v>
      </c>
      <c r="AB10" s="270">
        <v>0</v>
      </c>
      <c r="AC10" s="270">
        <v>0</v>
      </c>
      <c r="AD10" s="270">
        <v>0</v>
      </c>
      <c r="AE10" s="270">
        <v>0</v>
      </c>
      <c r="AF10" s="270">
        <v>0</v>
      </c>
      <c r="AG10" s="270">
        <v>0</v>
      </c>
      <c r="AH10" s="270">
        <v>0</v>
      </c>
      <c r="AI10" s="270">
        <v>0</v>
      </c>
      <c r="AJ10" s="270">
        <v>0</v>
      </c>
      <c r="AK10" s="270">
        <v>0</v>
      </c>
      <c r="AL10" s="270">
        <v>0</v>
      </c>
      <c r="AM10" s="270">
        <v>0</v>
      </c>
      <c r="AN10" s="270">
        <v>0</v>
      </c>
      <c r="AO10" s="270">
        <v>0</v>
      </c>
      <c r="AP10" s="270">
        <v>0</v>
      </c>
      <c r="AQ10" s="270">
        <v>0</v>
      </c>
      <c r="AR10" s="270">
        <v>0</v>
      </c>
      <c r="AS10" s="270">
        <v>0</v>
      </c>
      <c r="AT10" s="270">
        <v>0</v>
      </c>
      <c r="AU10" s="270">
        <v>0</v>
      </c>
      <c r="AV10" s="270">
        <v>0</v>
      </c>
      <c r="AW10" s="270">
        <v>0</v>
      </c>
      <c r="AX10" s="270">
        <v>0</v>
      </c>
      <c r="AY10" s="270">
        <v>0</v>
      </c>
      <c r="AZ10" s="270">
        <v>0</v>
      </c>
      <c r="BA10" s="271">
        <v>201324.02118964345</v>
      </c>
      <c r="BB10" s="271">
        <v>152867.68</v>
      </c>
    </row>
    <row r="11" spans="1:54" ht="15.75">
      <c r="A11" s="268">
        <v>6</v>
      </c>
      <c r="B11" s="269" t="s">
        <v>485</v>
      </c>
      <c r="C11" s="270">
        <v>164</v>
      </c>
      <c r="D11" s="270">
        <v>0</v>
      </c>
      <c r="E11" s="270">
        <v>691849.43</v>
      </c>
      <c r="F11" s="270">
        <v>142762.4</v>
      </c>
      <c r="G11" s="270">
        <v>79897.14270099837</v>
      </c>
      <c r="H11" s="270">
        <v>0</v>
      </c>
      <c r="I11" s="270">
        <v>205531.26</v>
      </c>
      <c r="J11" s="270">
        <v>0</v>
      </c>
      <c r="K11" s="270">
        <v>15562.37</v>
      </c>
      <c r="L11" s="270">
        <v>0</v>
      </c>
      <c r="M11" s="270">
        <v>0</v>
      </c>
      <c r="N11" s="270">
        <v>0</v>
      </c>
      <c r="O11" s="270">
        <v>4131.13</v>
      </c>
      <c r="P11" s="270">
        <v>0</v>
      </c>
      <c r="Q11" s="270">
        <v>16454.67</v>
      </c>
      <c r="R11" s="270">
        <v>0</v>
      </c>
      <c r="S11" s="270">
        <v>0</v>
      </c>
      <c r="T11" s="270">
        <v>0</v>
      </c>
      <c r="U11" s="270">
        <v>0</v>
      </c>
      <c r="V11" s="270">
        <v>0</v>
      </c>
      <c r="W11" s="270">
        <v>0</v>
      </c>
      <c r="X11" s="270">
        <v>0</v>
      </c>
      <c r="Y11" s="270">
        <v>0</v>
      </c>
      <c r="Z11" s="270">
        <v>0</v>
      </c>
      <c r="AA11" s="270">
        <v>22.317524875586848</v>
      </c>
      <c r="AB11" s="270">
        <v>0</v>
      </c>
      <c r="AC11" s="270">
        <v>0</v>
      </c>
      <c r="AD11" s="270">
        <v>0</v>
      </c>
      <c r="AE11" s="270">
        <v>0</v>
      </c>
      <c r="AF11" s="270">
        <v>0</v>
      </c>
      <c r="AG11" s="270">
        <v>0</v>
      </c>
      <c r="AH11" s="270">
        <v>0</v>
      </c>
      <c r="AI11" s="270">
        <v>0</v>
      </c>
      <c r="AJ11" s="270">
        <v>0</v>
      </c>
      <c r="AK11" s="270">
        <v>0</v>
      </c>
      <c r="AL11" s="270">
        <v>0</v>
      </c>
      <c r="AM11" s="270">
        <v>0</v>
      </c>
      <c r="AN11" s="270">
        <v>0</v>
      </c>
      <c r="AO11" s="270">
        <v>0</v>
      </c>
      <c r="AP11" s="270">
        <v>0</v>
      </c>
      <c r="AQ11" s="270">
        <v>0</v>
      </c>
      <c r="AR11" s="270">
        <v>0</v>
      </c>
      <c r="AS11" s="270">
        <v>0</v>
      </c>
      <c r="AT11" s="270">
        <v>0</v>
      </c>
      <c r="AU11" s="270">
        <v>0</v>
      </c>
      <c r="AV11" s="270">
        <v>0</v>
      </c>
      <c r="AW11" s="270">
        <v>0</v>
      </c>
      <c r="AX11" s="270">
        <v>0</v>
      </c>
      <c r="AY11" s="270">
        <v>0</v>
      </c>
      <c r="AZ11" s="270">
        <v>0</v>
      </c>
      <c r="BA11" s="271">
        <v>1013612.3202258741</v>
      </c>
      <c r="BB11" s="271">
        <v>142762.4</v>
      </c>
    </row>
    <row r="12" spans="1:54" ht="15.75">
      <c r="A12" s="268">
        <v>7</v>
      </c>
      <c r="B12" s="269" t="s">
        <v>477</v>
      </c>
      <c r="C12" s="270">
        <v>870</v>
      </c>
      <c r="D12" s="270">
        <v>0</v>
      </c>
      <c r="E12" s="270">
        <v>1543627.8</v>
      </c>
      <c r="F12" s="270">
        <v>0</v>
      </c>
      <c r="G12" s="270">
        <v>754276.9260730022</v>
      </c>
      <c r="H12" s="270">
        <v>0</v>
      </c>
      <c r="I12" s="270">
        <v>39636.94</v>
      </c>
      <c r="J12" s="270">
        <v>0</v>
      </c>
      <c r="K12" s="270">
        <v>0</v>
      </c>
      <c r="L12" s="270">
        <v>0</v>
      </c>
      <c r="M12" s="270">
        <v>26279.16</v>
      </c>
      <c r="N12" s="270">
        <v>0</v>
      </c>
      <c r="O12" s="270">
        <v>20643.239999999998</v>
      </c>
      <c r="P12" s="270">
        <v>0</v>
      </c>
      <c r="Q12" s="270">
        <v>251629.22</v>
      </c>
      <c r="R12" s="270">
        <v>0</v>
      </c>
      <c r="S12" s="270">
        <v>212086.21000000002</v>
      </c>
      <c r="T12" s="270">
        <v>97010.4772443</v>
      </c>
      <c r="U12" s="270">
        <v>0</v>
      </c>
      <c r="V12" s="270">
        <v>0</v>
      </c>
      <c r="W12" s="270">
        <v>78250.95999999999</v>
      </c>
      <c r="X12" s="270">
        <v>0</v>
      </c>
      <c r="Y12" s="270">
        <v>0</v>
      </c>
      <c r="Z12" s="270">
        <v>0</v>
      </c>
      <c r="AA12" s="270">
        <v>3906.936551378311</v>
      </c>
      <c r="AB12" s="270">
        <v>0</v>
      </c>
      <c r="AC12" s="270">
        <v>0</v>
      </c>
      <c r="AD12" s="270">
        <v>0</v>
      </c>
      <c r="AE12" s="270">
        <v>408.96</v>
      </c>
      <c r="AF12" s="270">
        <v>0</v>
      </c>
      <c r="AG12" s="270">
        <v>0</v>
      </c>
      <c r="AH12" s="270">
        <v>0</v>
      </c>
      <c r="AI12" s="270">
        <v>0</v>
      </c>
      <c r="AJ12" s="270">
        <v>0</v>
      </c>
      <c r="AK12" s="270">
        <v>0</v>
      </c>
      <c r="AL12" s="270">
        <v>0</v>
      </c>
      <c r="AM12" s="270">
        <v>-8012.269999999999</v>
      </c>
      <c r="AN12" s="270">
        <v>0</v>
      </c>
      <c r="AO12" s="270">
        <v>0</v>
      </c>
      <c r="AP12" s="270">
        <v>0</v>
      </c>
      <c r="AQ12" s="270">
        <v>0</v>
      </c>
      <c r="AR12" s="270">
        <v>0</v>
      </c>
      <c r="AS12" s="270">
        <v>0</v>
      </c>
      <c r="AT12" s="270">
        <v>0</v>
      </c>
      <c r="AU12" s="270">
        <v>0</v>
      </c>
      <c r="AV12" s="270">
        <v>0</v>
      </c>
      <c r="AW12" s="270">
        <v>0</v>
      </c>
      <c r="AX12" s="270">
        <v>0</v>
      </c>
      <c r="AY12" s="270">
        <v>0</v>
      </c>
      <c r="AZ12" s="270">
        <v>0</v>
      </c>
      <c r="BA12" s="271">
        <v>2923604.0826243805</v>
      </c>
      <c r="BB12" s="271">
        <v>97010.4772443</v>
      </c>
    </row>
    <row r="13" spans="1:54" ht="15.75">
      <c r="A13" s="268">
        <v>8</v>
      </c>
      <c r="B13" s="269" t="s">
        <v>486</v>
      </c>
      <c r="C13" s="270">
        <v>2003082</v>
      </c>
      <c r="D13" s="270">
        <v>0</v>
      </c>
      <c r="E13" s="270">
        <v>15056080.860000001</v>
      </c>
      <c r="F13" s="270">
        <v>772827.91</v>
      </c>
      <c r="G13" s="270">
        <v>20850932.049642805</v>
      </c>
      <c r="H13" s="270">
        <v>48028.51</v>
      </c>
      <c r="I13" s="270">
        <v>4362579.652999998</v>
      </c>
      <c r="J13" s="270">
        <v>5227.719999999999</v>
      </c>
      <c r="K13" s="270">
        <v>23893.13</v>
      </c>
      <c r="L13" s="270">
        <v>0</v>
      </c>
      <c r="M13" s="270">
        <v>3194091.58</v>
      </c>
      <c r="N13" s="270">
        <v>0</v>
      </c>
      <c r="O13" s="270">
        <v>9786367.43</v>
      </c>
      <c r="P13" s="270">
        <v>55629.42</v>
      </c>
      <c r="Q13" s="270">
        <v>4128904.21</v>
      </c>
      <c r="R13" s="270">
        <v>0</v>
      </c>
      <c r="S13" s="270">
        <v>3559640.63</v>
      </c>
      <c r="T13" s="270">
        <v>599692.6661743701</v>
      </c>
      <c r="U13" s="270">
        <v>147329.65</v>
      </c>
      <c r="V13" s="270">
        <v>0</v>
      </c>
      <c r="W13" s="270">
        <v>4861627.69</v>
      </c>
      <c r="X13" s="270">
        <v>0</v>
      </c>
      <c r="Y13" s="270">
        <v>0</v>
      </c>
      <c r="Z13" s="270">
        <v>0</v>
      </c>
      <c r="AA13" s="270">
        <v>256925.54266329567</v>
      </c>
      <c r="AB13" s="270">
        <v>0</v>
      </c>
      <c r="AC13" s="270">
        <v>61400.270000000004</v>
      </c>
      <c r="AD13" s="270">
        <v>0</v>
      </c>
      <c r="AE13" s="270">
        <v>604897.0000000002</v>
      </c>
      <c r="AF13" s="270">
        <v>0</v>
      </c>
      <c r="AG13" s="270">
        <v>0</v>
      </c>
      <c r="AH13" s="270">
        <v>0</v>
      </c>
      <c r="AI13" s="270">
        <v>0</v>
      </c>
      <c r="AJ13" s="270">
        <v>0</v>
      </c>
      <c r="AK13" s="270">
        <v>1127.11</v>
      </c>
      <c r="AL13" s="270">
        <v>0</v>
      </c>
      <c r="AM13" s="270">
        <v>225424.22</v>
      </c>
      <c r="AN13" s="270">
        <v>225424.22</v>
      </c>
      <c r="AO13" s="270">
        <v>0</v>
      </c>
      <c r="AP13" s="270">
        <v>0</v>
      </c>
      <c r="AQ13" s="270">
        <v>32475.580000000016</v>
      </c>
      <c r="AR13" s="270">
        <v>0</v>
      </c>
      <c r="AS13" s="270">
        <v>0</v>
      </c>
      <c r="AT13" s="270">
        <v>0</v>
      </c>
      <c r="AU13" s="270">
        <v>104101.47</v>
      </c>
      <c r="AV13" s="270">
        <v>0</v>
      </c>
      <c r="AW13" s="270">
        <v>40125.03299430001</v>
      </c>
      <c r="AX13" s="270">
        <v>0</v>
      </c>
      <c r="AY13" s="270">
        <v>0</v>
      </c>
      <c r="AZ13" s="270">
        <v>0</v>
      </c>
      <c r="BA13" s="271">
        <v>69301005.10830039</v>
      </c>
      <c r="BB13" s="271">
        <v>1706830.44617437</v>
      </c>
    </row>
    <row r="14" spans="1:54" ht="15.75">
      <c r="A14" s="274" t="s">
        <v>432</v>
      </c>
      <c r="B14" s="273" t="s">
        <v>508</v>
      </c>
      <c r="C14" s="270">
        <v>1262581</v>
      </c>
      <c r="D14" s="270">
        <v>0</v>
      </c>
      <c r="E14" s="270">
        <v>12165411.210000003</v>
      </c>
      <c r="F14" s="270">
        <v>757459.14</v>
      </c>
      <c r="G14" s="270">
        <v>16563518.83220464</v>
      </c>
      <c r="H14" s="270">
        <v>48028.51</v>
      </c>
      <c r="I14" s="270">
        <v>2841896.87</v>
      </c>
      <c r="J14" s="270">
        <v>0</v>
      </c>
      <c r="K14" s="270">
        <v>23893.13</v>
      </c>
      <c r="L14" s="270">
        <v>0</v>
      </c>
      <c r="M14" s="270">
        <v>2885553.39</v>
      </c>
      <c r="N14" s="270">
        <v>0</v>
      </c>
      <c r="O14" s="270">
        <v>2928774.0600000005</v>
      </c>
      <c r="P14" s="270">
        <v>55629.42</v>
      </c>
      <c r="Q14" s="270">
        <v>1083955.88</v>
      </c>
      <c r="R14" s="270">
        <v>0</v>
      </c>
      <c r="S14" s="270">
        <v>0</v>
      </c>
      <c r="T14" s="270">
        <v>0</v>
      </c>
      <c r="U14" s="270">
        <v>0</v>
      </c>
      <c r="V14" s="270">
        <v>0</v>
      </c>
      <c r="W14" s="270">
        <v>3529598.5500000003</v>
      </c>
      <c r="X14" s="270">
        <v>0</v>
      </c>
      <c r="Y14" s="270">
        <v>0</v>
      </c>
      <c r="Z14" s="270">
        <v>0</v>
      </c>
      <c r="AA14" s="270">
        <v>207770.82154609932</v>
      </c>
      <c r="AB14" s="270">
        <v>0</v>
      </c>
      <c r="AC14" s="270">
        <v>61400.270000000004</v>
      </c>
      <c r="AD14" s="270">
        <v>0</v>
      </c>
      <c r="AE14" s="270">
        <v>231445.97999999998</v>
      </c>
      <c r="AF14" s="270">
        <v>0</v>
      </c>
      <c r="AG14" s="270">
        <v>0</v>
      </c>
      <c r="AH14" s="270">
        <v>0</v>
      </c>
      <c r="AI14" s="270">
        <v>0</v>
      </c>
      <c r="AJ14" s="270">
        <v>0</v>
      </c>
      <c r="AK14" s="270">
        <v>1127.11</v>
      </c>
      <c r="AL14" s="270">
        <v>0</v>
      </c>
      <c r="AM14" s="270">
        <v>0</v>
      </c>
      <c r="AN14" s="270">
        <v>0</v>
      </c>
      <c r="AO14" s="270">
        <v>0</v>
      </c>
      <c r="AP14" s="270">
        <v>0</v>
      </c>
      <c r="AQ14" s="270">
        <v>31824.51000000001</v>
      </c>
      <c r="AR14" s="270">
        <v>0</v>
      </c>
      <c r="AS14" s="270">
        <v>0</v>
      </c>
      <c r="AT14" s="270">
        <v>0</v>
      </c>
      <c r="AU14" s="270">
        <v>104101.47</v>
      </c>
      <c r="AV14" s="270">
        <v>0</v>
      </c>
      <c r="AW14" s="270">
        <v>0</v>
      </c>
      <c r="AX14" s="270">
        <v>0</v>
      </c>
      <c r="AY14" s="270">
        <v>0</v>
      </c>
      <c r="AZ14" s="270">
        <v>0</v>
      </c>
      <c r="BA14" s="271">
        <v>43922853.08375074</v>
      </c>
      <c r="BB14" s="271">
        <v>861117.0700000001</v>
      </c>
    </row>
    <row r="15" spans="1:54" ht="15.75">
      <c r="A15" s="274" t="s">
        <v>433</v>
      </c>
      <c r="B15" s="273" t="s">
        <v>509</v>
      </c>
      <c r="C15" s="270">
        <v>135432</v>
      </c>
      <c r="D15" s="270">
        <v>0</v>
      </c>
      <c r="E15" s="270">
        <v>1914564.97</v>
      </c>
      <c r="F15" s="270">
        <v>15368.77</v>
      </c>
      <c r="G15" s="270">
        <v>3753336.3619725555</v>
      </c>
      <c r="H15" s="270">
        <v>0</v>
      </c>
      <c r="I15" s="270">
        <v>858871.5699999988</v>
      </c>
      <c r="J15" s="270">
        <v>5227.719999999999</v>
      </c>
      <c r="K15" s="270">
        <v>0</v>
      </c>
      <c r="L15" s="270">
        <v>0</v>
      </c>
      <c r="M15" s="270">
        <v>105112.88000000002</v>
      </c>
      <c r="N15" s="270">
        <v>0</v>
      </c>
      <c r="O15" s="270">
        <v>1612090.1999999997</v>
      </c>
      <c r="P15" s="270">
        <v>0</v>
      </c>
      <c r="Q15" s="270">
        <v>1822915.59</v>
      </c>
      <c r="R15" s="270">
        <v>0</v>
      </c>
      <c r="S15" s="270">
        <v>1598201.8099999998</v>
      </c>
      <c r="T15" s="270">
        <v>478310.39651110006</v>
      </c>
      <c r="U15" s="270">
        <v>32329.65</v>
      </c>
      <c r="V15" s="270">
        <v>0</v>
      </c>
      <c r="W15" s="270">
        <v>890835.28</v>
      </c>
      <c r="X15" s="270">
        <v>0</v>
      </c>
      <c r="Y15" s="270">
        <v>0</v>
      </c>
      <c r="Z15" s="270">
        <v>0</v>
      </c>
      <c r="AA15" s="270">
        <v>0</v>
      </c>
      <c r="AB15" s="270">
        <v>0</v>
      </c>
      <c r="AC15" s="270">
        <v>0</v>
      </c>
      <c r="AD15" s="270">
        <v>0</v>
      </c>
      <c r="AE15" s="270">
        <v>373451.0200000002</v>
      </c>
      <c r="AF15" s="270">
        <v>0</v>
      </c>
      <c r="AG15" s="270">
        <v>0</v>
      </c>
      <c r="AH15" s="270">
        <v>0</v>
      </c>
      <c r="AI15" s="270">
        <v>0</v>
      </c>
      <c r="AJ15" s="270">
        <v>0</v>
      </c>
      <c r="AK15" s="270">
        <v>0</v>
      </c>
      <c r="AL15" s="270">
        <v>0</v>
      </c>
      <c r="AM15" s="270">
        <v>0</v>
      </c>
      <c r="AN15" s="270">
        <v>0</v>
      </c>
      <c r="AO15" s="270">
        <v>0</v>
      </c>
      <c r="AP15" s="270">
        <v>0</v>
      </c>
      <c r="AQ15" s="270">
        <v>651.07</v>
      </c>
      <c r="AR15" s="270">
        <v>0</v>
      </c>
      <c r="AS15" s="270">
        <v>0</v>
      </c>
      <c r="AT15" s="270">
        <v>0</v>
      </c>
      <c r="AU15" s="270">
        <v>0</v>
      </c>
      <c r="AV15" s="270">
        <v>0</v>
      </c>
      <c r="AW15" s="270">
        <v>40125.03299430001</v>
      </c>
      <c r="AX15" s="270">
        <v>0</v>
      </c>
      <c r="AY15" s="270">
        <v>0</v>
      </c>
      <c r="AZ15" s="270">
        <v>0</v>
      </c>
      <c r="BA15" s="271">
        <v>13137917.434966855</v>
      </c>
      <c r="BB15" s="271">
        <v>498906.88651110005</v>
      </c>
    </row>
    <row r="16" spans="1:54" ht="15.75">
      <c r="A16" s="274" t="s">
        <v>434</v>
      </c>
      <c r="B16" s="273" t="s">
        <v>510</v>
      </c>
      <c r="C16" s="270">
        <v>805</v>
      </c>
      <c r="D16" s="270">
        <v>0</v>
      </c>
      <c r="E16" s="270">
        <v>89469.20999999999</v>
      </c>
      <c r="F16" s="270">
        <v>0</v>
      </c>
      <c r="G16" s="270">
        <v>236754.0062435025</v>
      </c>
      <c r="H16" s="270">
        <v>0</v>
      </c>
      <c r="I16" s="270">
        <v>46920.97</v>
      </c>
      <c r="J16" s="270">
        <v>0</v>
      </c>
      <c r="K16" s="270">
        <v>0</v>
      </c>
      <c r="L16" s="270">
        <v>0</v>
      </c>
      <c r="M16" s="270">
        <v>143624.84</v>
      </c>
      <c r="N16" s="270">
        <v>0</v>
      </c>
      <c r="O16" s="270">
        <v>2389888.25</v>
      </c>
      <c r="P16" s="270">
        <v>0</v>
      </c>
      <c r="Q16" s="270">
        <v>-6944.26</v>
      </c>
      <c r="R16" s="270">
        <v>0</v>
      </c>
      <c r="S16" s="270">
        <v>42783.53</v>
      </c>
      <c r="T16" s="270">
        <v>0</v>
      </c>
      <c r="U16" s="270">
        <v>0</v>
      </c>
      <c r="V16" s="270">
        <v>0</v>
      </c>
      <c r="W16" s="270">
        <v>303395.04</v>
      </c>
      <c r="X16" s="270">
        <v>0</v>
      </c>
      <c r="Y16" s="270">
        <v>0</v>
      </c>
      <c r="Z16" s="270">
        <v>0</v>
      </c>
      <c r="AA16" s="270">
        <v>48941.31989871899</v>
      </c>
      <c r="AB16" s="270">
        <v>0</v>
      </c>
      <c r="AC16" s="270">
        <v>0</v>
      </c>
      <c r="AD16" s="270">
        <v>0</v>
      </c>
      <c r="AE16" s="270">
        <v>0</v>
      </c>
      <c r="AF16" s="270">
        <v>0</v>
      </c>
      <c r="AG16" s="270">
        <v>0</v>
      </c>
      <c r="AH16" s="270">
        <v>0</v>
      </c>
      <c r="AI16" s="270">
        <v>0</v>
      </c>
      <c r="AJ16" s="270">
        <v>0</v>
      </c>
      <c r="AK16" s="270">
        <v>0</v>
      </c>
      <c r="AL16" s="270">
        <v>0</v>
      </c>
      <c r="AM16" s="270">
        <v>0</v>
      </c>
      <c r="AN16" s="270">
        <v>0</v>
      </c>
      <c r="AO16" s="270">
        <v>0</v>
      </c>
      <c r="AP16" s="270">
        <v>0</v>
      </c>
      <c r="AQ16" s="270">
        <v>0</v>
      </c>
      <c r="AR16" s="270">
        <v>0</v>
      </c>
      <c r="AS16" s="270">
        <v>0</v>
      </c>
      <c r="AT16" s="270">
        <v>0</v>
      </c>
      <c r="AU16" s="270">
        <v>0</v>
      </c>
      <c r="AV16" s="270">
        <v>0</v>
      </c>
      <c r="AW16" s="270">
        <v>0</v>
      </c>
      <c r="AX16" s="270">
        <v>0</v>
      </c>
      <c r="AY16" s="270">
        <v>0</v>
      </c>
      <c r="AZ16" s="270">
        <v>0</v>
      </c>
      <c r="BA16" s="271">
        <v>3295637.9061422213</v>
      </c>
      <c r="BB16" s="271">
        <v>0</v>
      </c>
    </row>
    <row r="17" spans="1:54" ht="15.75">
      <c r="A17" s="274" t="s">
        <v>435</v>
      </c>
      <c r="B17" s="273" t="s">
        <v>511</v>
      </c>
      <c r="C17" s="270">
        <v>604264</v>
      </c>
      <c r="D17" s="270">
        <v>0</v>
      </c>
      <c r="E17" s="270">
        <v>886635.47</v>
      </c>
      <c r="F17" s="270">
        <v>0</v>
      </c>
      <c r="G17" s="270">
        <v>297322.8492221058</v>
      </c>
      <c r="H17" s="270">
        <v>0</v>
      </c>
      <c r="I17" s="270">
        <v>614890.2429999999</v>
      </c>
      <c r="J17" s="270">
        <v>0</v>
      </c>
      <c r="K17" s="270">
        <v>0</v>
      </c>
      <c r="L17" s="270">
        <v>0</v>
      </c>
      <c r="M17" s="270">
        <v>59800.47</v>
      </c>
      <c r="N17" s="270">
        <v>0</v>
      </c>
      <c r="O17" s="270">
        <v>2855614.92</v>
      </c>
      <c r="P17" s="270">
        <v>0</v>
      </c>
      <c r="Q17" s="270">
        <v>1228977</v>
      </c>
      <c r="R17" s="270">
        <v>0</v>
      </c>
      <c r="S17" s="270">
        <v>1918655.29</v>
      </c>
      <c r="T17" s="270">
        <v>121382.26966326998</v>
      </c>
      <c r="U17" s="270">
        <v>115000</v>
      </c>
      <c r="V17" s="270">
        <v>0</v>
      </c>
      <c r="W17" s="270">
        <v>137798.82</v>
      </c>
      <c r="X17" s="270">
        <v>0</v>
      </c>
      <c r="Y17" s="270">
        <v>0</v>
      </c>
      <c r="Z17" s="270">
        <v>0</v>
      </c>
      <c r="AA17" s="270">
        <v>213.4012184773125</v>
      </c>
      <c r="AB17" s="270">
        <v>0</v>
      </c>
      <c r="AC17" s="270">
        <v>0</v>
      </c>
      <c r="AD17" s="270">
        <v>0</v>
      </c>
      <c r="AE17" s="270">
        <v>0</v>
      </c>
      <c r="AF17" s="270">
        <v>0</v>
      </c>
      <c r="AG17" s="270">
        <v>0</v>
      </c>
      <c r="AH17" s="270">
        <v>0</v>
      </c>
      <c r="AI17" s="270">
        <v>0</v>
      </c>
      <c r="AJ17" s="270">
        <v>0</v>
      </c>
      <c r="AK17" s="270">
        <v>0</v>
      </c>
      <c r="AL17" s="270">
        <v>0</v>
      </c>
      <c r="AM17" s="270">
        <v>225424.22</v>
      </c>
      <c r="AN17" s="270">
        <v>225424.22</v>
      </c>
      <c r="AO17" s="270">
        <v>0</v>
      </c>
      <c r="AP17" s="270">
        <v>0</v>
      </c>
      <c r="AQ17" s="270">
        <v>0</v>
      </c>
      <c r="AR17" s="270">
        <v>0</v>
      </c>
      <c r="AS17" s="270">
        <v>0</v>
      </c>
      <c r="AT17" s="270">
        <v>0</v>
      </c>
      <c r="AU17" s="270">
        <v>0</v>
      </c>
      <c r="AV17" s="270">
        <v>0</v>
      </c>
      <c r="AW17" s="270">
        <v>0</v>
      </c>
      <c r="AX17" s="270">
        <v>0</v>
      </c>
      <c r="AY17" s="270">
        <v>0</v>
      </c>
      <c r="AZ17" s="270">
        <v>0</v>
      </c>
      <c r="BA17" s="271">
        <v>8944596.683440583</v>
      </c>
      <c r="BB17" s="271">
        <v>346806.48966326995</v>
      </c>
    </row>
    <row r="18" spans="1:54" ht="15.75">
      <c r="A18" s="275">
        <v>9</v>
      </c>
      <c r="B18" s="269" t="s">
        <v>487</v>
      </c>
      <c r="C18" s="270">
        <v>150850</v>
      </c>
      <c r="D18" s="270">
        <v>0</v>
      </c>
      <c r="E18" s="270">
        <v>1255813.81</v>
      </c>
      <c r="F18" s="270">
        <v>0</v>
      </c>
      <c r="G18" s="270">
        <v>121989.4461876681</v>
      </c>
      <c r="H18" s="270">
        <v>0</v>
      </c>
      <c r="I18" s="270">
        <v>6553.25</v>
      </c>
      <c r="J18" s="270">
        <v>0</v>
      </c>
      <c r="K18" s="270">
        <v>330100.56</v>
      </c>
      <c r="L18" s="270">
        <v>0</v>
      </c>
      <c r="M18" s="270">
        <v>9100</v>
      </c>
      <c r="N18" s="270">
        <v>0</v>
      </c>
      <c r="O18" s="270">
        <v>202834.36999999997</v>
      </c>
      <c r="P18" s="270">
        <v>0</v>
      </c>
      <c r="Q18" s="270">
        <v>151771</v>
      </c>
      <c r="R18" s="270">
        <v>0</v>
      </c>
      <c r="S18" s="270">
        <v>6454</v>
      </c>
      <c r="T18" s="270">
        <v>0</v>
      </c>
      <c r="U18" s="270">
        <v>0</v>
      </c>
      <c r="V18" s="270">
        <v>0</v>
      </c>
      <c r="W18" s="270">
        <v>523225.1</v>
      </c>
      <c r="X18" s="270">
        <v>0</v>
      </c>
      <c r="Y18" s="270">
        <v>0</v>
      </c>
      <c r="Z18" s="270">
        <v>0</v>
      </c>
      <c r="AA18" s="270">
        <v>18023.11176973027</v>
      </c>
      <c r="AB18" s="270">
        <v>0</v>
      </c>
      <c r="AC18" s="270">
        <v>19517.590000000004</v>
      </c>
      <c r="AD18" s="270">
        <v>0</v>
      </c>
      <c r="AE18" s="270">
        <v>1181.94</v>
      </c>
      <c r="AF18" s="270">
        <v>0</v>
      </c>
      <c r="AG18" s="270">
        <v>0</v>
      </c>
      <c r="AH18" s="270">
        <v>0</v>
      </c>
      <c r="AI18" s="270">
        <v>0</v>
      </c>
      <c r="AJ18" s="270">
        <v>0</v>
      </c>
      <c r="AK18" s="270">
        <v>0</v>
      </c>
      <c r="AL18" s="270">
        <v>0</v>
      </c>
      <c r="AM18" s="270">
        <v>18115.26</v>
      </c>
      <c r="AN18" s="270">
        <v>0</v>
      </c>
      <c r="AO18" s="270">
        <v>0</v>
      </c>
      <c r="AP18" s="270">
        <v>0</v>
      </c>
      <c r="AQ18" s="270">
        <v>0</v>
      </c>
      <c r="AR18" s="270">
        <v>0</v>
      </c>
      <c r="AS18" s="270">
        <v>47</v>
      </c>
      <c r="AT18" s="270">
        <v>0</v>
      </c>
      <c r="AU18" s="270">
        <v>0</v>
      </c>
      <c r="AV18" s="270">
        <v>0</v>
      </c>
      <c r="AW18" s="270">
        <v>0</v>
      </c>
      <c r="AX18" s="270">
        <v>0</v>
      </c>
      <c r="AY18" s="270">
        <v>0</v>
      </c>
      <c r="AZ18" s="270">
        <v>0</v>
      </c>
      <c r="BA18" s="271">
        <v>2815576.437957398</v>
      </c>
      <c r="BB18" s="271">
        <v>0</v>
      </c>
    </row>
    <row r="19" spans="1:54" ht="15.75">
      <c r="A19" s="274" t="s">
        <v>436</v>
      </c>
      <c r="B19" s="273" t="s">
        <v>512</v>
      </c>
      <c r="C19" s="270">
        <v>148736</v>
      </c>
      <c r="D19" s="270">
        <v>0</v>
      </c>
      <c r="E19" s="270">
        <v>1229698.1600000001</v>
      </c>
      <c r="F19" s="270">
        <v>0</v>
      </c>
      <c r="G19" s="270">
        <v>96870.75873092347</v>
      </c>
      <c r="H19" s="270">
        <v>0</v>
      </c>
      <c r="I19" s="270">
        <v>0</v>
      </c>
      <c r="J19" s="270">
        <v>0</v>
      </c>
      <c r="K19" s="270">
        <v>330100.56</v>
      </c>
      <c r="L19" s="270">
        <v>0</v>
      </c>
      <c r="M19" s="270">
        <v>0</v>
      </c>
      <c r="N19" s="270">
        <v>0</v>
      </c>
      <c r="O19" s="270">
        <v>32.69</v>
      </c>
      <c r="P19" s="270">
        <v>0</v>
      </c>
      <c r="Q19" s="270">
        <v>148571</v>
      </c>
      <c r="R19" s="270">
        <v>0</v>
      </c>
      <c r="S19" s="270">
        <v>2398</v>
      </c>
      <c r="T19" s="270">
        <v>0</v>
      </c>
      <c r="U19" s="270">
        <v>0</v>
      </c>
      <c r="V19" s="270">
        <v>0</v>
      </c>
      <c r="W19" s="270">
        <v>523225.1</v>
      </c>
      <c r="X19" s="270">
        <v>0</v>
      </c>
      <c r="Y19" s="270">
        <v>0</v>
      </c>
      <c r="Z19" s="270">
        <v>0</v>
      </c>
      <c r="AA19" s="270">
        <v>18023.11176973027</v>
      </c>
      <c r="AB19" s="270">
        <v>0</v>
      </c>
      <c r="AC19" s="270">
        <v>19517.590000000004</v>
      </c>
      <c r="AD19" s="270">
        <v>0</v>
      </c>
      <c r="AE19" s="270">
        <v>0</v>
      </c>
      <c r="AF19" s="270">
        <v>0</v>
      </c>
      <c r="AG19" s="270">
        <v>0</v>
      </c>
      <c r="AH19" s="270">
        <v>0</v>
      </c>
      <c r="AI19" s="270">
        <v>0</v>
      </c>
      <c r="AJ19" s="270">
        <v>0</v>
      </c>
      <c r="AK19" s="270">
        <v>0</v>
      </c>
      <c r="AL19" s="270">
        <v>0</v>
      </c>
      <c r="AM19" s="270">
        <v>18115.26</v>
      </c>
      <c r="AN19" s="270">
        <v>0</v>
      </c>
      <c r="AO19" s="270">
        <v>0</v>
      </c>
      <c r="AP19" s="270">
        <v>0</v>
      </c>
      <c r="AQ19" s="270">
        <v>0</v>
      </c>
      <c r="AR19" s="270">
        <v>0</v>
      </c>
      <c r="AS19" s="270">
        <v>47</v>
      </c>
      <c r="AT19" s="270">
        <v>0</v>
      </c>
      <c r="AU19" s="270">
        <v>0</v>
      </c>
      <c r="AV19" s="270">
        <v>0</v>
      </c>
      <c r="AW19" s="270">
        <v>0</v>
      </c>
      <c r="AX19" s="270">
        <v>0</v>
      </c>
      <c r="AY19" s="270">
        <v>0</v>
      </c>
      <c r="AZ19" s="270">
        <v>0</v>
      </c>
      <c r="BA19" s="271">
        <v>2535335.2305006534</v>
      </c>
      <c r="BB19" s="271">
        <v>0</v>
      </c>
    </row>
    <row r="20" spans="1:54" ht="15.75">
      <c r="A20" s="274" t="s">
        <v>437</v>
      </c>
      <c r="B20" s="273" t="s">
        <v>513</v>
      </c>
      <c r="C20" s="270">
        <v>2114</v>
      </c>
      <c r="D20" s="270">
        <v>0</v>
      </c>
      <c r="E20" s="270">
        <v>26115.65</v>
      </c>
      <c r="F20" s="270">
        <v>0</v>
      </c>
      <c r="G20" s="270">
        <v>25118.687456744658</v>
      </c>
      <c r="H20" s="270">
        <v>0</v>
      </c>
      <c r="I20" s="270">
        <v>6553.25</v>
      </c>
      <c r="J20" s="270">
        <v>0</v>
      </c>
      <c r="K20" s="270">
        <v>0</v>
      </c>
      <c r="L20" s="270">
        <v>0</v>
      </c>
      <c r="M20" s="270">
        <v>9100</v>
      </c>
      <c r="N20" s="270">
        <v>0</v>
      </c>
      <c r="O20" s="270">
        <v>202801.67999999996</v>
      </c>
      <c r="P20" s="270">
        <v>0</v>
      </c>
      <c r="Q20" s="270">
        <v>3200</v>
      </c>
      <c r="R20" s="270">
        <v>0</v>
      </c>
      <c r="S20" s="270">
        <v>4056</v>
      </c>
      <c r="T20" s="270">
        <v>0</v>
      </c>
      <c r="U20" s="270">
        <v>0</v>
      </c>
      <c r="V20" s="270">
        <v>0</v>
      </c>
      <c r="W20" s="270">
        <v>0</v>
      </c>
      <c r="X20" s="270">
        <v>0</v>
      </c>
      <c r="Y20" s="270">
        <v>0</v>
      </c>
      <c r="Z20" s="270">
        <v>0</v>
      </c>
      <c r="AA20" s="270">
        <v>0</v>
      </c>
      <c r="AB20" s="270">
        <v>0</v>
      </c>
      <c r="AC20" s="270">
        <v>0</v>
      </c>
      <c r="AD20" s="270">
        <v>0</v>
      </c>
      <c r="AE20" s="270">
        <v>1181.94</v>
      </c>
      <c r="AF20" s="270">
        <v>0</v>
      </c>
      <c r="AG20" s="270">
        <v>0</v>
      </c>
      <c r="AH20" s="270">
        <v>0</v>
      </c>
      <c r="AI20" s="270">
        <v>0</v>
      </c>
      <c r="AJ20" s="270">
        <v>0</v>
      </c>
      <c r="AK20" s="270">
        <v>0</v>
      </c>
      <c r="AL20" s="270">
        <v>0</v>
      </c>
      <c r="AM20" s="270">
        <v>0</v>
      </c>
      <c r="AN20" s="270">
        <v>0</v>
      </c>
      <c r="AO20" s="270">
        <v>0</v>
      </c>
      <c r="AP20" s="270">
        <v>0</v>
      </c>
      <c r="AQ20" s="270">
        <v>0</v>
      </c>
      <c r="AR20" s="270">
        <v>0</v>
      </c>
      <c r="AS20" s="270">
        <v>0</v>
      </c>
      <c r="AT20" s="270">
        <v>0</v>
      </c>
      <c r="AU20" s="270">
        <v>0</v>
      </c>
      <c r="AV20" s="270">
        <v>0</v>
      </c>
      <c r="AW20" s="270">
        <v>0</v>
      </c>
      <c r="AX20" s="270">
        <v>0</v>
      </c>
      <c r="AY20" s="270">
        <v>0</v>
      </c>
      <c r="AZ20" s="270">
        <v>0</v>
      </c>
      <c r="BA20" s="271">
        <v>280241.2074567446</v>
      </c>
      <c r="BB20" s="271">
        <v>0</v>
      </c>
    </row>
    <row r="21" spans="1:54" ht="15.75">
      <c r="A21" s="268">
        <v>10</v>
      </c>
      <c r="B21" s="276" t="s">
        <v>488</v>
      </c>
      <c r="C21" s="270">
        <v>116681178</v>
      </c>
      <c r="D21" s="270">
        <v>0</v>
      </c>
      <c r="E21" s="270">
        <v>25469941.4</v>
      </c>
      <c r="F21" s="270">
        <v>0</v>
      </c>
      <c r="G21" s="270">
        <v>21207944.744793996</v>
      </c>
      <c r="H21" s="270">
        <v>0</v>
      </c>
      <c r="I21" s="270">
        <v>27221653.33000001</v>
      </c>
      <c r="J21" s="270">
        <v>0</v>
      </c>
      <c r="K21" s="270">
        <v>56394391.11000001</v>
      </c>
      <c r="L21" s="270">
        <v>0</v>
      </c>
      <c r="M21" s="270">
        <v>55455632.73</v>
      </c>
      <c r="N21" s="270">
        <v>0</v>
      </c>
      <c r="O21" s="270">
        <v>14971342.430000003</v>
      </c>
      <c r="P21" s="270">
        <v>0</v>
      </c>
      <c r="Q21" s="270">
        <v>10680034.98</v>
      </c>
      <c r="R21" s="270">
        <v>0</v>
      </c>
      <c r="S21" s="270">
        <v>32863926.76</v>
      </c>
      <c r="T21" s="270">
        <v>676568</v>
      </c>
      <c r="U21" s="270">
        <v>24160779.990000002</v>
      </c>
      <c r="V21" s="270">
        <v>0</v>
      </c>
      <c r="W21" s="270">
        <v>5951434.2700000005</v>
      </c>
      <c r="X21" s="270">
        <v>0</v>
      </c>
      <c r="Y21" s="270">
        <v>0</v>
      </c>
      <c r="Z21" s="270">
        <v>0</v>
      </c>
      <c r="AA21" s="270">
        <v>2731558.9264118588</v>
      </c>
      <c r="AB21" s="270">
        <v>0</v>
      </c>
      <c r="AC21" s="270">
        <v>0</v>
      </c>
      <c r="AD21" s="270">
        <v>0</v>
      </c>
      <c r="AE21" s="270">
        <v>2031534.330000001</v>
      </c>
      <c r="AF21" s="270">
        <v>0</v>
      </c>
      <c r="AG21" s="270">
        <v>0</v>
      </c>
      <c r="AH21" s="270">
        <v>0</v>
      </c>
      <c r="AI21" s="270">
        <v>0</v>
      </c>
      <c r="AJ21" s="270">
        <v>0</v>
      </c>
      <c r="AK21" s="270">
        <v>961.95</v>
      </c>
      <c r="AL21" s="270">
        <v>0</v>
      </c>
      <c r="AM21" s="270">
        <v>777782.4900000002</v>
      </c>
      <c r="AN21" s="270">
        <v>0</v>
      </c>
      <c r="AO21" s="270">
        <v>0</v>
      </c>
      <c r="AP21" s="270">
        <v>0</v>
      </c>
      <c r="AQ21" s="270">
        <v>0</v>
      </c>
      <c r="AR21" s="270">
        <v>0</v>
      </c>
      <c r="AS21" s="270">
        <v>0</v>
      </c>
      <c r="AT21" s="270">
        <v>0</v>
      </c>
      <c r="AU21" s="270">
        <v>7702.76</v>
      </c>
      <c r="AV21" s="270">
        <v>0</v>
      </c>
      <c r="AW21" s="270">
        <v>0</v>
      </c>
      <c r="AX21" s="270">
        <v>0</v>
      </c>
      <c r="AY21" s="270">
        <v>0</v>
      </c>
      <c r="AZ21" s="270">
        <v>0</v>
      </c>
      <c r="BA21" s="271">
        <v>396607800.2012059</v>
      </c>
      <c r="BB21" s="271">
        <v>676568</v>
      </c>
    </row>
    <row r="22" spans="1:54" ht="15.75">
      <c r="A22" s="272" t="s">
        <v>418</v>
      </c>
      <c r="B22" s="269" t="s">
        <v>440</v>
      </c>
      <c r="C22" s="270">
        <v>116681178</v>
      </c>
      <c r="D22" s="270">
        <v>0</v>
      </c>
      <c r="E22" s="270">
        <v>23214881.91</v>
      </c>
      <c r="F22" s="270">
        <v>0</v>
      </c>
      <c r="G22" s="270">
        <v>21133307.5831278</v>
      </c>
      <c r="H22" s="270">
        <v>0</v>
      </c>
      <c r="I22" s="270">
        <v>26735203.090000007</v>
      </c>
      <c r="J22" s="270">
        <v>0</v>
      </c>
      <c r="K22" s="270">
        <v>56304517.52</v>
      </c>
      <c r="L22" s="270">
        <v>0</v>
      </c>
      <c r="M22" s="270">
        <v>54678949.36</v>
      </c>
      <c r="N22" s="270">
        <v>0</v>
      </c>
      <c r="O22" s="270">
        <v>14649048.120000001</v>
      </c>
      <c r="P22" s="270">
        <v>0</v>
      </c>
      <c r="Q22" s="270">
        <v>10146967.09</v>
      </c>
      <c r="R22" s="270">
        <v>0</v>
      </c>
      <c r="S22" s="270">
        <v>32848182.76</v>
      </c>
      <c r="T22" s="270">
        <v>676568</v>
      </c>
      <c r="U22" s="270">
        <v>24160339.580000002</v>
      </c>
      <c r="V22" s="270">
        <v>0</v>
      </c>
      <c r="W22" s="270">
        <v>5566838.02</v>
      </c>
      <c r="X22" s="270">
        <v>0</v>
      </c>
      <c r="Y22" s="270">
        <v>0</v>
      </c>
      <c r="Z22" s="270">
        <v>0</v>
      </c>
      <c r="AA22" s="270">
        <v>2722118.860640297</v>
      </c>
      <c r="AB22" s="270">
        <v>0</v>
      </c>
      <c r="AC22" s="270">
        <v>0</v>
      </c>
      <c r="AD22" s="270">
        <v>0</v>
      </c>
      <c r="AE22" s="270">
        <v>2031534.330000001</v>
      </c>
      <c r="AF22" s="270">
        <v>0</v>
      </c>
      <c r="AG22" s="270">
        <v>0</v>
      </c>
      <c r="AH22" s="270">
        <v>0</v>
      </c>
      <c r="AI22" s="270">
        <v>0</v>
      </c>
      <c r="AJ22" s="270">
        <v>0</v>
      </c>
      <c r="AK22" s="270">
        <v>961.95</v>
      </c>
      <c r="AL22" s="270">
        <v>0</v>
      </c>
      <c r="AM22" s="270">
        <v>777782.4900000002</v>
      </c>
      <c r="AN22" s="270">
        <v>0</v>
      </c>
      <c r="AO22" s="270">
        <v>0</v>
      </c>
      <c r="AP22" s="270">
        <v>0</v>
      </c>
      <c r="AQ22" s="270">
        <v>0</v>
      </c>
      <c r="AR22" s="270">
        <v>0</v>
      </c>
      <c r="AS22" s="270">
        <v>0</v>
      </c>
      <c r="AT22" s="270">
        <v>0</v>
      </c>
      <c r="AU22" s="270">
        <v>7702.76</v>
      </c>
      <c r="AV22" s="270">
        <v>0</v>
      </c>
      <c r="AW22" s="270">
        <v>0</v>
      </c>
      <c r="AX22" s="270">
        <v>0</v>
      </c>
      <c r="AY22" s="270">
        <v>0</v>
      </c>
      <c r="AZ22" s="270">
        <v>0</v>
      </c>
      <c r="BA22" s="271">
        <v>391659513.42376804</v>
      </c>
      <c r="BB22" s="271">
        <v>676568</v>
      </c>
    </row>
    <row r="23" spans="1:54" ht="15.75">
      <c r="A23" s="272" t="s">
        <v>419</v>
      </c>
      <c r="B23" s="277" t="s">
        <v>441</v>
      </c>
      <c r="C23" s="270">
        <v>0</v>
      </c>
      <c r="D23" s="270">
        <v>0</v>
      </c>
      <c r="E23" s="270">
        <v>280481.77</v>
      </c>
      <c r="F23" s="270">
        <v>0</v>
      </c>
      <c r="G23" s="270">
        <v>74637.16166619651</v>
      </c>
      <c r="H23" s="270">
        <v>0</v>
      </c>
      <c r="I23" s="270">
        <v>259087.52000000002</v>
      </c>
      <c r="J23" s="270">
        <v>0</v>
      </c>
      <c r="K23" s="270">
        <v>0</v>
      </c>
      <c r="L23" s="270">
        <v>0</v>
      </c>
      <c r="M23" s="270">
        <v>0</v>
      </c>
      <c r="N23" s="270">
        <v>0</v>
      </c>
      <c r="O23" s="270">
        <v>8090.65</v>
      </c>
      <c r="P23" s="270">
        <v>0</v>
      </c>
      <c r="Q23" s="270">
        <v>21306.35</v>
      </c>
      <c r="R23" s="270">
        <v>0</v>
      </c>
      <c r="S23" s="270">
        <v>0</v>
      </c>
      <c r="T23" s="270">
        <v>0</v>
      </c>
      <c r="U23" s="270">
        <v>0</v>
      </c>
      <c r="V23" s="270">
        <v>0</v>
      </c>
      <c r="W23" s="270">
        <v>0</v>
      </c>
      <c r="X23" s="270">
        <v>0</v>
      </c>
      <c r="Y23" s="270">
        <v>0</v>
      </c>
      <c r="Z23" s="270">
        <v>0</v>
      </c>
      <c r="AA23" s="270">
        <v>0</v>
      </c>
      <c r="AB23" s="270">
        <v>0</v>
      </c>
      <c r="AC23" s="270">
        <v>0</v>
      </c>
      <c r="AD23" s="270">
        <v>0</v>
      </c>
      <c r="AE23" s="270">
        <v>0</v>
      </c>
      <c r="AF23" s="270">
        <v>0</v>
      </c>
      <c r="AG23" s="270">
        <v>0</v>
      </c>
      <c r="AH23" s="270">
        <v>0</v>
      </c>
      <c r="AI23" s="270">
        <v>0</v>
      </c>
      <c r="AJ23" s="270">
        <v>0</v>
      </c>
      <c r="AK23" s="270">
        <v>0</v>
      </c>
      <c r="AL23" s="270">
        <v>0</v>
      </c>
      <c r="AM23" s="270">
        <v>0</v>
      </c>
      <c r="AN23" s="270">
        <v>0</v>
      </c>
      <c r="AO23" s="270">
        <v>0</v>
      </c>
      <c r="AP23" s="270">
        <v>0</v>
      </c>
      <c r="AQ23" s="270">
        <v>0</v>
      </c>
      <c r="AR23" s="270">
        <v>0</v>
      </c>
      <c r="AS23" s="270">
        <v>0</v>
      </c>
      <c r="AT23" s="270">
        <v>0</v>
      </c>
      <c r="AU23" s="270">
        <v>0</v>
      </c>
      <c r="AV23" s="270">
        <v>0</v>
      </c>
      <c r="AW23" s="270">
        <v>0</v>
      </c>
      <c r="AX23" s="270">
        <v>0</v>
      </c>
      <c r="AY23" s="270">
        <v>0</v>
      </c>
      <c r="AZ23" s="270">
        <v>0</v>
      </c>
      <c r="BA23" s="271">
        <v>643603.4516661966</v>
      </c>
      <c r="BB23" s="271">
        <v>0</v>
      </c>
    </row>
    <row r="24" spans="1:54" ht="15.75">
      <c r="A24" s="272" t="s">
        <v>420</v>
      </c>
      <c r="B24" s="277" t="s">
        <v>442</v>
      </c>
      <c r="C24" s="270">
        <v>0</v>
      </c>
      <c r="D24" s="270">
        <v>0</v>
      </c>
      <c r="E24" s="270">
        <v>0</v>
      </c>
      <c r="F24" s="270">
        <v>0</v>
      </c>
      <c r="G24" s="270">
        <v>0</v>
      </c>
      <c r="H24" s="270">
        <v>0</v>
      </c>
      <c r="I24" s="270">
        <v>119576.46</v>
      </c>
      <c r="J24" s="270">
        <v>0</v>
      </c>
      <c r="K24" s="270">
        <v>79890.89</v>
      </c>
      <c r="L24" s="270">
        <v>0</v>
      </c>
      <c r="M24" s="270">
        <v>310605.36000000004</v>
      </c>
      <c r="N24" s="270">
        <v>0</v>
      </c>
      <c r="O24" s="270">
        <v>0</v>
      </c>
      <c r="P24" s="270">
        <v>0</v>
      </c>
      <c r="Q24" s="270">
        <v>0</v>
      </c>
      <c r="R24" s="270">
        <v>0</v>
      </c>
      <c r="S24" s="270">
        <v>15744</v>
      </c>
      <c r="T24" s="270">
        <v>0</v>
      </c>
      <c r="U24" s="270">
        <v>0</v>
      </c>
      <c r="V24" s="270">
        <v>0</v>
      </c>
      <c r="W24" s="270">
        <v>0</v>
      </c>
      <c r="X24" s="270">
        <v>0</v>
      </c>
      <c r="Y24" s="270">
        <v>0</v>
      </c>
      <c r="Z24" s="270">
        <v>0</v>
      </c>
      <c r="AA24" s="270">
        <v>9275.09016502387</v>
      </c>
      <c r="AB24" s="270">
        <v>0</v>
      </c>
      <c r="AC24" s="270">
        <v>0</v>
      </c>
      <c r="AD24" s="270">
        <v>0</v>
      </c>
      <c r="AE24" s="270">
        <v>0</v>
      </c>
      <c r="AF24" s="270">
        <v>0</v>
      </c>
      <c r="AG24" s="270">
        <v>0</v>
      </c>
      <c r="AH24" s="270">
        <v>0</v>
      </c>
      <c r="AI24" s="270">
        <v>0</v>
      </c>
      <c r="AJ24" s="270">
        <v>0</v>
      </c>
      <c r="AK24" s="270">
        <v>0</v>
      </c>
      <c r="AL24" s="270">
        <v>0</v>
      </c>
      <c r="AM24" s="270">
        <v>0</v>
      </c>
      <c r="AN24" s="270">
        <v>0</v>
      </c>
      <c r="AO24" s="270">
        <v>0</v>
      </c>
      <c r="AP24" s="270">
        <v>0</v>
      </c>
      <c r="AQ24" s="270">
        <v>0</v>
      </c>
      <c r="AR24" s="270">
        <v>0</v>
      </c>
      <c r="AS24" s="270">
        <v>0</v>
      </c>
      <c r="AT24" s="270">
        <v>0</v>
      </c>
      <c r="AU24" s="270">
        <v>0</v>
      </c>
      <c r="AV24" s="270">
        <v>0</v>
      </c>
      <c r="AW24" s="270">
        <v>0</v>
      </c>
      <c r="AX24" s="270">
        <v>0</v>
      </c>
      <c r="AY24" s="270">
        <v>0</v>
      </c>
      <c r="AZ24" s="270">
        <v>0</v>
      </c>
      <c r="BA24" s="271">
        <v>535091.800165024</v>
      </c>
      <c r="BB24" s="271">
        <v>0</v>
      </c>
    </row>
    <row r="25" spans="1:54" ht="15.75">
      <c r="A25" s="272" t="s">
        <v>421</v>
      </c>
      <c r="B25" s="269" t="s">
        <v>443</v>
      </c>
      <c r="C25" s="270">
        <v>0</v>
      </c>
      <c r="D25" s="270">
        <v>0</v>
      </c>
      <c r="E25" s="270">
        <v>1974577.719999999</v>
      </c>
      <c r="F25" s="270">
        <v>0</v>
      </c>
      <c r="G25" s="270">
        <v>0</v>
      </c>
      <c r="H25" s="270">
        <v>0</v>
      </c>
      <c r="I25" s="270">
        <v>107786.26000000001</v>
      </c>
      <c r="J25" s="270">
        <v>0</v>
      </c>
      <c r="K25" s="270">
        <v>9982.7</v>
      </c>
      <c r="L25" s="270">
        <v>0</v>
      </c>
      <c r="M25" s="270">
        <v>466078.00999999995</v>
      </c>
      <c r="N25" s="270">
        <v>0</v>
      </c>
      <c r="O25" s="270">
        <v>314203.66000000003</v>
      </c>
      <c r="P25" s="270">
        <v>0</v>
      </c>
      <c r="Q25" s="270">
        <v>511761.54</v>
      </c>
      <c r="R25" s="270">
        <v>0</v>
      </c>
      <c r="S25" s="270">
        <v>0</v>
      </c>
      <c r="T25" s="270">
        <v>0</v>
      </c>
      <c r="U25" s="270">
        <v>440.41</v>
      </c>
      <c r="V25" s="270">
        <v>0</v>
      </c>
      <c r="W25" s="270">
        <v>384596.25</v>
      </c>
      <c r="X25" s="270">
        <v>0</v>
      </c>
      <c r="Y25" s="270">
        <v>0</v>
      </c>
      <c r="Z25" s="270">
        <v>0</v>
      </c>
      <c r="AA25" s="270">
        <v>164.9756065376199</v>
      </c>
      <c r="AB25" s="270">
        <v>0</v>
      </c>
      <c r="AC25" s="270">
        <v>0</v>
      </c>
      <c r="AD25" s="270">
        <v>0</v>
      </c>
      <c r="AE25" s="270">
        <v>0</v>
      </c>
      <c r="AF25" s="270">
        <v>0</v>
      </c>
      <c r="AG25" s="270">
        <v>0</v>
      </c>
      <c r="AH25" s="270">
        <v>0</v>
      </c>
      <c r="AI25" s="270">
        <v>0</v>
      </c>
      <c r="AJ25" s="270">
        <v>0</v>
      </c>
      <c r="AK25" s="270">
        <v>0</v>
      </c>
      <c r="AL25" s="270">
        <v>0</v>
      </c>
      <c r="AM25" s="270">
        <v>0</v>
      </c>
      <c r="AN25" s="270">
        <v>0</v>
      </c>
      <c r="AO25" s="270">
        <v>0</v>
      </c>
      <c r="AP25" s="270">
        <v>0</v>
      </c>
      <c r="AQ25" s="270">
        <v>0</v>
      </c>
      <c r="AR25" s="270">
        <v>0</v>
      </c>
      <c r="AS25" s="270">
        <v>0</v>
      </c>
      <c r="AT25" s="270">
        <v>0</v>
      </c>
      <c r="AU25" s="270">
        <v>0</v>
      </c>
      <c r="AV25" s="270">
        <v>0</v>
      </c>
      <c r="AW25" s="270">
        <v>0</v>
      </c>
      <c r="AX25" s="270">
        <v>0</v>
      </c>
      <c r="AY25" s="270">
        <v>0</v>
      </c>
      <c r="AZ25" s="270">
        <v>0</v>
      </c>
      <c r="BA25" s="271">
        <v>3769591.525606537</v>
      </c>
      <c r="BB25" s="271">
        <v>0</v>
      </c>
    </row>
    <row r="26" spans="1:54" ht="15.75">
      <c r="A26" s="268">
        <v>11</v>
      </c>
      <c r="B26" s="276" t="s">
        <v>489</v>
      </c>
      <c r="C26" s="270">
        <v>0</v>
      </c>
      <c r="D26" s="270">
        <v>0</v>
      </c>
      <c r="E26" s="270">
        <v>0</v>
      </c>
      <c r="F26" s="270">
        <v>0</v>
      </c>
      <c r="G26" s="270">
        <v>0</v>
      </c>
      <c r="H26" s="270">
        <v>0</v>
      </c>
      <c r="I26" s="270">
        <v>18513.63</v>
      </c>
      <c r="J26" s="270">
        <v>0</v>
      </c>
      <c r="K26" s="270">
        <v>0</v>
      </c>
      <c r="L26" s="270">
        <v>0</v>
      </c>
      <c r="M26" s="270">
        <v>0</v>
      </c>
      <c r="N26" s="270">
        <v>0</v>
      </c>
      <c r="O26" s="270">
        <v>0</v>
      </c>
      <c r="P26" s="270">
        <v>0</v>
      </c>
      <c r="Q26" s="270">
        <v>0</v>
      </c>
      <c r="R26" s="270">
        <v>0</v>
      </c>
      <c r="S26" s="270">
        <v>0</v>
      </c>
      <c r="T26" s="270">
        <v>0</v>
      </c>
      <c r="U26" s="270">
        <v>0</v>
      </c>
      <c r="V26" s="270">
        <v>0</v>
      </c>
      <c r="W26" s="270">
        <v>0</v>
      </c>
      <c r="X26" s="270">
        <v>0</v>
      </c>
      <c r="Y26" s="270">
        <v>0</v>
      </c>
      <c r="Z26" s="270">
        <v>0</v>
      </c>
      <c r="AA26" s="270">
        <v>0</v>
      </c>
      <c r="AB26" s="270">
        <v>0</v>
      </c>
      <c r="AC26" s="270">
        <v>0</v>
      </c>
      <c r="AD26" s="270">
        <v>0</v>
      </c>
      <c r="AE26" s="270">
        <v>0</v>
      </c>
      <c r="AF26" s="270">
        <v>0</v>
      </c>
      <c r="AG26" s="270">
        <v>0</v>
      </c>
      <c r="AH26" s="270">
        <v>0</v>
      </c>
      <c r="AI26" s="270">
        <v>0</v>
      </c>
      <c r="AJ26" s="270">
        <v>0</v>
      </c>
      <c r="AK26" s="270">
        <v>0</v>
      </c>
      <c r="AL26" s="270">
        <v>0</v>
      </c>
      <c r="AM26" s="270">
        <v>0</v>
      </c>
      <c r="AN26" s="270">
        <v>0</v>
      </c>
      <c r="AO26" s="270">
        <v>0</v>
      </c>
      <c r="AP26" s="270">
        <v>0</v>
      </c>
      <c r="AQ26" s="270">
        <v>0</v>
      </c>
      <c r="AR26" s="270">
        <v>0</v>
      </c>
      <c r="AS26" s="270">
        <v>0</v>
      </c>
      <c r="AT26" s="270">
        <v>0</v>
      </c>
      <c r="AU26" s="270">
        <v>0</v>
      </c>
      <c r="AV26" s="270">
        <v>0</v>
      </c>
      <c r="AW26" s="270">
        <v>0</v>
      </c>
      <c r="AX26" s="270">
        <v>0</v>
      </c>
      <c r="AY26" s="270">
        <v>0</v>
      </c>
      <c r="AZ26" s="270">
        <v>0</v>
      </c>
      <c r="BA26" s="271">
        <v>18513.63</v>
      </c>
      <c r="BB26" s="271">
        <v>0</v>
      </c>
    </row>
    <row r="27" spans="1:54" ht="15.75">
      <c r="A27" s="268">
        <v>12</v>
      </c>
      <c r="B27" s="276" t="s">
        <v>490</v>
      </c>
      <c r="C27" s="270">
        <v>38</v>
      </c>
      <c r="D27" s="270">
        <v>0</v>
      </c>
      <c r="E27" s="270">
        <v>391.17</v>
      </c>
      <c r="F27" s="270">
        <v>0</v>
      </c>
      <c r="G27" s="270">
        <v>956.31</v>
      </c>
      <c r="H27" s="270">
        <v>0</v>
      </c>
      <c r="I27" s="270">
        <v>0</v>
      </c>
      <c r="J27" s="270">
        <v>0</v>
      </c>
      <c r="K27" s="270">
        <v>0</v>
      </c>
      <c r="L27" s="270">
        <v>0</v>
      </c>
      <c r="M27" s="270">
        <v>0</v>
      </c>
      <c r="N27" s="270">
        <v>0</v>
      </c>
      <c r="O27" s="270">
        <v>0</v>
      </c>
      <c r="P27" s="270">
        <v>0</v>
      </c>
      <c r="Q27" s="270">
        <v>0</v>
      </c>
      <c r="R27" s="270">
        <v>0</v>
      </c>
      <c r="S27" s="270">
        <v>0</v>
      </c>
      <c r="T27" s="270">
        <v>0</v>
      </c>
      <c r="U27" s="270">
        <v>0</v>
      </c>
      <c r="V27" s="270">
        <v>0</v>
      </c>
      <c r="W27" s="270">
        <v>0</v>
      </c>
      <c r="X27" s="270">
        <v>0</v>
      </c>
      <c r="Y27" s="270">
        <v>0</v>
      </c>
      <c r="Z27" s="270">
        <v>0</v>
      </c>
      <c r="AA27" s="270">
        <v>0</v>
      </c>
      <c r="AB27" s="270">
        <v>0</v>
      </c>
      <c r="AC27" s="270">
        <v>0</v>
      </c>
      <c r="AD27" s="270">
        <v>0</v>
      </c>
      <c r="AE27" s="270">
        <v>0</v>
      </c>
      <c r="AF27" s="270">
        <v>0</v>
      </c>
      <c r="AG27" s="270">
        <v>0</v>
      </c>
      <c r="AH27" s="270">
        <v>0</v>
      </c>
      <c r="AI27" s="270">
        <v>0</v>
      </c>
      <c r="AJ27" s="270">
        <v>0</v>
      </c>
      <c r="AK27" s="270">
        <v>0</v>
      </c>
      <c r="AL27" s="270">
        <v>0</v>
      </c>
      <c r="AM27" s="270">
        <v>0</v>
      </c>
      <c r="AN27" s="270">
        <v>0</v>
      </c>
      <c r="AO27" s="270">
        <v>0</v>
      </c>
      <c r="AP27" s="270">
        <v>0</v>
      </c>
      <c r="AQ27" s="270">
        <v>0</v>
      </c>
      <c r="AR27" s="270">
        <v>0</v>
      </c>
      <c r="AS27" s="270">
        <v>0</v>
      </c>
      <c r="AT27" s="270">
        <v>0</v>
      </c>
      <c r="AU27" s="270">
        <v>0</v>
      </c>
      <c r="AV27" s="270">
        <v>0</v>
      </c>
      <c r="AW27" s="270">
        <v>0</v>
      </c>
      <c r="AX27" s="270">
        <v>0</v>
      </c>
      <c r="AY27" s="270">
        <v>0</v>
      </c>
      <c r="AZ27" s="270">
        <v>0</v>
      </c>
      <c r="BA27" s="271">
        <v>1385.48</v>
      </c>
      <c r="BB27" s="271">
        <v>0</v>
      </c>
    </row>
    <row r="28" spans="1:54" ht="15.75">
      <c r="A28" s="268">
        <v>13</v>
      </c>
      <c r="B28" s="276" t="s">
        <v>479</v>
      </c>
      <c r="C28" s="270">
        <v>238699</v>
      </c>
      <c r="D28" s="270">
        <v>0</v>
      </c>
      <c r="E28" s="270">
        <v>852343.45</v>
      </c>
      <c r="F28" s="270">
        <v>58674.9</v>
      </c>
      <c r="G28" s="270">
        <v>628441.7601210404</v>
      </c>
      <c r="H28" s="270">
        <v>0</v>
      </c>
      <c r="I28" s="270">
        <v>208536.23</v>
      </c>
      <c r="J28" s="270">
        <v>0</v>
      </c>
      <c r="K28" s="270">
        <v>67951.3</v>
      </c>
      <c r="L28" s="270">
        <v>0</v>
      </c>
      <c r="M28" s="270">
        <v>136108.07</v>
      </c>
      <c r="N28" s="270">
        <v>0</v>
      </c>
      <c r="O28" s="270">
        <v>35871.52</v>
      </c>
      <c r="P28" s="270">
        <v>0</v>
      </c>
      <c r="Q28" s="270">
        <v>297190.51</v>
      </c>
      <c r="R28" s="270">
        <v>0</v>
      </c>
      <c r="S28" s="270">
        <v>1090670.83</v>
      </c>
      <c r="T28" s="270">
        <v>0</v>
      </c>
      <c r="U28" s="270">
        <v>0</v>
      </c>
      <c r="V28" s="270">
        <v>0</v>
      </c>
      <c r="W28" s="270">
        <v>330634.32</v>
      </c>
      <c r="X28" s="270">
        <v>0</v>
      </c>
      <c r="Y28" s="270">
        <v>0</v>
      </c>
      <c r="Z28" s="270">
        <v>0</v>
      </c>
      <c r="AA28" s="270">
        <v>37427.54939910642</v>
      </c>
      <c r="AB28" s="270">
        <v>0</v>
      </c>
      <c r="AC28" s="270">
        <v>0</v>
      </c>
      <c r="AD28" s="270">
        <v>0</v>
      </c>
      <c r="AE28" s="270">
        <v>5318.340000000001</v>
      </c>
      <c r="AF28" s="270">
        <v>0</v>
      </c>
      <c r="AG28" s="270">
        <v>0</v>
      </c>
      <c r="AH28" s="270">
        <v>0</v>
      </c>
      <c r="AI28" s="270">
        <v>0</v>
      </c>
      <c r="AJ28" s="270">
        <v>0</v>
      </c>
      <c r="AK28" s="270">
        <v>1222.53</v>
      </c>
      <c r="AL28" s="270">
        <v>0</v>
      </c>
      <c r="AM28" s="270">
        <v>31588.34</v>
      </c>
      <c r="AN28" s="270">
        <v>0</v>
      </c>
      <c r="AO28" s="270">
        <v>0</v>
      </c>
      <c r="AP28" s="270">
        <v>0</v>
      </c>
      <c r="AQ28" s="270">
        <v>0</v>
      </c>
      <c r="AR28" s="270">
        <v>0</v>
      </c>
      <c r="AS28" s="270">
        <v>0</v>
      </c>
      <c r="AT28" s="270">
        <v>0</v>
      </c>
      <c r="AU28" s="270">
        <v>0</v>
      </c>
      <c r="AV28" s="270">
        <v>0</v>
      </c>
      <c r="AW28" s="270">
        <v>0</v>
      </c>
      <c r="AX28" s="270">
        <v>0</v>
      </c>
      <c r="AY28" s="270">
        <v>0</v>
      </c>
      <c r="AZ28" s="270">
        <v>0</v>
      </c>
      <c r="BA28" s="271">
        <v>3962003.749520146</v>
      </c>
      <c r="BB28" s="271">
        <v>58674.9</v>
      </c>
    </row>
    <row r="29" spans="1:54" ht="15.75">
      <c r="A29" s="268">
        <v>14</v>
      </c>
      <c r="B29" s="276" t="s">
        <v>491</v>
      </c>
      <c r="C29" s="270">
        <v>0</v>
      </c>
      <c r="D29" s="270">
        <v>0</v>
      </c>
      <c r="E29" s="270">
        <v>0</v>
      </c>
      <c r="F29" s="270">
        <v>0</v>
      </c>
      <c r="G29" s="270">
        <v>1265923.3399999999</v>
      </c>
      <c r="H29" s="270">
        <v>0</v>
      </c>
      <c r="I29" s="270">
        <v>-875</v>
      </c>
      <c r="J29" s="270">
        <v>0</v>
      </c>
      <c r="K29" s="270">
        <v>0</v>
      </c>
      <c r="L29" s="270">
        <v>0</v>
      </c>
      <c r="M29" s="270">
        <v>0</v>
      </c>
      <c r="N29" s="270">
        <v>0</v>
      </c>
      <c r="O29" s="270">
        <v>0</v>
      </c>
      <c r="P29" s="270">
        <v>0</v>
      </c>
      <c r="Q29" s="270">
        <v>0</v>
      </c>
      <c r="R29" s="270">
        <v>0</v>
      </c>
      <c r="S29" s="270">
        <v>0</v>
      </c>
      <c r="T29" s="270">
        <v>0</v>
      </c>
      <c r="U29" s="270">
        <v>0</v>
      </c>
      <c r="V29" s="270">
        <v>0</v>
      </c>
      <c r="W29" s="270">
        <v>0</v>
      </c>
      <c r="X29" s="270">
        <v>0</v>
      </c>
      <c r="Y29" s="270">
        <v>0</v>
      </c>
      <c r="Z29" s="270">
        <v>0</v>
      </c>
      <c r="AA29" s="270">
        <v>97.04706796731016</v>
      </c>
      <c r="AB29" s="270">
        <v>0</v>
      </c>
      <c r="AC29" s="270">
        <v>0</v>
      </c>
      <c r="AD29" s="270">
        <v>0</v>
      </c>
      <c r="AE29" s="270">
        <v>0</v>
      </c>
      <c r="AF29" s="270">
        <v>0</v>
      </c>
      <c r="AG29" s="270">
        <v>2290193.54</v>
      </c>
      <c r="AH29" s="270">
        <v>0</v>
      </c>
      <c r="AI29" s="270">
        <v>0</v>
      </c>
      <c r="AJ29" s="270">
        <v>0</v>
      </c>
      <c r="AK29" s="270">
        <v>0</v>
      </c>
      <c r="AL29" s="270">
        <v>0</v>
      </c>
      <c r="AM29" s="270">
        <v>0</v>
      </c>
      <c r="AN29" s="270">
        <v>0</v>
      </c>
      <c r="AO29" s="270">
        <v>0</v>
      </c>
      <c r="AP29" s="270">
        <v>0</v>
      </c>
      <c r="AQ29" s="270">
        <v>0</v>
      </c>
      <c r="AR29" s="270">
        <v>0</v>
      </c>
      <c r="AS29" s="270">
        <v>0</v>
      </c>
      <c r="AT29" s="270">
        <v>0</v>
      </c>
      <c r="AU29" s="270">
        <v>0</v>
      </c>
      <c r="AV29" s="270">
        <v>0</v>
      </c>
      <c r="AW29" s="270">
        <v>0</v>
      </c>
      <c r="AX29" s="270">
        <v>0</v>
      </c>
      <c r="AY29" s="270">
        <v>0</v>
      </c>
      <c r="AZ29" s="270">
        <v>0</v>
      </c>
      <c r="BA29" s="271">
        <v>3555338.927067967</v>
      </c>
      <c r="BB29" s="271">
        <v>0</v>
      </c>
    </row>
    <row r="30" spans="1:54" ht="15.75">
      <c r="A30" s="268">
        <v>15</v>
      </c>
      <c r="B30" s="276" t="s">
        <v>492</v>
      </c>
      <c r="C30" s="270">
        <v>22720</v>
      </c>
      <c r="D30" s="270">
        <v>0</v>
      </c>
      <c r="E30" s="270">
        <v>0</v>
      </c>
      <c r="F30" s="270">
        <v>0</v>
      </c>
      <c r="G30" s="270">
        <v>0</v>
      </c>
      <c r="H30" s="270">
        <v>0</v>
      </c>
      <c r="I30" s="270">
        <v>0</v>
      </c>
      <c r="J30" s="270">
        <v>0</v>
      </c>
      <c r="K30" s="270">
        <v>0</v>
      </c>
      <c r="L30" s="270">
        <v>0</v>
      </c>
      <c r="M30" s="270">
        <v>184258.39</v>
      </c>
      <c r="N30" s="270">
        <v>0</v>
      </c>
      <c r="O30" s="270">
        <v>0</v>
      </c>
      <c r="P30" s="270">
        <v>0</v>
      </c>
      <c r="Q30" s="270">
        <v>284696</v>
      </c>
      <c r="R30" s="270">
        <v>0</v>
      </c>
      <c r="S30" s="270">
        <v>-324110.14</v>
      </c>
      <c r="T30" s="270">
        <v>0</v>
      </c>
      <c r="U30" s="270">
        <v>0</v>
      </c>
      <c r="V30" s="270">
        <v>0</v>
      </c>
      <c r="W30" s="270">
        <v>0</v>
      </c>
      <c r="X30" s="270">
        <v>0</v>
      </c>
      <c r="Y30" s="270">
        <v>0</v>
      </c>
      <c r="Z30" s="270">
        <v>0</v>
      </c>
      <c r="AA30" s="270">
        <v>8513.118276731015</v>
      </c>
      <c r="AB30" s="270">
        <v>0</v>
      </c>
      <c r="AC30" s="270">
        <v>0</v>
      </c>
      <c r="AD30" s="270">
        <v>0</v>
      </c>
      <c r="AE30" s="270">
        <v>0</v>
      </c>
      <c r="AF30" s="270">
        <v>0</v>
      </c>
      <c r="AG30" s="270">
        <v>0</v>
      </c>
      <c r="AH30" s="270">
        <v>0</v>
      </c>
      <c r="AI30" s="270">
        <v>0</v>
      </c>
      <c r="AJ30" s="270">
        <v>0</v>
      </c>
      <c r="AK30" s="270">
        <v>0</v>
      </c>
      <c r="AL30" s="270">
        <v>0</v>
      </c>
      <c r="AM30" s="270">
        <v>0</v>
      </c>
      <c r="AN30" s="270">
        <v>0</v>
      </c>
      <c r="AO30" s="270">
        <v>0</v>
      </c>
      <c r="AP30" s="270">
        <v>0</v>
      </c>
      <c r="AQ30" s="270">
        <v>0</v>
      </c>
      <c r="AR30" s="270">
        <v>0</v>
      </c>
      <c r="AS30" s="270">
        <v>0</v>
      </c>
      <c r="AT30" s="270">
        <v>0</v>
      </c>
      <c r="AU30" s="270">
        <v>0</v>
      </c>
      <c r="AV30" s="270">
        <v>0</v>
      </c>
      <c r="AW30" s="270">
        <v>0</v>
      </c>
      <c r="AX30" s="270">
        <v>0</v>
      </c>
      <c r="AY30" s="270">
        <v>0</v>
      </c>
      <c r="AZ30" s="270">
        <v>0</v>
      </c>
      <c r="BA30" s="271">
        <v>176077.36827673102</v>
      </c>
      <c r="BB30" s="271">
        <v>0</v>
      </c>
    </row>
    <row r="31" spans="1:54" ht="15.75">
      <c r="A31" s="268">
        <v>16</v>
      </c>
      <c r="B31" s="276" t="s">
        <v>493</v>
      </c>
      <c r="C31" s="270">
        <v>686</v>
      </c>
      <c r="D31" s="270">
        <v>0</v>
      </c>
      <c r="E31" s="270">
        <v>6437.47</v>
      </c>
      <c r="F31" s="270">
        <v>0</v>
      </c>
      <c r="G31" s="270">
        <v>77270.05033355312</v>
      </c>
      <c r="H31" s="270">
        <v>0</v>
      </c>
      <c r="I31" s="270">
        <v>0</v>
      </c>
      <c r="J31" s="270">
        <v>0</v>
      </c>
      <c r="K31" s="270">
        <v>186851.65999999997</v>
      </c>
      <c r="L31" s="270">
        <v>0</v>
      </c>
      <c r="M31" s="270">
        <v>862977.15</v>
      </c>
      <c r="N31" s="270">
        <v>0</v>
      </c>
      <c r="O31" s="270">
        <v>2239710.81</v>
      </c>
      <c r="P31" s="270">
        <v>0</v>
      </c>
      <c r="Q31" s="270">
        <v>890716.96</v>
      </c>
      <c r="R31" s="270">
        <v>0</v>
      </c>
      <c r="S31" s="270">
        <v>0</v>
      </c>
      <c r="T31" s="270">
        <v>0</v>
      </c>
      <c r="U31" s="270">
        <v>0</v>
      </c>
      <c r="V31" s="270">
        <v>0</v>
      </c>
      <c r="W31" s="270">
        <v>33582.65</v>
      </c>
      <c r="X31" s="270">
        <v>0</v>
      </c>
      <c r="Y31" s="270">
        <v>0</v>
      </c>
      <c r="Z31" s="270">
        <v>0</v>
      </c>
      <c r="AA31" s="270">
        <v>10340.733241350628</v>
      </c>
      <c r="AB31" s="270">
        <v>0</v>
      </c>
      <c r="AC31" s="270">
        <v>3838.03</v>
      </c>
      <c r="AD31" s="270">
        <v>0</v>
      </c>
      <c r="AE31" s="270">
        <v>55116.28</v>
      </c>
      <c r="AF31" s="270">
        <v>0</v>
      </c>
      <c r="AG31" s="270">
        <v>0</v>
      </c>
      <c r="AH31" s="270">
        <v>0</v>
      </c>
      <c r="AI31" s="270">
        <v>0</v>
      </c>
      <c r="AJ31" s="270">
        <v>0</v>
      </c>
      <c r="AK31" s="270">
        <v>0</v>
      </c>
      <c r="AL31" s="270">
        <v>0</v>
      </c>
      <c r="AM31" s="270">
        <v>0</v>
      </c>
      <c r="AN31" s="270">
        <v>0</v>
      </c>
      <c r="AO31" s="270">
        <v>0</v>
      </c>
      <c r="AP31" s="270">
        <v>0</v>
      </c>
      <c r="AQ31" s="270">
        <v>0</v>
      </c>
      <c r="AR31" s="270">
        <v>0</v>
      </c>
      <c r="AS31" s="270">
        <v>6</v>
      </c>
      <c r="AT31" s="270">
        <v>0</v>
      </c>
      <c r="AU31" s="270">
        <v>0</v>
      </c>
      <c r="AV31" s="270">
        <v>0</v>
      </c>
      <c r="AW31" s="270">
        <v>0</v>
      </c>
      <c r="AX31" s="270">
        <v>0</v>
      </c>
      <c r="AY31" s="270">
        <v>0</v>
      </c>
      <c r="AZ31" s="270">
        <v>0</v>
      </c>
      <c r="BA31" s="271">
        <v>4367533.793574904</v>
      </c>
      <c r="BB31" s="271">
        <v>0</v>
      </c>
    </row>
    <row r="32" spans="1:54" ht="15.75">
      <c r="A32" s="268">
        <v>17</v>
      </c>
      <c r="B32" s="276" t="s">
        <v>494</v>
      </c>
      <c r="C32" s="270">
        <v>0</v>
      </c>
      <c r="D32" s="270">
        <v>0</v>
      </c>
      <c r="E32" s="270">
        <v>0</v>
      </c>
      <c r="F32" s="270">
        <v>0</v>
      </c>
      <c r="G32" s="270">
        <v>0</v>
      </c>
      <c r="H32" s="270">
        <v>0</v>
      </c>
      <c r="I32" s="270">
        <v>0</v>
      </c>
      <c r="J32" s="270">
        <v>0</v>
      </c>
      <c r="K32" s="270">
        <v>0</v>
      </c>
      <c r="L32" s="270">
        <v>0</v>
      </c>
      <c r="M32" s="270">
        <v>0</v>
      </c>
      <c r="N32" s="270">
        <v>0</v>
      </c>
      <c r="O32" s="270">
        <v>0</v>
      </c>
      <c r="P32" s="270">
        <v>0</v>
      </c>
      <c r="Q32" s="270">
        <v>0</v>
      </c>
      <c r="R32" s="270">
        <v>0</v>
      </c>
      <c r="S32" s="270">
        <v>0</v>
      </c>
      <c r="T32" s="270">
        <v>0</v>
      </c>
      <c r="U32" s="270">
        <v>0</v>
      </c>
      <c r="V32" s="270">
        <v>0</v>
      </c>
      <c r="W32" s="270">
        <v>0</v>
      </c>
      <c r="X32" s="270">
        <v>0</v>
      </c>
      <c r="Y32" s="270">
        <v>0</v>
      </c>
      <c r="Z32" s="270">
        <v>0</v>
      </c>
      <c r="AA32" s="270">
        <v>0</v>
      </c>
      <c r="AB32" s="270">
        <v>0</v>
      </c>
      <c r="AC32" s="270">
        <v>0</v>
      </c>
      <c r="AD32" s="270">
        <v>0</v>
      </c>
      <c r="AE32" s="270">
        <v>0</v>
      </c>
      <c r="AF32" s="270">
        <v>0</v>
      </c>
      <c r="AG32" s="270">
        <v>0</v>
      </c>
      <c r="AH32" s="270">
        <v>0</v>
      </c>
      <c r="AI32" s="270">
        <v>0</v>
      </c>
      <c r="AJ32" s="270">
        <v>0</v>
      </c>
      <c r="AK32" s="270">
        <v>0</v>
      </c>
      <c r="AL32" s="270">
        <v>0</v>
      </c>
      <c r="AM32" s="270">
        <v>0</v>
      </c>
      <c r="AN32" s="270">
        <v>0</v>
      </c>
      <c r="AO32" s="270">
        <v>0</v>
      </c>
      <c r="AP32" s="270">
        <v>0</v>
      </c>
      <c r="AQ32" s="270">
        <v>0</v>
      </c>
      <c r="AR32" s="270">
        <v>0</v>
      </c>
      <c r="AS32" s="270">
        <v>0</v>
      </c>
      <c r="AT32" s="270">
        <v>0</v>
      </c>
      <c r="AU32" s="270">
        <v>0</v>
      </c>
      <c r="AV32" s="270">
        <v>0</v>
      </c>
      <c r="AW32" s="270">
        <v>0</v>
      </c>
      <c r="AX32" s="270">
        <v>0</v>
      </c>
      <c r="AY32" s="270">
        <v>0</v>
      </c>
      <c r="AZ32" s="270">
        <v>0</v>
      </c>
      <c r="BA32" s="271">
        <v>0</v>
      </c>
      <c r="BB32" s="271">
        <v>0</v>
      </c>
    </row>
    <row r="33" spans="1:54" ht="15.75">
      <c r="A33" s="268">
        <v>18</v>
      </c>
      <c r="B33" s="276" t="s">
        <v>481</v>
      </c>
      <c r="C33" s="270">
        <v>153163</v>
      </c>
      <c r="D33" s="270">
        <v>0</v>
      </c>
      <c r="E33" s="270">
        <v>476560.06999999995</v>
      </c>
      <c r="F33" s="270">
        <v>0</v>
      </c>
      <c r="G33" s="270">
        <v>507312.1297876763</v>
      </c>
      <c r="H33" s="270">
        <v>0</v>
      </c>
      <c r="I33" s="270">
        <v>2267226.9000000213</v>
      </c>
      <c r="J33" s="270">
        <v>0</v>
      </c>
      <c r="K33" s="270">
        <v>173371.89</v>
      </c>
      <c r="L33" s="270">
        <v>0</v>
      </c>
      <c r="M33" s="270">
        <v>62760.01000000001</v>
      </c>
      <c r="N33" s="270">
        <v>0</v>
      </c>
      <c r="O33" s="270">
        <v>1038156.99</v>
      </c>
      <c r="P33" s="270">
        <v>0</v>
      </c>
      <c r="Q33" s="270">
        <v>853936.79</v>
      </c>
      <c r="R33" s="270">
        <v>0</v>
      </c>
      <c r="S33" s="270">
        <v>512025.52999999997</v>
      </c>
      <c r="T33" s="270">
        <v>0</v>
      </c>
      <c r="U33" s="270">
        <v>695.42</v>
      </c>
      <c r="V33" s="270">
        <v>0</v>
      </c>
      <c r="W33" s="270">
        <v>474512.06999999995</v>
      </c>
      <c r="X33" s="270">
        <v>0</v>
      </c>
      <c r="Y33" s="270">
        <v>0</v>
      </c>
      <c r="Z33" s="270">
        <v>0</v>
      </c>
      <c r="AA33" s="270">
        <v>50728.009906144754</v>
      </c>
      <c r="AB33" s="270">
        <v>0</v>
      </c>
      <c r="AC33" s="270">
        <v>99076.56999999999</v>
      </c>
      <c r="AD33" s="270">
        <v>0</v>
      </c>
      <c r="AE33" s="270">
        <v>210596.72000000006</v>
      </c>
      <c r="AF33" s="270">
        <v>0</v>
      </c>
      <c r="AG33" s="270">
        <v>0</v>
      </c>
      <c r="AH33" s="270">
        <v>0</v>
      </c>
      <c r="AI33" s="270">
        <v>0</v>
      </c>
      <c r="AJ33" s="270">
        <v>0</v>
      </c>
      <c r="AK33" s="270">
        <v>0</v>
      </c>
      <c r="AL33" s="270">
        <v>0</v>
      </c>
      <c r="AM33" s="270">
        <v>0</v>
      </c>
      <c r="AN33" s="270">
        <v>0</v>
      </c>
      <c r="AO33" s="270">
        <v>0</v>
      </c>
      <c r="AP33" s="270">
        <v>0</v>
      </c>
      <c r="AQ33" s="270">
        <v>0</v>
      </c>
      <c r="AR33" s="270">
        <v>0</v>
      </c>
      <c r="AS33" s="270">
        <v>0.3967725479961722</v>
      </c>
      <c r="AT33" s="270">
        <v>0</v>
      </c>
      <c r="AU33" s="270">
        <v>0</v>
      </c>
      <c r="AV33" s="270">
        <v>0</v>
      </c>
      <c r="AW33" s="270">
        <v>0</v>
      </c>
      <c r="AX33" s="270">
        <v>0</v>
      </c>
      <c r="AY33" s="270">
        <v>0</v>
      </c>
      <c r="AZ33" s="270">
        <v>0</v>
      </c>
      <c r="BA33" s="271">
        <v>6880122.496466391</v>
      </c>
      <c r="BB33" s="271">
        <v>0</v>
      </c>
    </row>
    <row r="34" spans="1:55" s="279" customFormat="1" ht="18" customHeight="1">
      <c r="A34" s="314" t="s">
        <v>444</v>
      </c>
      <c r="B34" s="315"/>
      <c r="C34" s="271">
        <v>132303592</v>
      </c>
      <c r="D34" s="271">
        <v>0</v>
      </c>
      <c r="E34" s="271">
        <v>89056677.52000001</v>
      </c>
      <c r="F34" s="271">
        <v>974265.2100000001</v>
      </c>
      <c r="G34" s="271">
        <v>82793436.27433218</v>
      </c>
      <c r="H34" s="271">
        <v>48028.51</v>
      </c>
      <c r="I34" s="271">
        <v>79869052.09300007</v>
      </c>
      <c r="J34" s="271">
        <v>162597.72</v>
      </c>
      <c r="K34" s="271">
        <v>68317346.77000001</v>
      </c>
      <c r="L34" s="271">
        <v>0</v>
      </c>
      <c r="M34" s="271">
        <v>64198390.669999994</v>
      </c>
      <c r="N34" s="271">
        <v>0</v>
      </c>
      <c r="O34" s="271">
        <v>55432195.089999996</v>
      </c>
      <c r="P34" s="271">
        <v>114458.17</v>
      </c>
      <c r="Q34" s="271">
        <v>53349150.04</v>
      </c>
      <c r="R34" s="271">
        <v>0</v>
      </c>
      <c r="S34" s="271">
        <v>53300071.89</v>
      </c>
      <c r="T34" s="271">
        <v>1401208.1434186702</v>
      </c>
      <c r="U34" s="271">
        <v>25702548.71</v>
      </c>
      <c r="V34" s="271">
        <v>0</v>
      </c>
      <c r="W34" s="271">
        <v>17916763.54000001</v>
      </c>
      <c r="X34" s="271">
        <v>0</v>
      </c>
      <c r="Y34" s="271">
        <v>8546267.16</v>
      </c>
      <c r="Z34" s="271">
        <v>0</v>
      </c>
      <c r="AA34" s="271">
        <v>7469012.138144198</v>
      </c>
      <c r="AB34" s="271">
        <v>0</v>
      </c>
      <c r="AC34" s="271">
        <v>5188731.840000007</v>
      </c>
      <c r="AD34" s="271">
        <v>0</v>
      </c>
      <c r="AE34" s="271">
        <v>4128818.5900000012</v>
      </c>
      <c r="AF34" s="271">
        <v>0</v>
      </c>
      <c r="AG34" s="271">
        <v>2290193.54</v>
      </c>
      <c r="AH34" s="271">
        <v>0</v>
      </c>
      <c r="AI34" s="271">
        <v>2235001.519999994</v>
      </c>
      <c r="AJ34" s="271">
        <v>0</v>
      </c>
      <c r="AK34" s="271">
        <v>2165474.8199998937</v>
      </c>
      <c r="AL34" s="271">
        <v>0</v>
      </c>
      <c r="AM34" s="271">
        <v>1078379.1100000003</v>
      </c>
      <c r="AN34" s="271">
        <v>225424.22</v>
      </c>
      <c r="AO34" s="271">
        <v>1057963.5</v>
      </c>
      <c r="AP34" s="271">
        <v>0</v>
      </c>
      <c r="AQ34" s="271">
        <v>810756.0999999815</v>
      </c>
      <c r="AR34" s="271">
        <v>0</v>
      </c>
      <c r="AS34" s="271">
        <v>317251.396772548</v>
      </c>
      <c r="AT34" s="271">
        <v>0</v>
      </c>
      <c r="AU34" s="271">
        <v>238393.45</v>
      </c>
      <c r="AV34" s="271">
        <v>0</v>
      </c>
      <c r="AW34" s="271">
        <v>40125.03299430001</v>
      </c>
      <c r="AX34" s="271">
        <v>0</v>
      </c>
      <c r="AY34" s="271">
        <v>0</v>
      </c>
      <c r="AZ34" s="271">
        <v>0</v>
      </c>
      <c r="BA34" s="271">
        <v>757805592.7952433</v>
      </c>
      <c r="BB34" s="271">
        <v>2925981.9734186702</v>
      </c>
      <c r="BC34" s="278"/>
    </row>
    <row r="35" spans="1:54" ht="15.75" customHeight="1">
      <c r="A35" s="321" t="s">
        <v>496</v>
      </c>
      <c r="B35" s="322"/>
      <c r="C35" s="310">
        <v>0.17458777456627722</v>
      </c>
      <c r="D35" s="311"/>
      <c r="E35" s="310">
        <v>0.11751916107072444</v>
      </c>
      <c r="F35" s="311"/>
      <c r="G35" s="310">
        <v>0.10925419007392138</v>
      </c>
      <c r="H35" s="311"/>
      <c r="I35" s="310">
        <v>0.1053951737125546</v>
      </c>
      <c r="J35" s="311"/>
      <c r="K35" s="310">
        <v>0.09015154733551715</v>
      </c>
      <c r="L35" s="311"/>
      <c r="M35" s="310">
        <v>0.08471617428052712</v>
      </c>
      <c r="N35" s="311"/>
      <c r="O35" s="310">
        <v>0.07314830560372705</v>
      </c>
      <c r="P35" s="311"/>
      <c r="Q35" s="310">
        <v>0.07039952007112565</v>
      </c>
      <c r="R35" s="311"/>
      <c r="S35" s="310">
        <v>0.07033475656124052</v>
      </c>
      <c r="T35" s="311"/>
      <c r="U35" s="310">
        <v>0.03391707445070909</v>
      </c>
      <c r="V35" s="311"/>
      <c r="W35" s="310">
        <v>0.02364295501424343</v>
      </c>
      <c r="X35" s="311"/>
      <c r="Y35" s="310">
        <v>0.011277651209297917</v>
      </c>
      <c r="Z35" s="311"/>
      <c r="AA35" s="310">
        <v>0.00985610585241788</v>
      </c>
      <c r="AB35" s="311"/>
      <c r="AC35" s="310">
        <v>0.006847048754101749</v>
      </c>
      <c r="AD35" s="311"/>
      <c r="AE35" s="310">
        <v>0.005448387593406948</v>
      </c>
      <c r="AF35" s="311"/>
      <c r="AG35" s="310">
        <v>0.0030221386088645605</v>
      </c>
      <c r="AH35" s="311"/>
      <c r="AI35" s="310">
        <v>0.0029493072382271064</v>
      </c>
      <c r="AJ35" s="311"/>
      <c r="AK35" s="310">
        <v>0.002857559828784476</v>
      </c>
      <c r="AL35" s="311"/>
      <c r="AM35" s="310">
        <v>0.0014230287032090763</v>
      </c>
      <c r="AN35" s="311"/>
      <c r="AO35" s="310">
        <v>0.0013960882712643933</v>
      </c>
      <c r="AP35" s="311"/>
      <c r="AQ35" s="310">
        <v>0.0010698734711226197</v>
      </c>
      <c r="AR35" s="311"/>
      <c r="AS35" s="310">
        <v>0.00041864483422764646</v>
      </c>
      <c r="AT35" s="311"/>
      <c r="AU35" s="310">
        <v>0.0003145839147487173</v>
      </c>
      <c r="AV35" s="311"/>
      <c r="AW35" s="310">
        <v>5.2948979759168485E-05</v>
      </c>
      <c r="AX35" s="311"/>
      <c r="AY35" s="310">
        <v>0</v>
      </c>
      <c r="AZ35" s="311"/>
      <c r="BA35" s="312">
        <v>1</v>
      </c>
      <c r="BB35" s="313"/>
    </row>
    <row r="36" ht="18" customHeight="1">
      <c r="A36" s="280" t="s">
        <v>446</v>
      </c>
    </row>
    <row r="37" spans="13:18" ht="12.75">
      <c r="M37" s="281"/>
      <c r="N37" s="281"/>
      <c r="O37" s="281"/>
      <c r="P37" s="281"/>
      <c r="Q37" s="281"/>
      <c r="R37" s="281"/>
    </row>
    <row r="38" spans="1:18" ht="12.75">
      <c r="A38" s="285"/>
      <c r="B38" s="285"/>
      <c r="C38" s="285"/>
      <c r="D38" s="285"/>
      <c r="E38" s="285"/>
      <c r="F38" s="285"/>
      <c r="G38" s="285"/>
      <c r="H38" s="285"/>
      <c r="I38" s="285"/>
      <c r="J38" s="285"/>
      <c r="K38" s="285"/>
      <c r="L38" s="285"/>
      <c r="M38" s="285"/>
      <c r="N38" s="285"/>
      <c r="O38" s="285"/>
      <c r="P38" s="285"/>
      <c r="Q38" s="285"/>
      <c r="R38" s="285"/>
    </row>
    <row r="39" spans="1:18" ht="12.75">
      <c r="A39" s="285"/>
      <c r="B39" s="285"/>
      <c r="C39" s="285"/>
      <c r="D39" s="285"/>
      <c r="E39" s="285"/>
      <c r="F39" s="285"/>
      <c r="G39" s="285"/>
      <c r="H39" s="285"/>
      <c r="I39" s="285"/>
      <c r="J39" s="285"/>
      <c r="K39" s="285"/>
      <c r="L39" s="285"/>
      <c r="M39" s="285"/>
      <c r="N39" s="285"/>
      <c r="O39" s="285"/>
      <c r="P39" s="285"/>
      <c r="Q39" s="285"/>
      <c r="R39" s="285"/>
    </row>
    <row r="40" spans="1:18" ht="12.75">
      <c r="A40" s="285"/>
      <c r="B40" s="285"/>
      <c r="C40" s="285"/>
      <c r="D40" s="285"/>
      <c r="E40" s="285"/>
      <c r="F40" s="285"/>
      <c r="G40" s="285"/>
      <c r="H40" s="285"/>
      <c r="I40" s="285"/>
      <c r="J40" s="285"/>
      <c r="K40" s="285"/>
      <c r="L40" s="285"/>
      <c r="M40" s="286">
        <f>(BA5+BA7)/$BA$34</f>
        <v>0.05293831044950967</v>
      </c>
      <c r="N40" s="287" t="s">
        <v>422</v>
      </c>
      <c r="O40" s="285"/>
      <c r="P40" s="285"/>
      <c r="Q40" s="285"/>
      <c r="R40" s="285"/>
    </row>
    <row r="41" spans="1:18" ht="12.75">
      <c r="A41" s="285"/>
      <c r="B41" s="285"/>
      <c r="C41" s="285"/>
      <c r="D41" s="285"/>
      <c r="E41" s="285"/>
      <c r="F41" s="285"/>
      <c r="G41" s="285"/>
      <c r="H41" s="285"/>
      <c r="I41" s="285"/>
      <c r="J41" s="285"/>
      <c r="K41" s="285"/>
      <c r="L41" s="285"/>
      <c r="M41" s="286">
        <f>(BA21+BA8)/$BA$34</f>
        <v>0.8197636373825276</v>
      </c>
      <c r="N41" s="287" t="s">
        <v>423</v>
      </c>
      <c r="O41" s="285"/>
      <c r="P41" s="285"/>
      <c r="Q41" s="285"/>
      <c r="R41" s="285"/>
    </row>
    <row r="42" spans="1:18" ht="12.75">
      <c r="A42" s="285"/>
      <c r="B42" s="285"/>
      <c r="C42" s="285"/>
      <c r="D42" s="285"/>
      <c r="E42" s="285"/>
      <c r="F42" s="285"/>
      <c r="G42" s="285"/>
      <c r="H42" s="285"/>
      <c r="I42" s="285"/>
      <c r="J42" s="285"/>
      <c r="K42" s="285"/>
      <c r="L42" s="285"/>
      <c r="M42" s="286">
        <f>BA9/$BA$34</f>
        <v>0.0016509227188523416</v>
      </c>
      <c r="N42" s="287" t="s">
        <v>424</v>
      </c>
      <c r="O42" s="285"/>
      <c r="P42" s="285"/>
      <c r="Q42" s="285"/>
      <c r="R42" s="285"/>
    </row>
    <row r="43" spans="1:18" ht="12.75">
      <c r="A43" s="285"/>
      <c r="B43" s="285"/>
      <c r="C43" s="285"/>
      <c r="D43" s="285"/>
      <c r="E43" s="285"/>
      <c r="F43" s="285"/>
      <c r="G43" s="285"/>
      <c r="H43" s="285"/>
      <c r="I43" s="285"/>
      <c r="J43" s="285"/>
      <c r="K43" s="285"/>
      <c r="L43" s="285"/>
      <c r="M43" s="286">
        <f>(BA10+BA26)/$BA$34</f>
        <v>0.0002900976890111748</v>
      </c>
      <c r="N43" s="287" t="s">
        <v>425</v>
      </c>
      <c r="O43" s="285"/>
      <c r="P43" s="285"/>
      <c r="Q43" s="285"/>
      <c r="R43" s="285"/>
    </row>
    <row r="44" spans="1:18" ht="12.75">
      <c r="A44" s="285"/>
      <c r="B44" s="285"/>
      <c r="C44" s="285"/>
      <c r="D44" s="285"/>
      <c r="E44" s="285"/>
      <c r="F44" s="285"/>
      <c r="G44" s="285"/>
      <c r="H44" s="285"/>
      <c r="I44" s="285"/>
      <c r="J44" s="285"/>
      <c r="K44" s="285"/>
      <c r="L44" s="285"/>
      <c r="M44" s="286">
        <f>(BA11+BA27)/$BA$34</f>
        <v>0.0013393907485981346</v>
      </c>
      <c r="N44" s="287" t="s">
        <v>426</v>
      </c>
      <c r="O44" s="285"/>
      <c r="P44" s="285"/>
      <c r="Q44" s="287" t="s">
        <v>422</v>
      </c>
      <c r="R44" s="286">
        <f>(BA5+BA7)/$BA$34</f>
        <v>0.05293831044950967</v>
      </c>
    </row>
    <row r="45" spans="1:18" ht="12.75">
      <c r="A45" s="285"/>
      <c r="B45" s="285"/>
      <c r="C45" s="285"/>
      <c r="D45" s="285"/>
      <c r="E45" s="285"/>
      <c r="F45" s="285"/>
      <c r="G45" s="285"/>
      <c r="H45" s="285"/>
      <c r="I45" s="285"/>
      <c r="J45" s="285"/>
      <c r="K45" s="285"/>
      <c r="L45" s="285"/>
      <c r="M45" s="286">
        <f>BA12/$BA$34</f>
        <v>0.003857986943379988</v>
      </c>
      <c r="N45" s="287" t="s">
        <v>427</v>
      </c>
      <c r="O45" s="285"/>
      <c r="P45" s="285"/>
      <c r="Q45" s="287" t="s">
        <v>423</v>
      </c>
      <c r="R45" s="286">
        <f>(BA21+BA8)/$BA$34</f>
        <v>0.8197636373825276</v>
      </c>
    </row>
    <row r="46" spans="1:18" ht="12.75">
      <c r="A46" s="285"/>
      <c r="B46" s="285"/>
      <c r="C46" s="285"/>
      <c r="D46" s="285"/>
      <c r="E46" s="285"/>
      <c r="F46" s="285"/>
      <c r="G46" s="285"/>
      <c r="H46" s="285"/>
      <c r="I46" s="285"/>
      <c r="J46" s="285"/>
      <c r="K46" s="285"/>
      <c r="L46" s="285"/>
      <c r="M46" s="286">
        <f>(BA13+BA18)/$BA$34</f>
        <v>0.09516501624149858</v>
      </c>
      <c r="N46" s="287" t="s">
        <v>428</v>
      </c>
      <c r="O46" s="285"/>
      <c r="P46" s="285"/>
      <c r="Q46" s="287" t="s">
        <v>424</v>
      </c>
      <c r="R46" s="286">
        <f>BA9/$BA$34</f>
        <v>0.0016509227188523416</v>
      </c>
    </row>
    <row r="47" spans="1:18" ht="12.75">
      <c r="A47" s="285"/>
      <c r="B47" s="285"/>
      <c r="C47" s="285"/>
      <c r="D47" s="285"/>
      <c r="E47" s="285"/>
      <c r="F47" s="285"/>
      <c r="G47" s="285"/>
      <c r="H47" s="285"/>
      <c r="I47" s="285"/>
      <c r="J47" s="285"/>
      <c r="K47" s="285"/>
      <c r="L47" s="285"/>
      <c r="M47" s="286">
        <f>BA28/$BA$34</f>
        <v>0.005228258787198826</v>
      </c>
      <c r="N47" s="287" t="s">
        <v>429</v>
      </c>
      <c r="O47" s="285"/>
      <c r="P47" s="285"/>
      <c r="Q47" s="287" t="s">
        <v>425</v>
      </c>
      <c r="R47" s="286">
        <f>(BA10+BA26)/$BA$34</f>
        <v>0.0002900976890111748</v>
      </c>
    </row>
    <row r="48" spans="1:18" ht="12.75">
      <c r="A48" s="285"/>
      <c r="B48" s="285"/>
      <c r="C48" s="285"/>
      <c r="D48" s="285"/>
      <c r="E48" s="285"/>
      <c r="F48" s="285"/>
      <c r="G48" s="285"/>
      <c r="H48" s="285"/>
      <c r="I48" s="285"/>
      <c r="J48" s="285"/>
      <c r="K48" s="285"/>
      <c r="L48" s="285"/>
      <c r="M48" s="286">
        <f>SUM(BA29:BA32)/$BA$34</f>
        <v>0.01068737175592199</v>
      </c>
      <c r="N48" s="287" t="s">
        <v>430</v>
      </c>
      <c r="O48" s="285"/>
      <c r="P48" s="285"/>
      <c r="Q48" s="287" t="s">
        <v>426</v>
      </c>
      <c r="R48" s="286">
        <f>(BA11+BA27)/$BA$34</f>
        <v>0.0013393907485981346</v>
      </c>
    </row>
    <row r="49" spans="1:18" ht="12.75">
      <c r="A49" s="285"/>
      <c r="B49" s="285"/>
      <c r="C49" s="285"/>
      <c r="D49" s="285"/>
      <c r="E49" s="285"/>
      <c r="F49" s="285"/>
      <c r="G49" s="285"/>
      <c r="H49" s="285"/>
      <c r="I49" s="285"/>
      <c r="J49" s="285"/>
      <c r="K49" s="285"/>
      <c r="L49" s="285"/>
      <c r="M49" s="286">
        <f>BA33/$BA$34</f>
        <v>0.00907900728350177</v>
      </c>
      <c r="N49" s="287" t="s">
        <v>431</v>
      </c>
      <c r="O49" s="285"/>
      <c r="P49" s="285"/>
      <c r="Q49" s="287" t="s">
        <v>427</v>
      </c>
      <c r="R49" s="286">
        <f>BA12/$BA$34</f>
        <v>0.003857986943379988</v>
      </c>
    </row>
    <row r="50" spans="1:18" ht="12.75">
      <c r="A50" s="285"/>
      <c r="B50" s="285"/>
      <c r="C50" s="285"/>
      <c r="D50" s="285"/>
      <c r="E50" s="285"/>
      <c r="F50" s="285"/>
      <c r="G50" s="285"/>
      <c r="H50" s="285"/>
      <c r="I50" s="285"/>
      <c r="J50" s="285"/>
      <c r="K50" s="285"/>
      <c r="L50" s="285"/>
      <c r="M50" s="285"/>
      <c r="N50" s="285"/>
      <c r="O50" s="285"/>
      <c r="P50" s="285"/>
      <c r="Q50" s="287" t="s">
        <v>428</v>
      </c>
      <c r="R50" s="286">
        <f>(BA13+BA18)/$BA$34</f>
        <v>0.09516501624149858</v>
      </c>
    </row>
    <row r="51" spans="1:18" ht="12.75">
      <c r="A51" s="285"/>
      <c r="B51" s="285"/>
      <c r="C51" s="285"/>
      <c r="D51" s="285"/>
      <c r="E51" s="285"/>
      <c r="F51" s="285"/>
      <c r="G51" s="285"/>
      <c r="H51" s="285"/>
      <c r="I51" s="285"/>
      <c r="J51" s="285"/>
      <c r="K51" s="285"/>
      <c r="L51" s="285"/>
      <c r="M51" s="285"/>
      <c r="N51" s="285"/>
      <c r="O51" s="285"/>
      <c r="P51" s="285"/>
      <c r="Q51" s="287" t="s">
        <v>429</v>
      </c>
      <c r="R51" s="286">
        <f>BA28/$BA$34</f>
        <v>0.005228258787198826</v>
      </c>
    </row>
    <row r="52" spans="1:18" ht="12.75">
      <c r="A52" s="285"/>
      <c r="B52" s="285"/>
      <c r="C52" s="285"/>
      <c r="D52" s="285"/>
      <c r="E52" s="285"/>
      <c r="F52" s="285"/>
      <c r="G52" s="285"/>
      <c r="H52" s="285"/>
      <c r="I52" s="285"/>
      <c r="J52" s="285"/>
      <c r="K52" s="285"/>
      <c r="L52" s="285"/>
      <c r="M52" s="285"/>
      <c r="N52" s="285"/>
      <c r="O52" s="285"/>
      <c r="P52" s="285"/>
      <c r="Q52" s="287" t="s">
        <v>430</v>
      </c>
      <c r="R52" s="286">
        <f>SUM(BA29:BA32)/$BA$34</f>
        <v>0.01068737175592199</v>
      </c>
    </row>
    <row r="53" spans="1:18" ht="12.75">
      <c r="A53" s="285"/>
      <c r="B53" s="285"/>
      <c r="C53" s="285"/>
      <c r="D53" s="285"/>
      <c r="E53" s="285"/>
      <c r="F53" s="285"/>
      <c r="G53" s="285"/>
      <c r="H53" s="285"/>
      <c r="I53" s="285"/>
      <c r="J53" s="285"/>
      <c r="K53" s="285"/>
      <c r="L53" s="285"/>
      <c r="M53" s="285"/>
      <c r="N53" s="285"/>
      <c r="O53" s="285"/>
      <c r="P53" s="285"/>
      <c r="Q53" s="287" t="s">
        <v>431</v>
      </c>
      <c r="R53" s="286">
        <f>BA33/$BA$34</f>
        <v>0.00907900728350177</v>
      </c>
    </row>
    <row r="54" spans="1:18" ht="12.75">
      <c r="A54" s="285"/>
      <c r="B54" s="285"/>
      <c r="C54" s="285"/>
      <c r="D54" s="285"/>
      <c r="E54" s="285"/>
      <c r="F54" s="285"/>
      <c r="G54" s="285"/>
      <c r="H54" s="285"/>
      <c r="I54" s="285"/>
      <c r="J54" s="285"/>
      <c r="K54" s="285"/>
      <c r="L54" s="285"/>
      <c r="M54" s="285"/>
      <c r="N54" s="285"/>
      <c r="O54" s="285"/>
      <c r="P54" s="285"/>
      <c r="Q54" s="287"/>
      <c r="R54" s="286"/>
    </row>
    <row r="55" spans="1:18" ht="12.75">
      <c r="A55" s="285"/>
      <c r="B55" s="285"/>
      <c r="C55" s="285"/>
      <c r="D55" s="285"/>
      <c r="E55" s="285"/>
      <c r="F55" s="285"/>
      <c r="G55" s="285"/>
      <c r="H55" s="285"/>
      <c r="I55" s="285"/>
      <c r="J55" s="285"/>
      <c r="K55" s="285"/>
      <c r="L55" s="285"/>
      <c r="M55" s="285"/>
      <c r="N55" s="285"/>
      <c r="O55" s="285"/>
      <c r="P55" s="285"/>
      <c r="Q55" s="285"/>
      <c r="R55" s="285"/>
    </row>
    <row r="56" spans="1:18" ht="12.75">
      <c r="A56" s="285"/>
      <c r="B56" s="285"/>
      <c r="C56" s="285"/>
      <c r="D56" s="285"/>
      <c r="E56" s="285"/>
      <c r="F56" s="285"/>
      <c r="G56" s="285"/>
      <c r="H56" s="285"/>
      <c r="I56" s="285"/>
      <c r="J56" s="285"/>
      <c r="K56" s="285"/>
      <c r="L56" s="285"/>
      <c r="M56" s="285"/>
      <c r="N56" s="285"/>
      <c r="O56" s="285"/>
      <c r="P56" s="285"/>
      <c r="Q56" s="285"/>
      <c r="R56" s="285"/>
    </row>
    <row r="57" spans="1:18" ht="12.75">
      <c r="A57" s="285"/>
      <c r="B57" s="285"/>
      <c r="C57" s="285"/>
      <c r="D57" s="285"/>
      <c r="E57" s="285"/>
      <c r="F57" s="285"/>
      <c r="G57" s="285"/>
      <c r="H57" s="285"/>
      <c r="I57" s="285"/>
      <c r="J57" s="285"/>
      <c r="K57" s="285"/>
      <c r="L57" s="285"/>
      <c r="M57" s="285"/>
      <c r="N57" s="285"/>
      <c r="O57" s="285"/>
      <c r="P57" s="285"/>
      <c r="Q57" s="285"/>
      <c r="R57" s="285"/>
    </row>
    <row r="58" spans="1:18" ht="12.75">
      <c r="A58" s="285"/>
      <c r="B58" s="285"/>
      <c r="C58" s="285"/>
      <c r="D58" s="285"/>
      <c r="E58" s="285"/>
      <c r="F58" s="285"/>
      <c r="G58" s="285"/>
      <c r="H58" s="285"/>
      <c r="I58" s="285"/>
      <c r="J58" s="285"/>
      <c r="K58" s="285"/>
      <c r="L58" s="285"/>
      <c r="M58" s="285"/>
      <c r="N58" s="285"/>
      <c r="O58" s="285"/>
      <c r="P58" s="285"/>
      <c r="Q58" s="285"/>
      <c r="R58" s="285"/>
    </row>
    <row r="59" spans="1:18" ht="12.75">
      <c r="A59" s="285"/>
      <c r="B59" s="285"/>
      <c r="C59" s="285"/>
      <c r="D59" s="285"/>
      <c r="E59" s="285"/>
      <c r="F59" s="285"/>
      <c r="G59" s="285"/>
      <c r="H59" s="285"/>
      <c r="I59" s="285"/>
      <c r="J59" s="285"/>
      <c r="K59" s="285"/>
      <c r="L59" s="285"/>
      <c r="M59" s="285"/>
      <c r="N59" s="285"/>
      <c r="O59" s="285"/>
      <c r="P59" s="285"/>
      <c r="Q59" s="285"/>
      <c r="R59" s="285"/>
    </row>
    <row r="60" spans="1:18" ht="12.75">
      <c r="A60" s="285"/>
      <c r="B60" s="285"/>
      <c r="C60" s="285"/>
      <c r="D60" s="285"/>
      <c r="E60" s="285"/>
      <c r="F60" s="285"/>
      <c r="G60" s="285"/>
      <c r="H60" s="285"/>
      <c r="I60" s="285"/>
      <c r="J60" s="285"/>
      <c r="K60" s="285"/>
      <c r="L60" s="285"/>
      <c r="M60" s="285"/>
      <c r="N60" s="285"/>
      <c r="O60" s="285"/>
      <c r="P60" s="285"/>
      <c r="Q60" s="285"/>
      <c r="R60" s="285"/>
    </row>
    <row r="61" spans="1:18" ht="12.75">
      <c r="A61" s="285"/>
      <c r="B61" s="285"/>
      <c r="C61" s="285"/>
      <c r="D61" s="285"/>
      <c r="E61" s="285"/>
      <c r="F61" s="285"/>
      <c r="G61" s="285"/>
      <c r="H61" s="285"/>
      <c r="I61" s="285"/>
      <c r="J61" s="285"/>
      <c r="K61" s="285"/>
      <c r="L61" s="285"/>
      <c r="M61" s="285"/>
      <c r="N61" s="285"/>
      <c r="O61" s="285"/>
      <c r="P61" s="285"/>
      <c r="Q61" s="285"/>
      <c r="R61" s="285"/>
    </row>
    <row r="62" spans="1:18" ht="12.75">
      <c r="A62" s="285"/>
      <c r="B62" s="285"/>
      <c r="C62" s="285"/>
      <c r="D62" s="285"/>
      <c r="E62" s="285"/>
      <c r="F62" s="285"/>
      <c r="G62" s="285"/>
      <c r="H62" s="285"/>
      <c r="I62" s="285"/>
      <c r="J62" s="285"/>
      <c r="K62" s="285"/>
      <c r="L62" s="285"/>
      <c r="M62" s="285"/>
      <c r="N62" s="285"/>
      <c r="O62" s="285"/>
      <c r="P62" s="285"/>
      <c r="Q62" s="285"/>
      <c r="R62" s="285"/>
    </row>
    <row r="63" spans="1:18" ht="12.75">
      <c r="A63" s="285"/>
      <c r="B63" s="285"/>
      <c r="C63" s="285"/>
      <c r="D63" s="285"/>
      <c r="E63" s="285"/>
      <c r="F63" s="285"/>
      <c r="G63" s="285"/>
      <c r="H63" s="285"/>
      <c r="I63" s="285"/>
      <c r="J63" s="285"/>
      <c r="K63" s="285"/>
      <c r="L63" s="285"/>
      <c r="M63" s="285"/>
      <c r="N63" s="285"/>
      <c r="O63" s="285"/>
      <c r="P63" s="285"/>
      <c r="Q63" s="285"/>
      <c r="R63" s="285"/>
    </row>
    <row r="64" spans="1:18" ht="12.75">
      <c r="A64" s="285"/>
      <c r="B64" s="285"/>
      <c r="C64" s="285"/>
      <c r="D64" s="285"/>
      <c r="E64" s="285"/>
      <c r="F64" s="285"/>
      <c r="G64" s="285"/>
      <c r="H64" s="285"/>
      <c r="I64" s="285"/>
      <c r="J64" s="285"/>
      <c r="K64" s="285"/>
      <c r="L64" s="285"/>
      <c r="M64" s="285"/>
      <c r="N64" s="285"/>
      <c r="O64" s="285"/>
      <c r="P64" s="285"/>
      <c r="Q64" s="285"/>
      <c r="R64" s="285"/>
    </row>
    <row r="65" spans="1:18" ht="12.75">
      <c r="A65" s="285"/>
      <c r="B65" s="285"/>
      <c r="C65" s="285"/>
      <c r="D65" s="285"/>
      <c r="E65" s="285"/>
      <c r="F65" s="285"/>
      <c r="G65" s="285"/>
      <c r="H65" s="285"/>
      <c r="I65" s="285"/>
      <c r="J65" s="285"/>
      <c r="K65" s="285"/>
      <c r="L65" s="285"/>
      <c r="M65" s="285"/>
      <c r="N65" s="285"/>
      <c r="O65" s="285"/>
      <c r="P65" s="285"/>
      <c r="Q65" s="285"/>
      <c r="R65" s="285"/>
    </row>
    <row r="66" spans="1:18" ht="12.75">
      <c r="A66" s="285"/>
      <c r="B66" s="285"/>
      <c r="C66" s="285"/>
      <c r="D66" s="285"/>
      <c r="E66" s="285"/>
      <c r="F66" s="285"/>
      <c r="G66" s="285"/>
      <c r="H66" s="285"/>
      <c r="I66" s="285"/>
      <c r="J66" s="285"/>
      <c r="K66" s="285"/>
      <c r="L66" s="285"/>
      <c r="M66" s="285"/>
      <c r="N66" s="285"/>
      <c r="O66" s="285"/>
      <c r="P66" s="285"/>
      <c r="Q66" s="285"/>
      <c r="R66" s="285"/>
    </row>
    <row r="67" spans="1:18" ht="12.75">
      <c r="A67" s="285"/>
      <c r="B67" s="285"/>
      <c r="C67" s="285"/>
      <c r="D67" s="285"/>
      <c r="E67" s="285"/>
      <c r="F67" s="285"/>
      <c r="G67" s="285"/>
      <c r="H67" s="285"/>
      <c r="I67" s="285"/>
      <c r="J67" s="285"/>
      <c r="K67" s="285"/>
      <c r="L67" s="285"/>
      <c r="M67" s="285"/>
      <c r="N67" s="285"/>
      <c r="O67" s="285"/>
      <c r="P67" s="285"/>
      <c r="Q67" s="285"/>
      <c r="R67" s="285"/>
    </row>
    <row r="68" spans="1:18" ht="12.75">
      <c r="A68" s="285"/>
      <c r="B68" s="285"/>
      <c r="C68" s="285"/>
      <c r="D68" s="285"/>
      <c r="E68" s="285"/>
      <c r="F68" s="285"/>
      <c r="G68" s="285"/>
      <c r="H68" s="285"/>
      <c r="I68" s="285"/>
      <c r="J68" s="285"/>
      <c r="K68" s="285"/>
      <c r="L68" s="285"/>
      <c r="M68" s="285"/>
      <c r="N68" s="285"/>
      <c r="O68" s="285"/>
      <c r="P68" s="285"/>
      <c r="Q68" s="285"/>
      <c r="R68" s="285"/>
    </row>
    <row r="69" spans="1:18" ht="12.75">
      <c r="A69" s="285"/>
      <c r="B69" s="285"/>
      <c r="C69" s="285"/>
      <c r="D69" s="285"/>
      <c r="E69" s="285"/>
      <c r="F69" s="285"/>
      <c r="G69" s="285"/>
      <c r="H69" s="285"/>
      <c r="I69" s="285"/>
      <c r="J69" s="285"/>
      <c r="K69" s="285"/>
      <c r="L69" s="285"/>
      <c r="M69" s="285"/>
      <c r="N69" s="285"/>
      <c r="O69" s="285"/>
      <c r="P69" s="285"/>
      <c r="Q69" s="285"/>
      <c r="R69" s="285"/>
    </row>
    <row r="70" spans="1:18" ht="12.75">
      <c r="A70" s="285"/>
      <c r="B70" s="285"/>
      <c r="C70" s="285"/>
      <c r="D70" s="285"/>
      <c r="E70" s="285"/>
      <c r="F70" s="285"/>
      <c r="G70" s="285"/>
      <c r="H70" s="285"/>
      <c r="I70" s="285"/>
      <c r="J70" s="285"/>
      <c r="K70" s="285"/>
      <c r="L70" s="285"/>
      <c r="M70" s="285"/>
      <c r="N70" s="285"/>
      <c r="O70" s="285"/>
      <c r="P70" s="285"/>
      <c r="Q70" s="285"/>
      <c r="R70" s="285"/>
    </row>
    <row r="71" spans="1:18" ht="12.75">
      <c r="A71" s="285"/>
      <c r="B71" s="285"/>
      <c r="C71" s="285"/>
      <c r="D71" s="285"/>
      <c r="E71" s="285"/>
      <c r="F71" s="285"/>
      <c r="G71" s="285"/>
      <c r="H71" s="285"/>
      <c r="I71" s="285"/>
      <c r="J71" s="285"/>
      <c r="K71" s="285"/>
      <c r="L71" s="285"/>
      <c r="M71" s="285"/>
      <c r="N71" s="285"/>
      <c r="O71" s="285"/>
      <c r="P71" s="285"/>
      <c r="Q71" s="285"/>
      <c r="R71" s="285"/>
    </row>
    <row r="72" spans="1:18" ht="12.75">
      <c r="A72" s="285"/>
      <c r="B72" s="285"/>
      <c r="C72" s="285"/>
      <c r="D72" s="285"/>
      <c r="E72" s="285"/>
      <c r="F72" s="285"/>
      <c r="G72" s="285"/>
      <c r="H72" s="285"/>
      <c r="I72" s="285"/>
      <c r="J72" s="285"/>
      <c r="K72" s="285"/>
      <c r="L72" s="285"/>
      <c r="M72" s="285"/>
      <c r="N72" s="285"/>
      <c r="O72" s="285"/>
      <c r="P72" s="285"/>
      <c r="Q72" s="285"/>
      <c r="R72" s="285"/>
    </row>
    <row r="73" spans="1:18" ht="12.75">
      <c r="A73" s="285"/>
      <c r="B73" s="285"/>
      <c r="C73" s="285"/>
      <c r="D73" s="285"/>
      <c r="E73" s="285"/>
      <c r="F73" s="285"/>
      <c r="G73" s="285"/>
      <c r="H73" s="285"/>
      <c r="I73" s="285"/>
      <c r="J73" s="285"/>
      <c r="K73" s="285"/>
      <c r="L73" s="285"/>
      <c r="M73" s="285"/>
      <c r="N73" s="285"/>
      <c r="O73" s="285"/>
      <c r="P73" s="285"/>
      <c r="Q73" s="285"/>
      <c r="R73" s="285"/>
    </row>
    <row r="74" spans="1:18" ht="12.75">
      <c r="A74" s="285"/>
      <c r="B74" s="285"/>
      <c r="C74" s="285"/>
      <c r="D74" s="285"/>
      <c r="E74" s="285"/>
      <c r="G74" s="285"/>
      <c r="H74" s="285"/>
      <c r="I74" s="285"/>
      <c r="J74" s="285"/>
      <c r="K74" s="285"/>
      <c r="L74" s="285"/>
      <c r="M74" s="285"/>
      <c r="N74" s="285"/>
      <c r="O74" s="285"/>
      <c r="P74" s="285"/>
      <c r="Q74" s="285"/>
      <c r="R74" s="285"/>
    </row>
    <row r="75" spans="5:18" ht="12.75">
      <c r="E75" s="285"/>
      <c r="G75" s="285"/>
      <c r="H75" s="285"/>
      <c r="I75" s="285"/>
      <c r="J75" s="285"/>
      <c r="K75" s="285"/>
      <c r="L75" s="285"/>
      <c r="M75" s="285"/>
      <c r="N75" s="285"/>
      <c r="O75" s="285"/>
      <c r="P75" s="285"/>
      <c r="Q75" s="285"/>
      <c r="R75" s="285"/>
    </row>
    <row r="76" spans="5:18" ht="12.75">
      <c r="E76" s="285"/>
      <c r="G76" s="285"/>
      <c r="H76" s="285"/>
      <c r="I76" s="285"/>
      <c r="J76" s="285"/>
      <c r="K76" s="285"/>
      <c r="L76" s="285"/>
      <c r="M76" s="285"/>
      <c r="N76" s="285"/>
      <c r="O76" s="285"/>
      <c r="P76" s="285"/>
      <c r="Q76" s="285"/>
      <c r="R76" s="285"/>
    </row>
    <row r="77" spans="5:18" ht="12.75">
      <c r="E77" s="285"/>
      <c r="G77" s="285"/>
      <c r="H77" s="285"/>
      <c r="I77" s="285"/>
      <c r="J77" s="285"/>
      <c r="K77" s="285"/>
      <c r="L77" s="285"/>
      <c r="M77" s="285"/>
      <c r="N77" s="285"/>
      <c r="O77" s="285"/>
      <c r="P77" s="285"/>
      <c r="Q77" s="285"/>
      <c r="R77" s="285"/>
    </row>
    <row r="78" spans="1:18" ht="12.75">
      <c r="A78" s="285"/>
      <c r="B78" s="285"/>
      <c r="C78" s="285"/>
      <c r="D78" s="285"/>
      <c r="E78" s="285"/>
      <c r="G78" s="285"/>
      <c r="H78" s="285"/>
      <c r="I78" s="285"/>
      <c r="J78" s="285"/>
      <c r="K78" s="285"/>
      <c r="L78" s="285"/>
      <c r="M78" s="285"/>
      <c r="N78" s="285"/>
      <c r="O78" s="285"/>
      <c r="P78" s="285"/>
      <c r="Q78" s="285"/>
      <c r="R78" s="285"/>
    </row>
    <row r="79" spans="1:18" ht="12.75">
      <c r="A79" s="285"/>
      <c r="B79" s="285"/>
      <c r="C79" s="285"/>
      <c r="D79" s="285"/>
      <c r="E79" s="285"/>
      <c r="G79" s="285"/>
      <c r="H79" s="285"/>
      <c r="I79" s="285"/>
      <c r="J79" s="285"/>
      <c r="K79" s="285"/>
      <c r="L79" s="285"/>
      <c r="M79" s="285"/>
      <c r="N79" s="285"/>
      <c r="O79" s="285"/>
      <c r="P79" s="285"/>
      <c r="Q79" s="285"/>
      <c r="R79" s="285"/>
    </row>
    <row r="80" spans="1:18" ht="15.75">
      <c r="A80" s="290">
        <f>(BA5+BA7)/$BA$34</f>
        <v>0.05293831044950967</v>
      </c>
      <c r="B80" s="291" t="s">
        <v>472</v>
      </c>
      <c r="C80" s="291"/>
      <c r="D80" s="291"/>
      <c r="E80" s="285"/>
      <c r="G80" s="285"/>
      <c r="H80" s="285"/>
      <c r="I80" s="285"/>
      <c r="J80" s="285"/>
      <c r="K80" s="285"/>
      <c r="L80" s="285"/>
      <c r="M80" s="285"/>
      <c r="N80" s="285"/>
      <c r="O80" s="285"/>
      <c r="P80" s="285"/>
      <c r="Q80" s="285"/>
      <c r="R80" s="285"/>
    </row>
    <row r="81" spans="1:18" ht="15.75">
      <c r="A81" s="290">
        <f>(BA8+BA21)/$BA$34</f>
        <v>0.8197636373825276</v>
      </c>
      <c r="B81" s="291" t="s">
        <v>473</v>
      </c>
      <c r="C81" s="291"/>
      <c r="D81" s="291"/>
      <c r="E81" s="285"/>
      <c r="G81" s="285"/>
      <c r="H81" s="285"/>
      <c r="I81" s="285"/>
      <c r="J81" s="285"/>
      <c r="K81" s="285"/>
      <c r="L81" s="285"/>
      <c r="M81" s="285"/>
      <c r="N81" s="285"/>
      <c r="O81" s="285"/>
      <c r="P81" s="285"/>
      <c r="Q81" s="285"/>
      <c r="R81" s="285"/>
    </row>
    <row r="82" spans="1:18" ht="15.75">
      <c r="A82" s="290">
        <f>BA9/$BA$34</f>
        <v>0.0016509227188523416</v>
      </c>
      <c r="B82" s="291" t="s">
        <v>474</v>
      </c>
      <c r="C82" s="291"/>
      <c r="D82" s="291"/>
      <c r="E82" s="285"/>
      <c r="G82" s="285"/>
      <c r="H82" s="285"/>
      <c r="I82" s="285"/>
      <c r="J82" s="285"/>
      <c r="K82" s="285"/>
      <c r="L82" s="285"/>
      <c r="M82" s="285"/>
      <c r="N82" s="285"/>
      <c r="O82" s="285"/>
      <c r="P82" s="285"/>
      <c r="Q82" s="285"/>
      <c r="R82" s="285"/>
    </row>
    <row r="83" spans="1:18" ht="15.75">
      <c r="A83" s="290">
        <f>(BA10+BA26)/$BA$34</f>
        <v>0.0002900976890111748</v>
      </c>
      <c r="B83" s="291" t="s">
        <v>475</v>
      </c>
      <c r="C83" s="291"/>
      <c r="D83" s="291"/>
      <c r="E83" s="285"/>
      <c r="G83" s="285"/>
      <c r="H83" s="285"/>
      <c r="I83" s="285"/>
      <c r="J83" s="285"/>
      <c r="K83" s="285"/>
      <c r="L83" s="285"/>
      <c r="M83" s="285"/>
      <c r="N83" s="285"/>
      <c r="O83" s="285"/>
      <c r="P83" s="285"/>
      <c r="Q83" s="285"/>
      <c r="R83" s="285"/>
    </row>
    <row r="84" spans="1:18" ht="15.75">
      <c r="A84" s="290">
        <f>(BA11+BA27)/$BA$34</f>
        <v>0.0013393907485981346</v>
      </c>
      <c r="B84" s="291" t="s">
        <v>476</v>
      </c>
      <c r="C84" s="291"/>
      <c r="D84" s="291"/>
      <c r="E84" s="285"/>
      <c r="G84" s="285"/>
      <c r="H84" s="285"/>
      <c r="I84" s="285"/>
      <c r="J84" s="285"/>
      <c r="K84" s="285"/>
      <c r="L84" s="285"/>
      <c r="M84" s="285"/>
      <c r="N84" s="285"/>
      <c r="O84" s="285"/>
      <c r="P84" s="285"/>
      <c r="Q84" s="285"/>
      <c r="R84" s="285"/>
    </row>
    <row r="85" spans="1:18" ht="15.75">
      <c r="A85" s="290">
        <f>BA12/$BA$34</f>
        <v>0.003857986943379988</v>
      </c>
      <c r="B85" s="291" t="s">
        <v>477</v>
      </c>
      <c r="C85" s="291"/>
      <c r="D85" s="291"/>
      <c r="E85" s="285"/>
      <c r="G85" s="285"/>
      <c r="H85" s="285"/>
      <c r="I85" s="285"/>
      <c r="J85" s="285"/>
      <c r="K85" s="285"/>
      <c r="L85" s="285"/>
      <c r="M85" s="285"/>
      <c r="N85" s="285"/>
      <c r="O85" s="285"/>
      <c r="P85" s="285"/>
      <c r="Q85" s="285"/>
      <c r="R85" s="285"/>
    </row>
    <row r="86" spans="1:18" ht="15.75">
      <c r="A86" s="290">
        <f>(BA13+BA18)/$BA$34</f>
        <v>0.09516501624149858</v>
      </c>
      <c r="B86" s="291" t="s">
        <v>478</v>
      </c>
      <c r="C86" s="291"/>
      <c r="D86" s="291"/>
      <c r="E86" s="285"/>
      <c r="G86" s="285"/>
      <c r="H86" s="285"/>
      <c r="I86" s="285"/>
      <c r="J86" s="285"/>
      <c r="K86" s="285"/>
      <c r="L86" s="285"/>
      <c r="M86" s="285"/>
      <c r="N86" s="285"/>
      <c r="O86" s="285"/>
      <c r="P86" s="285"/>
      <c r="Q86" s="285"/>
      <c r="R86" s="285"/>
    </row>
    <row r="87" spans="1:18" ht="15.75">
      <c r="A87" s="290">
        <f>BA28/$BA$34</f>
        <v>0.005228258787198826</v>
      </c>
      <c r="B87" s="291" t="s">
        <v>479</v>
      </c>
      <c r="C87" s="291"/>
      <c r="D87" s="291"/>
      <c r="E87" s="285"/>
      <c r="G87" s="285"/>
      <c r="H87" s="285"/>
      <c r="I87" s="285"/>
      <c r="J87" s="285"/>
      <c r="K87" s="285"/>
      <c r="L87" s="285"/>
      <c r="M87" s="285"/>
      <c r="N87" s="285"/>
      <c r="O87" s="285"/>
      <c r="P87" s="285"/>
      <c r="Q87" s="285"/>
      <c r="R87" s="285"/>
    </row>
    <row r="88" spans="1:18" ht="15.75">
      <c r="A88" s="290">
        <f>SUM(BA29:BA32)/$BA$34</f>
        <v>0.01068737175592199</v>
      </c>
      <c r="B88" s="291" t="s">
        <v>480</v>
      </c>
      <c r="C88" s="291"/>
      <c r="D88" s="291"/>
      <c r="E88" s="285"/>
      <c r="G88" s="285"/>
      <c r="H88" s="285"/>
      <c r="I88" s="285"/>
      <c r="J88" s="285"/>
      <c r="K88" s="285"/>
      <c r="L88" s="285"/>
      <c r="M88" s="285"/>
      <c r="N88" s="285"/>
      <c r="O88" s="285"/>
      <c r="P88" s="285"/>
      <c r="Q88" s="285"/>
      <c r="R88" s="285"/>
    </row>
    <row r="89" spans="1:18" ht="15.75">
      <c r="A89" s="290">
        <f>BA33/$BA$34</f>
        <v>0.00907900728350177</v>
      </c>
      <c r="B89" s="291" t="s">
        <v>481</v>
      </c>
      <c r="C89" s="291"/>
      <c r="D89" s="291"/>
      <c r="E89" s="285"/>
      <c r="G89" s="285"/>
      <c r="H89" s="285"/>
      <c r="I89" s="285"/>
      <c r="J89" s="285"/>
      <c r="K89" s="285"/>
      <c r="L89" s="285"/>
      <c r="M89" s="285"/>
      <c r="N89" s="285"/>
      <c r="O89" s="285"/>
      <c r="P89" s="285"/>
      <c r="Q89" s="285"/>
      <c r="R89" s="285"/>
    </row>
    <row r="90" spans="1:18" ht="12.75">
      <c r="A90" s="285"/>
      <c r="B90" s="285"/>
      <c r="C90" s="285"/>
      <c r="D90" s="285"/>
      <c r="E90" s="285"/>
      <c r="G90" s="285"/>
      <c r="H90" s="285"/>
      <c r="I90" s="285"/>
      <c r="J90" s="285"/>
      <c r="K90" s="285"/>
      <c r="L90" s="285"/>
      <c r="M90" s="285"/>
      <c r="N90" s="285"/>
      <c r="O90" s="285"/>
      <c r="P90" s="285"/>
      <c r="Q90" s="285"/>
      <c r="R90" s="285"/>
    </row>
    <row r="91" spans="1:18" ht="12.75">
      <c r="A91" s="285"/>
      <c r="B91" s="285"/>
      <c r="C91" s="285"/>
      <c r="D91" s="285"/>
      <c r="E91" s="285"/>
      <c r="G91" s="285"/>
      <c r="H91" s="285"/>
      <c r="I91" s="285"/>
      <c r="J91" s="285"/>
      <c r="K91" s="285"/>
      <c r="L91" s="285"/>
      <c r="M91" s="285"/>
      <c r="N91" s="285"/>
      <c r="O91" s="285"/>
      <c r="P91" s="285"/>
      <c r="Q91" s="285"/>
      <c r="R91" s="285"/>
    </row>
    <row r="92" spans="1:5" ht="12.75">
      <c r="A92" s="285"/>
      <c r="B92" s="285"/>
      <c r="C92" s="285"/>
      <c r="D92" s="285"/>
      <c r="E92" s="285"/>
    </row>
    <row r="93" spans="1:5" ht="12.75">
      <c r="A93" s="285"/>
      <c r="B93" s="285"/>
      <c r="C93" s="285"/>
      <c r="D93" s="285"/>
      <c r="E93" s="285"/>
    </row>
    <row r="94" spans="1:5" ht="12.75">
      <c r="A94" s="285"/>
      <c r="B94" s="285"/>
      <c r="C94" s="285"/>
      <c r="D94" s="285"/>
      <c r="E94" s="285"/>
    </row>
    <row r="95" spans="1:5" ht="12.75">
      <c r="A95" s="285"/>
      <c r="B95" s="285"/>
      <c r="C95" s="285"/>
      <c r="D95" s="285"/>
      <c r="E95" s="285"/>
    </row>
    <row r="96" spans="1:5" ht="12.75">
      <c r="A96" s="285"/>
      <c r="B96" s="285"/>
      <c r="C96" s="285"/>
      <c r="D96" s="285"/>
      <c r="E96" s="285"/>
    </row>
    <row r="97" spans="1:5" ht="12.75">
      <c r="A97" s="285"/>
      <c r="B97" s="285"/>
      <c r="C97" s="285"/>
      <c r="D97" s="285"/>
      <c r="E97" s="285"/>
    </row>
    <row r="98" spans="1:5" ht="12.75">
      <c r="A98" s="285"/>
      <c r="B98" s="285"/>
      <c r="C98" s="285"/>
      <c r="D98" s="285"/>
      <c r="E98" s="285"/>
    </row>
    <row r="99" spans="1:5" ht="12.75">
      <c r="A99" s="285"/>
      <c r="B99" s="285"/>
      <c r="C99" s="285"/>
      <c r="D99" s="285"/>
      <c r="E99" s="285"/>
    </row>
    <row r="100" spans="1:5" ht="12.75">
      <c r="A100" s="285"/>
      <c r="B100" s="285"/>
      <c r="C100" s="285"/>
      <c r="D100" s="285"/>
      <c r="E100" s="285"/>
    </row>
    <row r="101" spans="1:5" ht="12.75">
      <c r="A101" s="285"/>
      <c r="B101" s="285"/>
      <c r="C101" s="285"/>
      <c r="D101" s="285"/>
      <c r="E101" s="285"/>
    </row>
    <row r="102" spans="1:5" ht="12.75">
      <c r="A102" s="285"/>
      <c r="B102" s="285"/>
      <c r="C102" s="285"/>
      <c r="D102" s="285"/>
      <c r="E102" s="285"/>
    </row>
  </sheetData>
  <sheetProtection/>
  <mergeCells count="57">
    <mergeCell ref="A35:B35"/>
    <mergeCell ref="E35:F35"/>
    <mergeCell ref="K35:L35"/>
    <mergeCell ref="C35:D35"/>
    <mergeCell ref="I35:J35"/>
    <mergeCell ref="AO35:AP35"/>
    <mergeCell ref="O35:P35"/>
    <mergeCell ref="G35:H35"/>
    <mergeCell ref="M35:N35"/>
    <mergeCell ref="S35:T35"/>
    <mergeCell ref="A1:BB1"/>
    <mergeCell ref="I3:J3"/>
    <mergeCell ref="G3:H3"/>
    <mergeCell ref="Y3:Z3"/>
    <mergeCell ref="C3:D3"/>
    <mergeCell ref="M3:N3"/>
    <mergeCell ref="K3:L3"/>
    <mergeCell ref="AM3:AN3"/>
    <mergeCell ref="O3:P3"/>
    <mergeCell ref="U3:V3"/>
    <mergeCell ref="BA3:BB3"/>
    <mergeCell ref="AY3:AZ3"/>
    <mergeCell ref="AS3:AT3"/>
    <mergeCell ref="AQ3:AR3"/>
    <mergeCell ref="S3:T3"/>
    <mergeCell ref="Q3:R3"/>
    <mergeCell ref="AC3:AD3"/>
    <mergeCell ref="AW3:AX3"/>
    <mergeCell ref="AG3:AH3"/>
    <mergeCell ref="AO3:AP3"/>
    <mergeCell ref="B3:B4"/>
    <mergeCell ref="E3:F3"/>
    <mergeCell ref="AU3:AV3"/>
    <mergeCell ref="A3:A4"/>
    <mergeCell ref="AW35:AX35"/>
    <mergeCell ref="AA35:AB35"/>
    <mergeCell ref="AM35:AN35"/>
    <mergeCell ref="W3:X3"/>
    <mergeCell ref="Q35:R35"/>
    <mergeCell ref="AA3:AB3"/>
    <mergeCell ref="AU35:AV35"/>
    <mergeCell ref="AQ35:AR35"/>
    <mergeCell ref="AG35:AH35"/>
    <mergeCell ref="BA35:BB35"/>
    <mergeCell ref="AK35:AL35"/>
    <mergeCell ref="A34:B34"/>
    <mergeCell ref="AY35:AZ35"/>
    <mergeCell ref="W35:X35"/>
    <mergeCell ref="Y35:Z35"/>
    <mergeCell ref="U35:V35"/>
    <mergeCell ref="AE3:AF3"/>
    <mergeCell ref="AC35:AD35"/>
    <mergeCell ref="AI3:AJ3"/>
    <mergeCell ref="AK3:AL3"/>
    <mergeCell ref="AS35:AT35"/>
    <mergeCell ref="AI35:AJ35"/>
    <mergeCell ref="AE35:AF35"/>
  </mergeCells>
  <printOptions horizontalCentered="1" verticalCentered="1"/>
  <pageMargins left="0" right="0" top="0.35433070866141736" bottom="0.35433070866141736" header="0.31496062992125984" footer="0.31496062992125984"/>
  <pageSetup horizontalDpi="600" verticalDpi="600" orientation="landscape" paperSize="9" scale="60" r:id="rId2"/>
  <colBreaks count="3" manualBreakCount="3">
    <brk id="12" max="35" man="1"/>
    <brk id="26" max="35" man="1"/>
    <brk id="54"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A95"/>
  <sheetViews>
    <sheetView view="pageBreakPreview" zoomScaleNormal="80" zoomScaleSheetLayoutView="100" workbookViewId="0" topLeftCell="A22">
      <selection activeCell="A1" sqref="A1:BB1"/>
    </sheetView>
  </sheetViews>
  <sheetFormatPr defaultColWidth="9.140625" defaultRowHeight="12.75"/>
  <cols>
    <col min="1" max="1" width="9.57421875" style="130" customWidth="1"/>
    <col min="2" max="2" width="47.8515625" style="130" customWidth="1"/>
    <col min="3" max="3" width="20.57421875" style="130" customWidth="1"/>
    <col min="4" max="4" width="20.421875" style="130" customWidth="1"/>
    <col min="5" max="5" width="15.7109375" style="130" customWidth="1"/>
    <col min="6" max="6" width="20.57421875" style="130" customWidth="1"/>
    <col min="7" max="8" width="20.421875" style="130" customWidth="1"/>
    <col min="9" max="9" width="20.140625" style="130" bestFit="1" customWidth="1"/>
    <col min="10" max="10" width="10.140625" style="130" bestFit="1" customWidth="1"/>
    <col min="11" max="16384" width="9.140625" style="130" customWidth="1"/>
  </cols>
  <sheetData>
    <row r="1" spans="1:8" ht="21.75" customHeight="1">
      <c r="A1" s="323" t="s">
        <v>888</v>
      </c>
      <c r="B1" s="323"/>
      <c r="C1" s="323"/>
      <c r="D1" s="323"/>
      <c r="E1" s="323"/>
      <c r="F1" s="323"/>
      <c r="G1" s="323"/>
      <c r="H1" s="323"/>
    </row>
    <row r="2" spans="8:27" ht="15.75">
      <c r="H2" s="217" t="s">
        <v>65</v>
      </c>
      <c r="K2" s="179"/>
      <c r="L2" s="179"/>
      <c r="M2" s="179"/>
      <c r="N2" s="179"/>
      <c r="O2" s="179"/>
      <c r="P2" s="179"/>
      <c r="Q2" s="179"/>
      <c r="R2" s="179"/>
      <c r="S2" s="179"/>
      <c r="T2" s="179"/>
      <c r="U2" s="179"/>
      <c r="V2" s="179"/>
      <c r="W2" s="179"/>
      <c r="X2" s="179"/>
      <c r="Y2" s="179"/>
      <c r="Z2" s="179"/>
      <c r="AA2" s="179"/>
    </row>
    <row r="3" spans="1:27" ht="63">
      <c r="A3" s="131" t="s">
        <v>34</v>
      </c>
      <c r="B3" s="221" t="s">
        <v>438</v>
      </c>
      <c r="C3" s="170" t="s">
        <v>501</v>
      </c>
      <c r="D3" s="170" t="s">
        <v>502</v>
      </c>
      <c r="E3" s="170" t="s">
        <v>503</v>
      </c>
      <c r="F3" s="170" t="s">
        <v>504</v>
      </c>
      <c r="G3" s="170" t="s">
        <v>505</v>
      </c>
      <c r="H3" s="170" t="s">
        <v>506</v>
      </c>
      <c r="K3" s="179"/>
      <c r="L3" s="179"/>
      <c r="M3" s="179"/>
      <c r="N3" s="179"/>
      <c r="O3" s="179"/>
      <c r="P3" s="197"/>
      <c r="Q3" s="197"/>
      <c r="R3" s="179"/>
      <c r="S3" s="179"/>
      <c r="T3" s="179"/>
      <c r="U3" s="179"/>
      <c r="V3" s="179"/>
      <c r="W3" s="179"/>
      <c r="X3" s="179"/>
      <c r="Y3" s="179"/>
      <c r="Z3" s="179"/>
      <c r="AA3" s="179"/>
    </row>
    <row r="4" spans="1:27" ht="18" customHeight="1">
      <c r="A4" s="137">
        <v>1</v>
      </c>
      <c r="B4" s="223" t="s">
        <v>500</v>
      </c>
      <c r="C4" s="139">
        <v>32281567.897578865</v>
      </c>
      <c r="D4" s="172">
        <v>14592540.456199998</v>
      </c>
      <c r="E4" s="171">
        <v>46874108.35377886</v>
      </c>
      <c r="F4" s="172">
        <v>10357775.410559032</v>
      </c>
      <c r="G4" s="196">
        <v>1832022.0362447225</v>
      </c>
      <c r="H4" s="171">
        <v>12189797.446803754</v>
      </c>
      <c r="I4" s="190"/>
      <c r="J4" s="133"/>
      <c r="K4" s="179"/>
      <c r="L4" s="179"/>
      <c r="M4" s="179"/>
      <c r="N4" s="179"/>
      <c r="O4" s="179"/>
      <c r="P4" s="191"/>
      <c r="Q4" s="179"/>
      <c r="R4" s="179"/>
      <c r="S4" s="179"/>
      <c r="T4" s="179"/>
      <c r="U4" s="179"/>
      <c r="V4" s="179"/>
      <c r="W4" s="179"/>
      <c r="X4" s="179"/>
      <c r="Y4" s="179"/>
      <c r="Z4" s="179"/>
      <c r="AA4" s="179"/>
    </row>
    <row r="5" spans="1:27" ht="30.75">
      <c r="A5" s="140" t="s">
        <v>417</v>
      </c>
      <c r="B5" s="138" t="s">
        <v>507</v>
      </c>
      <c r="C5" s="139">
        <v>3091274.7699999996</v>
      </c>
      <c r="D5" s="172">
        <v>0</v>
      </c>
      <c r="E5" s="171">
        <v>3091274.7699999996</v>
      </c>
      <c r="F5" s="172">
        <v>1504656.361517361</v>
      </c>
      <c r="G5" s="196">
        <v>0</v>
      </c>
      <c r="H5" s="171">
        <v>1504656.361517361</v>
      </c>
      <c r="I5" s="190"/>
      <c r="J5" s="133"/>
      <c r="K5" s="179"/>
      <c r="L5" s="179"/>
      <c r="M5" s="179"/>
      <c r="N5" s="179"/>
      <c r="O5" s="179"/>
      <c r="P5" s="194"/>
      <c r="Q5" s="195"/>
      <c r="R5" s="179"/>
      <c r="S5" s="179"/>
      <c r="T5" s="179"/>
      <c r="U5" s="179"/>
      <c r="V5" s="179"/>
      <c r="W5" s="179"/>
      <c r="X5" s="179"/>
      <c r="Y5" s="179"/>
      <c r="Z5" s="179"/>
      <c r="AA5" s="179"/>
    </row>
    <row r="6" spans="1:27" ht="18" customHeight="1">
      <c r="A6" s="137">
        <v>2</v>
      </c>
      <c r="B6" s="223" t="s">
        <v>482</v>
      </c>
      <c r="C6" s="139">
        <v>50343319.2043326</v>
      </c>
      <c r="D6" s="172">
        <v>81911707.16000001</v>
      </c>
      <c r="E6" s="171">
        <v>132255026.36433262</v>
      </c>
      <c r="F6" s="172">
        <v>29759172.321210258</v>
      </c>
      <c r="G6" s="196">
        <v>29616621.07186348</v>
      </c>
      <c r="H6" s="171">
        <v>59375793.39307374</v>
      </c>
      <c r="I6" s="190"/>
      <c r="J6" s="133"/>
      <c r="K6" s="179"/>
      <c r="L6" s="179"/>
      <c r="M6" s="179"/>
      <c r="N6" s="179"/>
      <c r="O6" s="179"/>
      <c r="P6" s="194"/>
      <c r="Q6" s="195"/>
      <c r="R6" s="179"/>
      <c r="S6" s="179"/>
      <c r="T6" s="179"/>
      <c r="U6" s="179"/>
      <c r="V6" s="179"/>
      <c r="W6" s="179"/>
      <c r="X6" s="179"/>
      <c r="Y6" s="179"/>
      <c r="Z6" s="179"/>
      <c r="AA6" s="179"/>
    </row>
    <row r="7" spans="1:27" ht="32.25" customHeight="1">
      <c r="A7" s="137">
        <v>3</v>
      </c>
      <c r="B7" s="223" t="s">
        <v>483</v>
      </c>
      <c r="C7" s="139">
        <v>485224430.7207802</v>
      </c>
      <c r="D7" s="172">
        <v>0</v>
      </c>
      <c r="E7" s="171">
        <v>485224430.7207802</v>
      </c>
      <c r="F7" s="172">
        <v>224613668.97744527</v>
      </c>
      <c r="G7" s="196">
        <v>0</v>
      </c>
      <c r="H7" s="171">
        <v>224613668.97744527</v>
      </c>
      <c r="I7" s="190"/>
      <c r="J7" s="133"/>
      <c r="K7" s="179"/>
      <c r="L7" s="179"/>
      <c r="M7" s="179"/>
      <c r="N7" s="179"/>
      <c r="O7" s="179"/>
      <c r="P7" s="191"/>
      <c r="Q7" s="179"/>
      <c r="R7" s="179"/>
      <c r="S7" s="179"/>
      <c r="T7" s="179"/>
      <c r="U7" s="179"/>
      <c r="V7" s="179"/>
      <c r="W7" s="179"/>
      <c r="X7" s="179"/>
      <c r="Y7" s="179"/>
      <c r="Z7" s="179"/>
      <c r="AA7" s="179"/>
    </row>
    <row r="8" spans="1:27" ht="18" customHeight="1">
      <c r="A8" s="137">
        <v>4</v>
      </c>
      <c r="B8" s="223" t="s">
        <v>474</v>
      </c>
      <c r="C8" s="139">
        <v>5998746.880000001</v>
      </c>
      <c r="D8" s="172">
        <v>0</v>
      </c>
      <c r="E8" s="171">
        <v>5998746.880000001</v>
      </c>
      <c r="F8" s="219">
        <v>1251078.4696190336</v>
      </c>
      <c r="G8" s="218">
        <v>0</v>
      </c>
      <c r="H8" s="171">
        <v>1251078.4696190336</v>
      </c>
      <c r="I8" s="190"/>
      <c r="J8" s="133"/>
      <c r="K8" s="179"/>
      <c r="L8" s="179"/>
      <c r="M8" s="179"/>
      <c r="N8" s="179"/>
      <c r="O8" s="179"/>
      <c r="P8" s="191"/>
      <c r="Q8" s="179"/>
      <c r="R8" s="179"/>
      <c r="S8" s="179"/>
      <c r="T8" s="179"/>
      <c r="U8" s="179"/>
      <c r="V8" s="179"/>
      <c r="W8" s="179"/>
      <c r="X8" s="179"/>
      <c r="Y8" s="179"/>
      <c r="Z8" s="179"/>
      <c r="AA8" s="179"/>
    </row>
    <row r="9" spans="1:27" ht="18" customHeight="1">
      <c r="A9" s="137">
        <v>5</v>
      </c>
      <c r="B9" s="223" t="s">
        <v>484</v>
      </c>
      <c r="C9" s="139">
        <v>4402672.6873071985</v>
      </c>
      <c r="D9" s="172">
        <v>0</v>
      </c>
      <c r="E9" s="171">
        <v>4402672.6873071985</v>
      </c>
      <c r="F9" s="172">
        <v>201324.02118964345</v>
      </c>
      <c r="G9" s="196">
        <v>0</v>
      </c>
      <c r="H9" s="171">
        <v>201324.02118964345</v>
      </c>
      <c r="I9" s="190"/>
      <c r="J9" s="133"/>
      <c r="K9" s="179"/>
      <c r="L9" s="179"/>
      <c r="M9" s="179"/>
      <c r="N9" s="179"/>
      <c r="O9" s="179"/>
      <c r="P9" s="191"/>
      <c r="Q9" s="179"/>
      <c r="R9" s="179"/>
      <c r="S9" s="179"/>
      <c r="T9" s="179"/>
      <c r="U9" s="179"/>
      <c r="V9" s="179"/>
      <c r="W9" s="179"/>
      <c r="X9" s="179"/>
      <c r="Y9" s="179"/>
      <c r="Z9" s="179"/>
      <c r="AA9" s="179"/>
    </row>
    <row r="10" spans="1:27" ht="18" customHeight="1">
      <c r="A10" s="137">
        <v>6</v>
      </c>
      <c r="B10" s="223" t="s">
        <v>485</v>
      </c>
      <c r="C10" s="139">
        <v>3525043.7441941006</v>
      </c>
      <c r="D10" s="172">
        <v>0</v>
      </c>
      <c r="E10" s="171">
        <v>3525043.7441941006</v>
      </c>
      <c r="F10" s="172">
        <v>1013612.3202258741</v>
      </c>
      <c r="G10" s="196">
        <v>0</v>
      </c>
      <c r="H10" s="171">
        <v>1013612.3202258741</v>
      </c>
      <c r="I10" s="190"/>
      <c r="J10" s="133"/>
      <c r="K10" s="179"/>
      <c r="L10" s="179"/>
      <c r="M10" s="179"/>
      <c r="N10" s="179"/>
      <c r="O10" s="179"/>
      <c r="P10" s="191"/>
      <c r="Q10" s="179"/>
      <c r="R10" s="179"/>
      <c r="S10" s="179"/>
      <c r="T10" s="179"/>
      <c r="U10" s="179"/>
      <c r="V10" s="179"/>
      <c r="W10" s="179"/>
      <c r="X10" s="179"/>
      <c r="Y10" s="179"/>
      <c r="Z10" s="179"/>
      <c r="AA10" s="179"/>
    </row>
    <row r="11" spans="1:27" ht="18" customHeight="1">
      <c r="A11" s="137">
        <v>7</v>
      </c>
      <c r="B11" s="223" t="s">
        <v>477</v>
      </c>
      <c r="C11" s="139">
        <v>14285078.304765098</v>
      </c>
      <c r="D11" s="172">
        <v>0</v>
      </c>
      <c r="E11" s="171">
        <v>14285078.304765098</v>
      </c>
      <c r="F11" s="172">
        <v>2923604.082624381</v>
      </c>
      <c r="G11" s="196">
        <v>0</v>
      </c>
      <c r="H11" s="171">
        <v>2923604.082624381</v>
      </c>
      <c r="I11" s="190"/>
      <c r="J11" s="133"/>
      <c r="K11" s="179"/>
      <c r="L11" s="179"/>
      <c r="M11" s="179"/>
      <c r="N11" s="179"/>
      <c r="O11" s="179"/>
      <c r="P11" s="191"/>
      <c r="Q11" s="179"/>
      <c r="R11" s="179"/>
      <c r="S11" s="179"/>
      <c r="T11" s="179"/>
      <c r="U11" s="179"/>
      <c r="V11" s="179"/>
      <c r="W11" s="179"/>
      <c r="X11" s="179"/>
      <c r="Y11" s="179"/>
      <c r="Z11" s="179"/>
      <c r="AA11" s="179"/>
    </row>
    <row r="12" spans="1:27" ht="18" customHeight="1">
      <c r="A12" s="137">
        <v>8</v>
      </c>
      <c r="B12" s="223" t="s">
        <v>486</v>
      </c>
      <c r="C12" s="139">
        <v>200336701.68164566</v>
      </c>
      <c r="D12" s="172">
        <v>0</v>
      </c>
      <c r="E12" s="171">
        <v>200336701.68164566</v>
      </c>
      <c r="F12" s="172">
        <v>69301005.10830039</v>
      </c>
      <c r="G12" s="196">
        <v>0</v>
      </c>
      <c r="H12" s="171">
        <v>69301005.10830039</v>
      </c>
      <c r="I12" s="190"/>
      <c r="J12" s="133"/>
      <c r="K12" s="179"/>
      <c r="L12" s="179"/>
      <c r="M12" s="179"/>
      <c r="N12" s="179"/>
      <c r="O12" s="179"/>
      <c r="P12" s="191"/>
      <c r="Q12" s="179"/>
      <c r="R12" s="179"/>
      <c r="S12" s="179"/>
      <c r="T12" s="179"/>
      <c r="U12" s="179"/>
      <c r="V12" s="179"/>
      <c r="W12" s="179"/>
      <c r="X12" s="179"/>
      <c r="Y12" s="179"/>
      <c r="Z12" s="179"/>
      <c r="AA12" s="179"/>
    </row>
    <row r="13" spans="1:27" ht="18" customHeight="1">
      <c r="A13" s="136" t="s">
        <v>432</v>
      </c>
      <c r="B13" s="138" t="s">
        <v>508</v>
      </c>
      <c r="C13" s="139">
        <v>116923309.29640514</v>
      </c>
      <c r="D13" s="172">
        <v>0</v>
      </c>
      <c r="E13" s="171">
        <v>116923309.29640514</v>
      </c>
      <c r="F13" s="172">
        <v>43922853.08375074</v>
      </c>
      <c r="G13" s="196">
        <v>0</v>
      </c>
      <c r="H13" s="171">
        <v>43922853.08375074</v>
      </c>
      <c r="I13" s="190"/>
      <c r="J13" s="133"/>
      <c r="K13" s="179"/>
      <c r="L13" s="179"/>
      <c r="M13" s="179"/>
      <c r="N13" s="179"/>
      <c r="O13" s="179"/>
      <c r="P13" s="191"/>
      <c r="Q13" s="179"/>
      <c r="R13" s="179"/>
      <c r="S13" s="179"/>
      <c r="T13" s="179"/>
      <c r="U13" s="179"/>
      <c r="V13" s="179"/>
      <c r="W13" s="179"/>
      <c r="X13" s="179"/>
      <c r="Y13" s="179"/>
      <c r="Z13" s="179"/>
      <c r="AA13" s="179"/>
    </row>
    <row r="14" spans="1:27" ht="32.25" customHeight="1">
      <c r="A14" s="136" t="s">
        <v>433</v>
      </c>
      <c r="B14" s="138" t="s">
        <v>509</v>
      </c>
      <c r="C14" s="139">
        <v>59882800.3457951</v>
      </c>
      <c r="D14" s="172">
        <v>0</v>
      </c>
      <c r="E14" s="171">
        <v>59882800.3457951</v>
      </c>
      <c r="F14" s="172">
        <v>13137917.434966853</v>
      </c>
      <c r="G14" s="196">
        <v>0</v>
      </c>
      <c r="H14" s="171">
        <v>13137917.434966853</v>
      </c>
      <c r="I14" s="190"/>
      <c r="J14" s="133"/>
      <c r="K14" s="179"/>
      <c r="L14" s="179"/>
      <c r="M14" s="179"/>
      <c r="N14" s="179"/>
      <c r="O14" s="179"/>
      <c r="P14" s="191"/>
      <c r="Q14" s="179"/>
      <c r="R14" s="179"/>
      <c r="S14" s="179"/>
      <c r="T14" s="179"/>
      <c r="U14" s="179"/>
      <c r="V14" s="179"/>
      <c r="W14" s="179"/>
      <c r="X14" s="179"/>
      <c r="Y14" s="179"/>
      <c r="Z14" s="179"/>
      <c r="AA14" s="179"/>
    </row>
    <row r="15" spans="1:27" ht="18" customHeight="1">
      <c r="A15" s="136" t="s">
        <v>434</v>
      </c>
      <c r="B15" s="138" t="s">
        <v>510</v>
      </c>
      <c r="C15" s="139">
        <v>11152267.1194454</v>
      </c>
      <c r="D15" s="172">
        <v>0</v>
      </c>
      <c r="E15" s="171">
        <v>11152267.1194454</v>
      </c>
      <c r="F15" s="172">
        <v>3295637.9061422213</v>
      </c>
      <c r="G15" s="196">
        <v>0</v>
      </c>
      <c r="H15" s="171">
        <v>3295637.9061422213</v>
      </c>
      <c r="I15" s="190"/>
      <c r="J15" s="133"/>
      <c r="K15" s="179"/>
      <c r="L15" s="179"/>
      <c r="M15" s="179"/>
      <c r="N15" s="179"/>
      <c r="O15" s="179"/>
      <c r="P15" s="191"/>
      <c r="Q15" s="179"/>
      <c r="R15" s="179"/>
      <c r="S15" s="179"/>
      <c r="T15" s="179"/>
      <c r="U15" s="179"/>
      <c r="V15" s="179"/>
      <c r="W15" s="179"/>
      <c r="X15" s="179"/>
      <c r="Y15" s="179"/>
      <c r="Z15" s="179"/>
      <c r="AA15" s="179"/>
    </row>
    <row r="16" spans="1:27" ht="18" customHeight="1">
      <c r="A16" s="136" t="s">
        <v>435</v>
      </c>
      <c r="B16" s="138" t="s">
        <v>511</v>
      </c>
      <c r="C16" s="139">
        <v>12378324.920000002</v>
      </c>
      <c r="D16" s="172">
        <v>0</v>
      </c>
      <c r="E16" s="171">
        <v>12378324.920000002</v>
      </c>
      <c r="F16" s="172">
        <v>8944596.683440583</v>
      </c>
      <c r="G16" s="196">
        <v>0</v>
      </c>
      <c r="H16" s="171">
        <v>8944596.683440583</v>
      </c>
      <c r="I16" s="190"/>
      <c r="J16" s="133"/>
      <c r="K16" s="179"/>
      <c r="L16" s="179"/>
      <c r="M16" s="179"/>
      <c r="N16" s="179"/>
      <c r="O16" s="179"/>
      <c r="P16" s="191"/>
      <c r="Q16" s="179"/>
      <c r="R16" s="179"/>
      <c r="S16" s="179"/>
      <c r="T16" s="179"/>
      <c r="U16" s="179"/>
      <c r="V16" s="179"/>
      <c r="W16" s="179"/>
      <c r="X16" s="179"/>
      <c r="Y16" s="179"/>
      <c r="Z16" s="179"/>
      <c r="AA16" s="179"/>
    </row>
    <row r="17" spans="1:27" ht="15.75">
      <c r="A17" s="135">
        <v>9</v>
      </c>
      <c r="B17" s="223" t="s">
        <v>487</v>
      </c>
      <c r="C17" s="139">
        <v>15663358.369999994</v>
      </c>
      <c r="D17" s="172">
        <v>0</v>
      </c>
      <c r="E17" s="171">
        <v>15663358.369999994</v>
      </c>
      <c r="F17" s="172">
        <v>2815576.4379573986</v>
      </c>
      <c r="G17" s="196">
        <v>0</v>
      </c>
      <c r="H17" s="171">
        <v>2815576.4379573986</v>
      </c>
      <c r="I17" s="190"/>
      <c r="J17" s="133"/>
      <c r="K17" s="179"/>
      <c r="L17" s="179"/>
      <c r="M17" s="179"/>
      <c r="N17" s="179"/>
      <c r="O17" s="179"/>
      <c r="P17" s="191"/>
      <c r="Q17" s="179"/>
      <c r="R17" s="179"/>
      <c r="S17" s="179"/>
      <c r="T17" s="179"/>
      <c r="U17" s="179"/>
      <c r="V17" s="179"/>
      <c r="W17" s="179"/>
      <c r="X17" s="179"/>
      <c r="Y17" s="179"/>
      <c r="Z17" s="179"/>
      <c r="AA17" s="179"/>
    </row>
    <row r="18" spans="1:27" ht="15.75">
      <c r="A18" s="136" t="s">
        <v>436</v>
      </c>
      <c r="B18" s="138" t="s">
        <v>512</v>
      </c>
      <c r="C18" s="139">
        <v>14686951.68999999</v>
      </c>
      <c r="D18" s="172">
        <v>0</v>
      </c>
      <c r="E18" s="171">
        <v>14686951.68999999</v>
      </c>
      <c r="F18" s="172">
        <v>2535335.230500654</v>
      </c>
      <c r="G18" s="196">
        <v>0</v>
      </c>
      <c r="H18" s="171">
        <v>2535335.230500654</v>
      </c>
      <c r="I18" s="190"/>
      <c r="J18" s="133"/>
      <c r="K18" s="179"/>
      <c r="L18" s="179"/>
      <c r="M18" s="179"/>
      <c r="N18" s="179"/>
      <c r="O18" s="179"/>
      <c r="P18" s="191"/>
      <c r="Q18" s="179"/>
      <c r="R18" s="179"/>
      <c r="S18" s="179"/>
      <c r="T18" s="179"/>
      <c r="U18" s="179"/>
      <c r="V18" s="179"/>
      <c r="W18" s="179"/>
      <c r="X18" s="179"/>
      <c r="Y18" s="179"/>
      <c r="Z18" s="179"/>
      <c r="AA18" s="179"/>
    </row>
    <row r="19" spans="1:27" ht="32.25" customHeight="1">
      <c r="A19" s="136" t="s">
        <v>437</v>
      </c>
      <c r="B19" s="138" t="s">
        <v>513</v>
      </c>
      <c r="C19" s="139">
        <v>976406.6799999999</v>
      </c>
      <c r="D19" s="172">
        <v>0</v>
      </c>
      <c r="E19" s="171">
        <v>976406.6799999999</v>
      </c>
      <c r="F19" s="172">
        <v>280241.2074567446</v>
      </c>
      <c r="G19" s="196">
        <v>0</v>
      </c>
      <c r="H19" s="171">
        <v>280241.2074567446</v>
      </c>
      <c r="I19" s="190"/>
      <c r="J19" s="133"/>
      <c r="K19" s="179"/>
      <c r="L19" s="179"/>
      <c r="M19" s="179"/>
      <c r="N19" s="179"/>
      <c r="O19" s="179"/>
      <c r="P19" s="191"/>
      <c r="Q19" s="179"/>
      <c r="R19" s="179"/>
      <c r="S19" s="179"/>
      <c r="T19" s="179"/>
      <c r="U19" s="179"/>
      <c r="V19" s="179"/>
      <c r="W19" s="179"/>
      <c r="X19" s="179"/>
      <c r="Y19" s="179"/>
      <c r="Z19" s="179"/>
      <c r="AA19" s="179"/>
    </row>
    <row r="20" spans="1:27" ht="32.25" customHeight="1">
      <c r="A20" s="137">
        <v>10</v>
      </c>
      <c r="B20" s="224" t="s">
        <v>488</v>
      </c>
      <c r="C20" s="139">
        <v>833672806.5257752</v>
      </c>
      <c r="D20" s="172">
        <v>0</v>
      </c>
      <c r="E20" s="171">
        <v>833672806.5257752</v>
      </c>
      <c r="F20" s="172">
        <v>396607800.2012059</v>
      </c>
      <c r="G20" s="218">
        <v>5386.66</v>
      </c>
      <c r="H20" s="171">
        <v>396613186.86120594</v>
      </c>
      <c r="I20" s="190"/>
      <c r="J20" s="133"/>
      <c r="K20" s="179"/>
      <c r="L20" s="179"/>
      <c r="M20" s="179"/>
      <c r="N20" s="179"/>
      <c r="O20" s="179"/>
      <c r="P20" s="191"/>
      <c r="Q20" s="179"/>
      <c r="R20" s="179"/>
      <c r="S20" s="179"/>
      <c r="T20" s="179"/>
      <c r="U20" s="179"/>
      <c r="V20" s="179"/>
      <c r="W20" s="179"/>
      <c r="X20" s="179"/>
      <c r="Y20" s="179"/>
      <c r="Z20" s="179"/>
      <c r="AA20" s="179"/>
    </row>
    <row r="21" spans="1:27" ht="18" customHeight="1">
      <c r="A21" s="140" t="s">
        <v>418</v>
      </c>
      <c r="B21" s="223" t="s">
        <v>440</v>
      </c>
      <c r="C21" s="139">
        <v>817219528.0448096</v>
      </c>
      <c r="D21" s="172">
        <v>0</v>
      </c>
      <c r="E21" s="171">
        <v>817219528.0448096</v>
      </c>
      <c r="F21" s="172">
        <v>391659513.42376816</v>
      </c>
      <c r="G21" s="218">
        <v>5386.66</v>
      </c>
      <c r="H21" s="171">
        <v>391664900.0837682</v>
      </c>
      <c r="I21" s="190"/>
      <c r="J21" s="133"/>
      <c r="K21" s="179"/>
      <c r="L21" s="179"/>
      <c r="M21" s="179"/>
      <c r="N21" s="179"/>
      <c r="O21" s="179"/>
      <c r="P21" s="191"/>
      <c r="Q21" s="179"/>
      <c r="R21" s="179"/>
      <c r="S21" s="179"/>
      <c r="T21" s="179"/>
      <c r="U21" s="179"/>
      <c r="V21" s="179"/>
      <c r="W21" s="179"/>
      <c r="X21" s="179"/>
      <c r="Y21" s="179"/>
      <c r="Z21" s="179"/>
      <c r="AA21" s="179"/>
    </row>
    <row r="22" spans="1:27" ht="18" customHeight="1">
      <c r="A22" s="140" t="s">
        <v>419</v>
      </c>
      <c r="B22" s="225" t="s">
        <v>441</v>
      </c>
      <c r="C22" s="139">
        <v>132.01</v>
      </c>
      <c r="D22" s="172">
        <v>0</v>
      </c>
      <c r="E22" s="171">
        <v>132.01</v>
      </c>
      <c r="F22" s="172">
        <v>643603.4516661966</v>
      </c>
      <c r="G22" s="196">
        <v>0</v>
      </c>
      <c r="H22" s="171">
        <v>643603.4516661966</v>
      </c>
      <c r="I22" s="190"/>
      <c r="J22" s="133"/>
      <c r="K22" s="179"/>
      <c r="L22" s="179"/>
      <c r="M22" s="179"/>
      <c r="N22" s="179"/>
      <c r="O22" s="179"/>
      <c r="P22" s="191"/>
      <c r="Q22" s="179"/>
      <c r="R22" s="179"/>
      <c r="S22" s="179"/>
      <c r="T22" s="179"/>
      <c r="U22" s="179"/>
      <c r="V22" s="179"/>
      <c r="W22" s="179"/>
      <c r="X22" s="179"/>
      <c r="Y22" s="179"/>
      <c r="Z22" s="179"/>
      <c r="AA22" s="179"/>
    </row>
    <row r="23" spans="1:27" ht="15.75">
      <c r="A23" s="140" t="s">
        <v>420</v>
      </c>
      <c r="B23" s="226" t="s">
        <v>442</v>
      </c>
      <c r="C23" s="139">
        <v>6067163.269999997</v>
      </c>
      <c r="D23" s="172">
        <v>0</v>
      </c>
      <c r="E23" s="171">
        <v>6067163.269999997</v>
      </c>
      <c r="F23" s="172">
        <v>535091.800165024</v>
      </c>
      <c r="G23" s="196">
        <v>0</v>
      </c>
      <c r="H23" s="171">
        <v>535091.800165024</v>
      </c>
      <c r="I23" s="190"/>
      <c r="J23" s="133"/>
      <c r="K23" s="179"/>
      <c r="L23" s="179"/>
      <c r="M23" s="179"/>
      <c r="N23" s="179"/>
      <c r="O23" s="179"/>
      <c r="P23" s="191"/>
      <c r="Q23" s="179"/>
      <c r="R23" s="179"/>
      <c r="S23" s="179"/>
      <c r="T23" s="179"/>
      <c r="U23" s="179"/>
      <c r="V23" s="179"/>
      <c r="W23" s="179"/>
      <c r="X23" s="179"/>
      <c r="Y23" s="179"/>
      <c r="Z23" s="179"/>
      <c r="AA23" s="179"/>
    </row>
    <row r="24" spans="1:27" ht="18" customHeight="1">
      <c r="A24" s="140" t="s">
        <v>421</v>
      </c>
      <c r="B24" s="223" t="s">
        <v>443</v>
      </c>
      <c r="C24" s="139">
        <v>10385983.200965872</v>
      </c>
      <c r="D24" s="172">
        <v>0</v>
      </c>
      <c r="E24" s="171">
        <v>10385983.200965872</v>
      </c>
      <c r="F24" s="172">
        <v>3769591.5256065363</v>
      </c>
      <c r="G24" s="196">
        <v>0</v>
      </c>
      <c r="H24" s="171">
        <v>3769591.5256065363</v>
      </c>
      <c r="I24" s="190"/>
      <c r="J24" s="133"/>
      <c r="K24" s="179"/>
      <c r="L24" s="179"/>
      <c r="M24" s="179"/>
      <c r="N24" s="179"/>
      <c r="O24" s="179"/>
      <c r="P24" s="191"/>
      <c r="Q24" s="179"/>
      <c r="R24" s="179"/>
      <c r="S24" s="179"/>
      <c r="T24" s="179"/>
      <c r="U24" s="179"/>
      <c r="V24" s="179"/>
      <c r="W24" s="179"/>
      <c r="X24" s="179"/>
      <c r="Y24" s="179"/>
      <c r="Z24" s="179"/>
      <c r="AA24" s="179"/>
    </row>
    <row r="25" spans="1:27" ht="15.75">
      <c r="A25" s="137">
        <v>11</v>
      </c>
      <c r="B25" s="224" t="s">
        <v>489</v>
      </c>
      <c r="C25" s="139">
        <v>2860342.3006599997</v>
      </c>
      <c r="D25" s="172">
        <v>0</v>
      </c>
      <c r="E25" s="171">
        <v>2860342.3006599997</v>
      </c>
      <c r="F25" s="172">
        <v>18513.63</v>
      </c>
      <c r="G25" s="196">
        <v>0</v>
      </c>
      <c r="H25" s="171">
        <v>18513.63</v>
      </c>
      <c r="I25" s="190"/>
      <c r="J25" s="133"/>
      <c r="K25" s="179"/>
      <c r="L25" s="179"/>
      <c r="M25" s="179"/>
      <c r="N25" s="179"/>
      <c r="O25" s="179"/>
      <c r="P25" s="191"/>
      <c r="Q25" s="179"/>
      <c r="R25" s="179"/>
      <c r="S25" s="179"/>
      <c r="T25" s="179"/>
      <c r="U25" s="179"/>
      <c r="V25" s="179"/>
      <c r="W25" s="179"/>
      <c r="X25" s="179"/>
      <c r="Y25" s="179"/>
      <c r="Z25" s="179"/>
      <c r="AA25" s="179"/>
    </row>
    <row r="26" spans="1:27" ht="15.75">
      <c r="A26" s="137">
        <v>12</v>
      </c>
      <c r="B26" s="224" t="s">
        <v>490</v>
      </c>
      <c r="C26" s="139">
        <v>356087.17211519997</v>
      </c>
      <c r="D26" s="172">
        <v>0</v>
      </c>
      <c r="E26" s="171">
        <v>356087.17211519997</v>
      </c>
      <c r="F26" s="172">
        <v>1385.48</v>
      </c>
      <c r="G26" s="196">
        <v>0</v>
      </c>
      <c r="H26" s="171">
        <v>1385.48</v>
      </c>
      <c r="I26" s="190"/>
      <c r="J26" s="133"/>
      <c r="K26" s="179"/>
      <c r="L26" s="179"/>
      <c r="M26" s="179"/>
      <c r="N26" s="179"/>
      <c r="O26" s="179"/>
      <c r="P26" s="191"/>
      <c r="Q26" s="179"/>
      <c r="R26" s="179"/>
      <c r="S26" s="179"/>
      <c r="T26" s="179"/>
      <c r="U26" s="179"/>
      <c r="V26" s="179"/>
      <c r="W26" s="179"/>
      <c r="X26" s="179"/>
      <c r="Y26" s="179"/>
      <c r="Z26" s="179"/>
      <c r="AA26" s="179"/>
    </row>
    <row r="27" spans="1:27" s="132" customFormat="1" ht="18" customHeight="1">
      <c r="A27" s="137">
        <v>13</v>
      </c>
      <c r="B27" s="224" t="s">
        <v>479</v>
      </c>
      <c r="C27" s="139">
        <v>31025018.836973593</v>
      </c>
      <c r="D27" s="172">
        <v>0</v>
      </c>
      <c r="E27" s="171">
        <v>31025018.836973593</v>
      </c>
      <c r="F27" s="172">
        <v>3962003.7495201468</v>
      </c>
      <c r="G27" s="196">
        <v>0</v>
      </c>
      <c r="H27" s="171">
        <v>3962003.7495201468</v>
      </c>
      <c r="I27" s="190"/>
      <c r="J27" s="133"/>
      <c r="K27" s="179"/>
      <c r="L27" s="179"/>
      <c r="M27" s="179"/>
      <c r="N27" s="179"/>
      <c r="O27" s="179"/>
      <c r="P27" s="191"/>
      <c r="Q27" s="179"/>
      <c r="R27" s="179"/>
      <c r="S27" s="179"/>
      <c r="T27" s="179"/>
      <c r="U27" s="179"/>
      <c r="V27" s="179"/>
      <c r="W27" s="179"/>
      <c r="X27" s="179"/>
      <c r="Y27" s="179"/>
      <c r="Z27" s="179"/>
      <c r="AA27" s="179"/>
    </row>
    <row r="28" spans="1:27" s="132" customFormat="1" ht="17.25" customHeight="1">
      <c r="A28" s="180">
        <v>14</v>
      </c>
      <c r="B28" s="224" t="s">
        <v>491</v>
      </c>
      <c r="C28" s="139">
        <v>4303175.09</v>
      </c>
      <c r="D28" s="172">
        <v>0</v>
      </c>
      <c r="E28" s="171">
        <v>4303175.09</v>
      </c>
      <c r="F28" s="172">
        <v>3555338.927067967</v>
      </c>
      <c r="G28" s="196">
        <v>0</v>
      </c>
      <c r="H28" s="171">
        <v>3555338.927067967</v>
      </c>
      <c r="I28" s="190"/>
      <c r="J28" s="133"/>
      <c r="K28" s="179"/>
      <c r="L28" s="179"/>
      <c r="M28" s="179"/>
      <c r="N28" s="179"/>
      <c r="O28" s="179"/>
      <c r="P28" s="191"/>
      <c r="Q28" s="179"/>
      <c r="R28" s="179"/>
      <c r="S28" s="179"/>
      <c r="T28" s="179"/>
      <c r="U28" s="179"/>
      <c r="V28" s="179"/>
      <c r="W28" s="179"/>
      <c r="X28" s="179"/>
      <c r="Y28" s="179"/>
      <c r="Z28" s="179"/>
      <c r="AA28" s="179"/>
    </row>
    <row r="29" spans="1:27" s="132" customFormat="1" ht="17.25" customHeight="1">
      <c r="A29" s="180">
        <v>15</v>
      </c>
      <c r="B29" s="224" t="s">
        <v>492</v>
      </c>
      <c r="C29" s="139">
        <v>74628941.84180732</v>
      </c>
      <c r="D29" s="172">
        <v>0</v>
      </c>
      <c r="E29" s="171">
        <v>74628941.84180732</v>
      </c>
      <c r="F29" s="172">
        <v>176077.36827673102</v>
      </c>
      <c r="G29" s="196">
        <v>0</v>
      </c>
      <c r="H29" s="171">
        <v>176077.36827673102</v>
      </c>
      <c r="I29" s="190"/>
      <c r="J29" s="133"/>
      <c r="K29" s="179"/>
      <c r="L29" s="179"/>
      <c r="M29" s="179"/>
      <c r="N29" s="179"/>
      <c r="O29" s="179"/>
      <c r="P29" s="191"/>
      <c r="Q29" s="179"/>
      <c r="R29" s="179"/>
      <c r="S29" s="179"/>
      <c r="T29" s="179"/>
      <c r="U29" s="179"/>
      <c r="V29" s="179"/>
      <c r="W29" s="179"/>
      <c r="X29" s="179"/>
      <c r="Y29" s="179"/>
      <c r="Z29" s="179"/>
      <c r="AA29" s="179"/>
    </row>
    <row r="30" spans="1:27" s="132" customFormat="1" ht="17.25" customHeight="1">
      <c r="A30" s="180">
        <v>16</v>
      </c>
      <c r="B30" s="224" t="s">
        <v>493</v>
      </c>
      <c r="C30" s="139">
        <v>14906964.626005901</v>
      </c>
      <c r="D30" s="172">
        <v>0</v>
      </c>
      <c r="E30" s="171">
        <v>14906964.626005901</v>
      </c>
      <c r="F30" s="172">
        <v>4367533.793574904</v>
      </c>
      <c r="G30" s="196">
        <v>0</v>
      </c>
      <c r="H30" s="171">
        <v>4367533.793574904</v>
      </c>
      <c r="I30" s="190"/>
      <c r="J30" s="133"/>
      <c r="K30" s="179"/>
      <c r="L30" s="179"/>
      <c r="M30" s="179"/>
      <c r="N30" s="179"/>
      <c r="O30" s="179"/>
      <c r="P30" s="191"/>
      <c r="Q30" s="179"/>
      <c r="R30" s="179"/>
      <c r="S30" s="179"/>
      <c r="T30" s="179"/>
      <c r="U30" s="179"/>
      <c r="V30" s="179"/>
      <c r="W30" s="179"/>
      <c r="X30" s="179"/>
      <c r="Y30" s="179"/>
      <c r="Z30" s="179"/>
      <c r="AA30" s="179"/>
    </row>
    <row r="31" spans="1:27" s="132" customFormat="1" ht="17.25" customHeight="1">
      <c r="A31" s="180">
        <v>17</v>
      </c>
      <c r="B31" s="224" t="s">
        <v>494</v>
      </c>
      <c r="C31" s="139">
        <v>914272.22</v>
      </c>
      <c r="D31" s="172">
        <v>0</v>
      </c>
      <c r="E31" s="171">
        <v>914272.22</v>
      </c>
      <c r="F31" s="172">
        <v>0</v>
      </c>
      <c r="G31" s="196">
        <v>0</v>
      </c>
      <c r="H31" s="171">
        <v>0</v>
      </c>
      <c r="I31" s="190"/>
      <c r="J31" s="133"/>
      <c r="K31" s="179"/>
      <c r="L31" s="179"/>
      <c r="M31" s="179"/>
      <c r="N31" s="179"/>
      <c r="O31" s="179"/>
      <c r="P31" s="191"/>
      <c r="Q31" s="179"/>
      <c r="R31" s="179"/>
      <c r="S31" s="179"/>
      <c r="T31" s="179"/>
      <c r="U31" s="179"/>
      <c r="V31" s="179"/>
      <c r="W31" s="179"/>
      <c r="X31" s="179"/>
      <c r="Y31" s="179"/>
      <c r="Z31" s="179"/>
      <c r="AA31" s="179"/>
    </row>
    <row r="32" spans="1:27" s="132" customFormat="1" ht="17.25" customHeight="1">
      <c r="A32" s="137">
        <v>18</v>
      </c>
      <c r="B32" s="224" t="s">
        <v>481</v>
      </c>
      <c r="C32" s="139">
        <v>32391601.63599887</v>
      </c>
      <c r="D32" s="172">
        <v>0</v>
      </c>
      <c r="E32" s="171">
        <v>32391601.63599887</v>
      </c>
      <c r="F32" s="172">
        <v>6880122.496466388</v>
      </c>
      <c r="G32" s="196">
        <v>0</v>
      </c>
      <c r="H32" s="171">
        <v>6880122.496466388</v>
      </c>
      <c r="I32" s="190"/>
      <c r="J32" s="133"/>
      <c r="K32" s="179"/>
      <c r="L32" s="179"/>
      <c r="M32" s="179"/>
      <c r="N32" s="179"/>
      <c r="O32" s="179"/>
      <c r="P32" s="191"/>
      <c r="Q32" s="179"/>
      <c r="R32" s="179"/>
      <c r="S32" s="179"/>
      <c r="T32" s="179"/>
      <c r="U32" s="179"/>
      <c r="V32" s="179"/>
      <c r="W32" s="179"/>
      <c r="X32" s="179"/>
      <c r="Y32" s="179"/>
      <c r="Z32" s="179"/>
      <c r="AA32" s="179"/>
    </row>
    <row r="33" spans="1:27" s="132" customFormat="1" ht="17.25" customHeight="1">
      <c r="A33" s="305" t="s">
        <v>444</v>
      </c>
      <c r="B33" s="306"/>
      <c r="C33" s="173">
        <v>1807120129.7399392</v>
      </c>
      <c r="D33" s="173">
        <v>96504247.6162</v>
      </c>
      <c r="E33" s="173">
        <v>1903624377.3561392</v>
      </c>
      <c r="F33" s="173">
        <v>757805592.7952433</v>
      </c>
      <c r="G33" s="173">
        <v>31454029.768108197</v>
      </c>
      <c r="H33" s="171">
        <v>789259622.5633515</v>
      </c>
      <c r="I33" s="190"/>
      <c r="J33" s="133"/>
      <c r="K33" s="179"/>
      <c r="L33" s="179"/>
      <c r="M33" s="179"/>
      <c r="N33" s="179"/>
      <c r="O33" s="179"/>
      <c r="P33" s="191"/>
      <c r="Q33" s="179"/>
      <c r="R33" s="179"/>
      <c r="S33" s="179"/>
      <c r="T33" s="179"/>
      <c r="U33" s="179"/>
      <c r="V33" s="179"/>
      <c r="W33" s="179"/>
      <c r="X33" s="179"/>
      <c r="Y33" s="179"/>
      <c r="Z33" s="179"/>
      <c r="AA33" s="179"/>
    </row>
    <row r="34" spans="1:27" s="132" customFormat="1" ht="17.25" customHeight="1">
      <c r="A34" s="303" t="s">
        <v>496</v>
      </c>
      <c r="B34" s="304"/>
      <c r="C34" s="174">
        <v>0.9493049948487051</v>
      </c>
      <c r="D34" s="174">
        <v>0.05069500515129489</v>
      </c>
      <c r="E34" s="175">
        <v>1</v>
      </c>
      <c r="F34" s="174">
        <v>0.9601474231432845</v>
      </c>
      <c r="G34" s="174">
        <v>0.039852576856715456</v>
      </c>
      <c r="H34" s="174">
        <v>1</v>
      </c>
      <c r="I34" s="130"/>
      <c r="J34" s="133"/>
      <c r="K34" s="179"/>
      <c r="L34" s="179"/>
      <c r="M34" s="179"/>
      <c r="N34" s="179"/>
      <c r="O34" s="179"/>
      <c r="P34" s="191"/>
      <c r="Q34" s="179"/>
      <c r="R34" s="179"/>
      <c r="S34" s="179"/>
      <c r="T34" s="179"/>
      <c r="U34" s="179"/>
      <c r="V34" s="179"/>
      <c r="W34" s="179"/>
      <c r="X34" s="179"/>
      <c r="Y34" s="179"/>
      <c r="Z34" s="179"/>
      <c r="AA34" s="179"/>
    </row>
    <row r="35" spans="1:27" ht="15.75">
      <c r="A35" s="324" t="s">
        <v>498</v>
      </c>
      <c r="B35" s="324"/>
      <c r="C35" s="324"/>
      <c r="D35" s="324"/>
      <c r="E35" s="324"/>
      <c r="F35" s="324"/>
      <c r="G35" s="324"/>
      <c r="H35" s="324"/>
      <c r="K35" s="179"/>
      <c r="L35" s="179"/>
      <c r="M35" s="179"/>
      <c r="N35" s="179"/>
      <c r="O35" s="179"/>
      <c r="P35" s="191"/>
      <c r="Q35" s="179"/>
      <c r="R35" s="179"/>
      <c r="S35" s="179"/>
      <c r="T35" s="179"/>
      <c r="U35" s="179"/>
      <c r="V35" s="179"/>
      <c r="W35" s="179"/>
      <c r="X35" s="179"/>
      <c r="Y35" s="179"/>
      <c r="Z35" s="179"/>
      <c r="AA35" s="179"/>
    </row>
    <row r="36" spans="1:27" ht="18" customHeight="1">
      <c r="A36" s="324"/>
      <c r="B36" s="324"/>
      <c r="C36" s="324"/>
      <c r="D36" s="324"/>
      <c r="E36" s="324"/>
      <c r="F36" s="324"/>
      <c r="G36" s="324"/>
      <c r="H36" s="324"/>
      <c r="K36" s="179"/>
      <c r="L36" s="179"/>
      <c r="M36" s="179"/>
      <c r="N36" s="179"/>
      <c r="O36" s="179"/>
      <c r="P36" s="191"/>
      <c r="Q36" s="179"/>
      <c r="R36" s="179"/>
      <c r="S36" s="179"/>
      <c r="T36" s="179"/>
      <c r="U36" s="179"/>
      <c r="V36" s="179"/>
      <c r="W36" s="179"/>
      <c r="X36" s="179"/>
      <c r="Y36" s="179"/>
      <c r="Z36" s="179"/>
      <c r="AA36" s="179"/>
    </row>
    <row r="37" spans="1:27" ht="18" customHeight="1">
      <c r="A37" s="325" t="s">
        <v>499</v>
      </c>
      <c r="B37" s="325"/>
      <c r="C37" s="325"/>
      <c r="D37" s="325"/>
      <c r="E37" s="325"/>
      <c r="F37" s="325"/>
      <c r="G37" s="325"/>
      <c r="H37" s="325"/>
      <c r="K37" s="179"/>
      <c r="L37" s="179"/>
      <c r="M37" s="179"/>
      <c r="N37" s="179"/>
      <c r="O37" s="179"/>
      <c r="P37" s="191"/>
      <c r="Q37" s="179"/>
      <c r="R37" s="179"/>
      <c r="S37" s="179"/>
      <c r="T37" s="179"/>
      <c r="U37" s="179"/>
      <c r="V37" s="179"/>
      <c r="W37" s="179"/>
      <c r="X37" s="179"/>
      <c r="Y37" s="179"/>
      <c r="Z37" s="179"/>
      <c r="AA37" s="179"/>
    </row>
    <row r="38" spans="1:27" ht="18" customHeight="1">
      <c r="A38" s="134"/>
      <c r="B38" s="134"/>
      <c r="C38" s="134"/>
      <c r="D38" s="134"/>
      <c r="E38" s="134"/>
      <c r="F38" s="134"/>
      <c r="G38" s="134"/>
      <c r="H38" s="134"/>
      <c r="K38" s="179"/>
      <c r="L38" s="179"/>
      <c r="M38" s="179"/>
      <c r="N38" s="179"/>
      <c r="O38" s="179"/>
      <c r="P38" s="191"/>
      <c r="Q38" s="179"/>
      <c r="R38" s="179"/>
      <c r="S38" s="179"/>
      <c r="T38" s="179"/>
      <c r="U38" s="179"/>
      <c r="V38" s="179"/>
      <c r="W38" s="179"/>
      <c r="X38" s="179"/>
      <c r="Y38" s="179"/>
      <c r="Z38" s="179"/>
      <c r="AA38" s="179"/>
    </row>
    <row r="39" spans="11:27" ht="15.75">
      <c r="K39" s="179"/>
      <c r="L39" s="179"/>
      <c r="M39" s="179"/>
      <c r="N39" s="179"/>
      <c r="O39" s="179"/>
      <c r="P39" s="191"/>
      <c r="Q39" s="179"/>
      <c r="R39" s="179"/>
      <c r="S39" s="179"/>
      <c r="T39" s="179"/>
      <c r="U39" s="179"/>
      <c r="V39" s="179"/>
      <c r="W39" s="179"/>
      <c r="X39" s="179"/>
      <c r="Y39" s="179"/>
      <c r="Z39" s="179"/>
      <c r="AA39" s="179"/>
    </row>
    <row r="40" spans="1:27" ht="15.75">
      <c r="A40" s="289">
        <f>(E4+E6)/$E$33</f>
        <v>0.09409899182258641</v>
      </c>
      <c r="B40" s="184" t="s">
        <v>472</v>
      </c>
      <c r="K40" s="179"/>
      <c r="L40" s="179"/>
      <c r="M40" s="179"/>
      <c r="N40" s="179"/>
      <c r="O40" s="179"/>
      <c r="P40" s="191"/>
      <c r="Q40" s="179"/>
      <c r="R40" s="179"/>
      <c r="S40" s="179"/>
      <c r="T40" s="179"/>
      <c r="U40" s="179"/>
      <c r="V40" s="179"/>
      <c r="W40" s="179"/>
      <c r="X40" s="179"/>
      <c r="Y40" s="179"/>
      <c r="Z40" s="179"/>
      <c r="AA40" s="179"/>
    </row>
    <row r="41" spans="1:27" ht="15.75">
      <c r="A41" s="289">
        <f>(E7+E20)/E33</f>
        <v>0.6928348118121466</v>
      </c>
      <c r="B41" s="184" t="s">
        <v>473</v>
      </c>
      <c r="K41" s="179"/>
      <c r="L41" s="179"/>
      <c r="M41" s="179"/>
      <c r="N41" s="179"/>
      <c r="O41" s="179"/>
      <c r="P41" s="191"/>
      <c r="Q41" s="179"/>
      <c r="R41" s="179"/>
      <c r="S41" s="179"/>
      <c r="T41" s="179"/>
      <c r="U41" s="179"/>
      <c r="V41" s="179"/>
      <c r="W41" s="179"/>
      <c r="X41" s="179"/>
      <c r="Y41" s="179"/>
      <c r="Z41" s="179"/>
      <c r="AA41" s="179"/>
    </row>
    <row r="42" spans="1:27" ht="15.75">
      <c r="A42" s="289">
        <f>E8/E33</f>
        <v>0.003151224028939679</v>
      </c>
      <c r="B42" s="184" t="s">
        <v>474</v>
      </c>
      <c r="K42" s="179"/>
      <c r="L42" s="179"/>
      <c r="M42" s="179"/>
      <c r="N42" s="179"/>
      <c r="O42" s="179"/>
      <c r="P42" s="191"/>
      <c r="Q42" s="179"/>
      <c r="R42" s="179"/>
      <c r="S42" s="179"/>
      <c r="T42" s="179"/>
      <c r="U42" s="179"/>
      <c r="V42" s="179"/>
      <c r="W42" s="179"/>
      <c r="X42" s="179"/>
      <c r="Y42" s="179"/>
      <c r="Z42" s="179"/>
      <c r="AA42" s="179"/>
    </row>
    <row r="43" spans="1:27" ht="15.75">
      <c r="A43" s="289">
        <f>(E9+E25)/E33</f>
        <v>0.0038153614097201694</v>
      </c>
      <c r="B43" s="184" t="s">
        <v>475</v>
      </c>
      <c r="F43" s="289">
        <f>(H4+H6)/$H$33</f>
        <v>0.09067433426715445</v>
      </c>
      <c r="G43" s="184" t="s">
        <v>472</v>
      </c>
      <c r="H43" s="129"/>
      <c r="K43" s="179"/>
      <c r="L43" s="179"/>
      <c r="M43" s="179"/>
      <c r="N43" s="179"/>
      <c r="O43" s="179"/>
      <c r="P43" s="191"/>
      <c r="Q43" s="179"/>
      <c r="R43" s="179"/>
      <c r="S43" s="179"/>
      <c r="T43" s="179"/>
      <c r="U43" s="179"/>
      <c r="V43" s="179"/>
      <c r="W43" s="179"/>
      <c r="X43" s="179"/>
      <c r="Y43" s="179"/>
      <c r="Z43" s="179"/>
      <c r="AA43" s="179"/>
    </row>
    <row r="44" spans="1:27" ht="15.75">
      <c r="A44" s="289">
        <f>(E10+E26)/E33</f>
        <v>0.002038811313027854</v>
      </c>
      <c r="B44" s="184" t="s">
        <v>476</v>
      </c>
      <c r="F44" s="289">
        <f>(H7+H20)/H33</f>
        <v>0.7871007689726167</v>
      </c>
      <c r="G44" s="184" t="s">
        <v>473</v>
      </c>
      <c r="H44" s="129"/>
      <c r="K44" s="179"/>
      <c r="L44" s="179"/>
      <c r="M44" s="179"/>
      <c r="N44" s="179"/>
      <c r="O44" s="179"/>
      <c r="P44" s="191"/>
      <c r="Q44" s="179"/>
      <c r="R44" s="179"/>
      <c r="S44" s="179"/>
      <c r="T44" s="179"/>
      <c r="U44" s="179"/>
      <c r="V44" s="179"/>
      <c r="W44" s="179"/>
      <c r="X44" s="179"/>
      <c r="Y44" s="179"/>
      <c r="Z44" s="179"/>
      <c r="AA44" s="179"/>
    </row>
    <row r="45" spans="1:27" ht="15.75">
      <c r="A45" s="289">
        <f>E11/E33</f>
        <v>0.007504147601117096</v>
      </c>
      <c r="B45" s="184" t="s">
        <v>477</v>
      </c>
      <c r="F45" s="289">
        <f>H8/H33</f>
        <v>0.001585129194314781</v>
      </c>
      <c r="G45" s="184" t="s">
        <v>474</v>
      </c>
      <c r="H45" s="129"/>
      <c r="K45" s="179"/>
      <c r="L45" s="179"/>
      <c r="M45" s="179"/>
      <c r="N45" s="179"/>
      <c r="O45" s="179"/>
      <c r="P45" s="191"/>
      <c r="Q45" s="179"/>
      <c r="R45" s="179"/>
      <c r="S45" s="179"/>
      <c r="T45" s="179"/>
      <c r="U45" s="179"/>
      <c r="V45" s="179"/>
      <c r="W45" s="179"/>
      <c r="X45" s="179"/>
      <c r="Y45" s="179"/>
      <c r="Z45" s="179"/>
      <c r="AA45" s="179"/>
    </row>
    <row r="46" spans="1:27" ht="15.75">
      <c r="A46" s="289">
        <f>(E12+E17)/E33</f>
        <v>0.11346779470834405</v>
      </c>
      <c r="B46" s="184" t="s">
        <v>478</v>
      </c>
      <c r="F46" s="289">
        <f>(H9+H25)/H33</f>
        <v>0.0002785365485639014</v>
      </c>
      <c r="G46" s="184" t="s">
        <v>475</v>
      </c>
      <c r="H46" s="129"/>
      <c r="K46" s="179"/>
      <c r="L46" s="179"/>
      <c r="M46" s="179"/>
      <c r="N46" s="179"/>
      <c r="O46" s="179"/>
      <c r="P46" s="191"/>
      <c r="Q46" s="179"/>
      <c r="R46" s="179"/>
      <c r="S46" s="179"/>
      <c r="T46" s="179"/>
      <c r="U46" s="179"/>
      <c r="V46" s="179"/>
      <c r="W46" s="179"/>
      <c r="X46" s="179"/>
      <c r="Y46" s="179"/>
      <c r="Z46" s="179"/>
      <c r="AA46" s="179"/>
    </row>
    <row r="47" spans="1:27" ht="15.75">
      <c r="A47" s="289">
        <f>E27/E33</f>
        <v>0.016297868006955703</v>
      </c>
      <c r="B47" s="184" t="s">
        <v>479</v>
      </c>
      <c r="F47" s="289">
        <f>(H10+H26)/H33</f>
        <v>0.0012860125758484538</v>
      </c>
      <c r="G47" s="184" t="s">
        <v>476</v>
      </c>
      <c r="H47" s="129"/>
      <c r="K47" s="179"/>
      <c r="L47" s="179"/>
      <c r="M47" s="179"/>
      <c r="N47" s="179"/>
      <c r="O47" s="179"/>
      <c r="P47" s="191"/>
      <c r="Q47" s="179"/>
      <c r="R47" s="179"/>
      <c r="S47" s="179"/>
      <c r="T47" s="179"/>
      <c r="U47" s="179"/>
      <c r="V47" s="179"/>
      <c r="W47" s="179"/>
      <c r="X47" s="179"/>
      <c r="Y47" s="179"/>
      <c r="Z47" s="179"/>
      <c r="AA47" s="179"/>
    </row>
    <row r="48" spans="1:27" ht="15.75">
      <c r="A48" s="289">
        <f>SUM(E28:E31)/E33</f>
        <v>0.04977523659862563</v>
      </c>
      <c r="B48" s="184" t="s">
        <v>480</v>
      </c>
      <c r="F48" s="289">
        <f>H11/H33</f>
        <v>0.0037042362222067327</v>
      </c>
      <c r="G48" s="184" t="s">
        <v>477</v>
      </c>
      <c r="H48" s="129"/>
      <c r="K48" s="179"/>
      <c r="L48" s="179"/>
      <c r="M48" s="179"/>
      <c r="N48" s="179"/>
      <c r="O48" s="179"/>
      <c r="P48" s="191"/>
      <c r="Q48" s="179"/>
      <c r="R48" s="179"/>
      <c r="S48" s="179"/>
      <c r="T48" s="179"/>
      <c r="U48" s="179"/>
      <c r="V48" s="179"/>
      <c r="W48" s="179"/>
      <c r="X48" s="179"/>
      <c r="Y48" s="179"/>
      <c r="Z48" s="179"/>
      <c r="AA48" s="179"/>
    </row>
    <row r="49" spans="1:27" ht="15.75">
      <c r="A49" s="289">
        <f>E32/E33</f>
        <v>0.017015752698537175</v>
      </c>
      <c r="B49" s="184" t="s">
        <v>481</v>
      </c>
      <c r="F49" s="289">
        <f>(H12+H17)/H33</f>
        <v>0.0913724451176637</v>
      </c>
      <c r="G49" s="184" t="s">
        <v>478</v>
      </c>
      <c r="H49" s="129"/>
      <c r="K49" s="179"/>
      <c r="L49" s="179"/>
      <c r="M49" s="179"/>
      <c r="N49" s="179"/>
      <c r="O49" s="179"/>
      <c r="P49" s="191"/>
      <c r="Q49" s="179"/>
      <c r="R49" s="179"/>
      <c r="S49" s="179"/>
      <c r="T49" s="179"/>
      <c r="U49" s="179"/>
      <c r="V49" s="179"/>
      <c r="W49" s="179"/>
      <c r="X49" s="179"/>
      <c r="Y49" s="179"/>
      <c r="Z49" s="179"/>
      <c r="AA49" s="179"/>
    </row>
    <row r="50" spans="6:27" ht="15.75">
      <c r="F50" s="289">
        <f>H27/H33</f>
        <v>0.005019899202055187</v>
      </c>
      <c r="G50" s="184" t="s">
        <v>479</v>
      </c>
      <c r="H50" s="129"/>
      <c r="K50" s="179"/>
      <c r="L50" s="179"/>
      <c r="M50" s="179"/>
      <c r="N50" s="179"/>
      <c r="O50" s="179"/>
      <c r="P50" s="191"/>
      <c r="Q50" s="179"/>
      <c r="R50" s="179"/>
      <c r="S50" s="179"/>
      <c r="T50" s="179"/>
      <c r="U50" s="179"/>
      <c r="V50" s="179"/>
      <c r="W50" s="179"/>
      <c r="X50" s="179"/>
      <c r="Y50" s="179"/>
      <c r="Z50" s="179"/>
      <c r="AA50" s="179"/>
    </row>
    <row r="51" spans="6:27" ht="15.75">
      <c r="F51" s="289">
        <f>SUM(H28:H31)/H33</f>
        <v>0.010261452451622816</v>
      </c>
      <c r="G51" s="184" t="s">
        <v>480</v>
      </c>
      <c r="H51" s="129"/>
      <c r="K51" s="179"/>
      <c r="L51" s="179"/>
      <c r="M51" s="179"/>
      <c r="N51" s="179"/>
      <c r="O51" s="179"/>
      <c r="P51" s="179"/>
      <c r="Q51" s="179"/>
      <c r="R51" s="179"/>
      <c r="S51" s="179"/>
      <c r="T51" s="179"/>
      <c r="U51" s="179"/>
      <c r="V51" s="179"/>
      <c r="W51" s="179"/>
      <c r="X51" s="179"/>
      <c r="Y51" s="179"/>
      <c r="Z51" s="179"/>
      <c r="AA51" s="179"/>
    </row>
    <row r="52" spans="6:27" ht="15.75">
      <c r="F52" s="289">
        <f>H32/H33</f>
        <v>0.008717185447953333</v>
      </c>
      <c r="G52" s="184" t="s">
        <v>481</v>
      </c>
      <c r="H52" s="129"/>
      <c r="K52" s="179"/>
      <c r="L52" s="179"/>
      <c r="M52" s="179"/>
      <c r="N52" s="179"/>
      <c r="O52" s="179"/>
      <c r="P52" s="179"/>
      <c r="Q52" s="179"/>
      <c r="R52" s="179"/>
      <c r="S52" s="179"/>
      <c r="T52" s="179"/>
      <c r="U52" s="179"/>
      <c r="V52" s="179"/>
      <c r="W52" s="179"/>
      <c r="X52" s="179"/>
      <c r="Y52" s="179"/>
      <c r="Z52" s="179"/>
      <c r="AA52" s="179"/>
    </row>
    <row r="53" spans="11:27" ht="15.75">
      <c r="K53" s="179"/>
      <c r="L53" s="179"/>
      <c r="M53" s="179"/>
      <c r="N53" s="179"/>
      <c r="O53" s="179"/>
      <c r="P53" s="179"/>
      <c r="Q53" s="179"/>
      <c r="R53" s="179"/>
      <c r="S53" s="179"/>
      <c r="T53" s="179"/>
      <c r="U53" s="179"/>
      <c r="V53" s="179"/>
      <c r="W53" s="179"/>
      <c r="X53" s="179"/>
      <c r="Y53" s="179"/>
      <c r="Z53" s="179"/>
      <c r="AA53" s="179"/>
    </row>
    <row r="54" spans="11:27" ht="15.75">
      <c r="K54" s="179"/>
      <c r="L54" s="179"/>
      <c r="M54" s="179"/>
      <c r="N54" s="179"/>
      <c r="O54" s="179"/>
      <c r="P54" s="179"/>
      <c r="Q54" s="179"/>
      <c r="R54" s="179"/>
      <c r="S54" s="179"/>
      <c r="T54" s="179"/>
      <c r="U54" s="179"/>
      <c r="V54" s="179"/>
      <c r="W54" s="179"/>
      <c r="X54" s="179"/>
      <c r="Y54" s="179"/>
      <c r="Z54" s="179"/>
      <c r="AA54" s="179"/>
    </row>
    <row r="55" spans="11:27" ht="15.75">
      <c r="K55" s="179"/>
      <c r="L55" s="179"/>
      <c r="M55" s="179"/>
      <c r="N55" s="179"/>
      <c r="O55" s="179"/>
      <c r="P55" s="179"/>
      <c r="Q55" s="179"/>
      <c r="R55" s="179"/>
      <c r="S55" s="179"/>
      <c r="T55" s="179"/>
      <c r="U55" s="179"/>
      <c r="V55" s="179"/>
      <c r="W55" s="179"/>
      <c r="X55" s="179"/>
      <c r="Y55" s="179"/>
      <c r="Z55" s="179"/>
      <c r="AA55" s="179"/>
    </row>
    <row r="56" spans="11:27" ht="15.75">
      <c r="K56" s="179"/>
      <c r="L56" s="179"/>
      <c r="M56" s="179"/>
      <c r="N56" s="179"/>
      <c r="O56" s="179"/>
      <c r="P56" s="179"/>
      <c r="Q56" s="179"/>
      <c r="R56" s="179"/>
      <c r="S56" s="179"/>
      <c r="T56" s="179"/>
      <c r="U56" s="179"/>
      <c r="V56" s="179"/>
      <c r="W56" s="179"/>
      <c r="X56" s="179"/>
      <c r="Y56" s="179"/>
      <c r="Z56" s="179"/>
      <c r="AA56" s="179"/>
    </row>
    <row r="57" spans="11:27" ht="15.75">
      <c r="K57" s="179"/>
      <c r="L57" s="179"/>
      <c r="M57" s="179"/>
      <c r="N57" s="179"/>
      <c r="O57" s="179"/>
      <c r="P57" s="179"/>
      <c r="Q57" s="179"/>
      <c r="R57" s="179"/>
      <c r="S57" s="179"/>
      <c r="T57" s="179"/>
      <c r="U57" s="179"/>
      <c r="V57" s="179"/>
      <c r="W57" s="179"/>
      <c r="X57" s="179"/>
      <c r="Y57" s="179"/>
      <c r="Z57" s="179"/>
      <c r="AA57" s="179"/>
    </row>
    <row r="58" spans="11:27" ht="15.75">
      <c r="K58" s="179"/>
      <c r="L58" s="179"/>
      <c r="M58" s="179"/>
      <c r="N58" s="179"/>
      <c r="O58" s="179"/>
      <c r="P58" s="179"/>
      <c r="Q58" s="179"/>
      <c r="R58" s="179"/>
      <c r="S58" s="179"/>
      <c r="T58" s="179"/>
      <c r="U58" s="179"/>
      <c r="V58" s="179"/>
      <c r="W58" s="179"/>
      <c r="X58" s="179"/>
      <c r="Y58" s="179"/>
      <c r="Z58" s="179"/>
      <c r="AA58" s="179"/>
    </row>
    <row r="59" spans="11:27" ht="15.75">
      <c r="K59" s="179"/>
      <c r="L59" s="179"/>
      <c r="M59" s="179"/>
      <c r="N59" s="179"/>
      <c r="O59" s="179"/>
      <c r="P59" s="179"/>
      <c r="Q59" s="179"/>
      <c r="R59" s="179"/>
      <c r="S59" s="179"/>
      <c r="T59" s="179"/>
      <c r="U59" s="179"/>
      <c r="V59" s="179"/>
      <c r="W59" s="179"/>
      <c r="X59" s="179"/>
      <c r="Y59" s="179"/>
      <c r="Z59" s="179"/>
      <c r="AA59" s="179"/>
    </row>
    <row r="60" spans="11:27" ht="15.75">
      <c r="K60" s="179"/>
      <c r="L60" s="179"/>
      <c r="M60" s="179"/>
      <c r="N60" s="179"/>
      <c r="O60" s="179"/>
      <c r="P60" s="179"/>
      <c r="Q60" s="179"/>
      <c r="R60" s="179"/>
      <c r="S60" s="179"/>
      <c r="T60" s="179"/>
      <c r="U60" s="179"/>
      <c r="V60" s="179"/>
      <c r="W60" s="179"/>
      <c r="X60" s="179"/>
      <c r="Y60" s="179"/>
      <c r="Z60" s="179"/>
      <c r="AA60" s="179"/>
    </row>
    <row r="61" spans="11:27" ht="15.75">
      <c r="K61" s="179"/>
      <c r="L61" s="179"/>
      <c r="M61" s="179"/>
      <c r="N61" s="179"/>
      <c r="O61" s="179"/>
      <c r="P61" s="179"/>
      <c r="Q61" s="179"/>
      <c r="R61" s="179"/>
      <c r="S61" s="179"/>
      <c r="T61" s="179"/>
      <c r="U61" s="179"/>
      <c r="V61" s="179"/>
      <c r="W61" s="179"/>
      <c r="X61" s="179"/>
      <c r="Y61" s="179"/>
      <c r="Z61" s="179"/>
      <c r="AA61" s="179"/>
    </row>
    <row r="62" spans="11:27" ht="15.75">
      <c r="K62" s="179"/>
      <c r="L62" s="179"/>
      <c r="M62" s="179"/>
      <c r="N62" s="179"/>
      <c r="O62" s="179"/>
      <c r="P62" s="179"/>
      <c r="Q62" s="179"/>
      <c r="R62" s="179"/>
      <c r="S62" s="179"/>
      <c r="T62" s="179"/>
      <c r="U62" s="179"/>
      <c r="V62" s="179"/>
      <c r="W62" s="179"/>
      <c r="X62" s="179"/>
      <c r="Y62" s="179"/>
      <c r="Z62" s="179"/>
      <c r="AA62" s="179"/>
    </row>
    <row r="63" spans="11:27" ht="15.75">
      <c r="K63" s="179"/>
      <c r="L63" s="179"/>
      <c r="M63" s="179"/>
      <c r="N63" s="179"/>
      <c r="O63" s="179"/>
      <c r="P63" s="179"/>
      <c r="Q63" s="179"/>
      <c r="R63" s="179"/>
      <c r="S63" s="179"/>
      <c r="T63" s="179"/>
      <c r="U63" s="179"/>
      <c r="V63" s="179"/>
      <c r="W63" s="179"/>
      <c r="X63" s="179"/>
      <c r="Y63" s="179"/>
      <c r="Z63" s="179"/>
      <c r="AA63" s="179"/>
    </row>
    <row r="64" spans="11:27" ht="15.75">
      <c r="K64" s="179"/>
      <c r="L64" s="179"/>
      <c r="M64" s="179"/>
      <c r="N64" s="179"/>
      <c r="O64" s="179"/>
      <c r="P64" s="179"/>
      <c r="Q64" s="179"/>
      <c r="R64" s="179"/>
      <c r="S64" s="179"/>
      <c r="T64" s="179"/>
      <c r="U64" s="179"/>
      <c r="V64" s="179"/>
      <c r="W64" s="179"/>
      <c r="X64" s="179"/>
      <c r="Y64" s="179"/>
      <c r="Z64" s="179"/>
      <c r="AA64" s="179"/>
    </row>
    <row r="65" spans="11:27" ht="15.75">
      <c r="K65" s="179"/>
      <c r="L65" s="179"/>
      <c r="M65" s="179"/>
      <c r="N65" s="179"/>
      <c r="O65" s="179"/>
      <c r="P65" s="179"/>
      <c r="Q65" s="179"/>
      <c r="R65" s="179"/>
      <c r="S65" s="179"/>
      <c r="T65" s="179"/>
      <c r="U65" s="179"/>
      <c r="V65" s="179"/>
      <c r="W65" s="179"/>
      <c r="X65" s="179"/>
      <c r="Y65" s="179"/>
      <c r="Z65" s="179"/>
      <c r="AA65" s="179"/>
    </row>
    <row r="66" spans="11:27" ht="15.75">
      <c r="K66" s="179"/>
      <c r="L66" s="179"/>
      <c r="M66" s="179"/>
      <c r="N66" s="179"/>
      <c r="O66" s="179"/>
      <c r="P66" s="179"/>
      <c r="Q66" s="179"/>
      <c r="R66" s="179"/>
      <c r="S66" s="179"/>
      <c r="T66" s="179"/>
      <c r="U66" s="179"/>
      <c r="V66" s="179"/>
      <c r="W66" s="179"/>
      <c r="X66" s="179"/>
      <c r="Y66" s="179"/>
      <c r="Z66" s="179"/>
      <c r="AA66" s="179"/>
    </row>
    <row r="67" spans="11:27" ht="15.75">
      <c r="K67" s="179"/>
      <c r="L67" s="179"/>
      <c r="M67" s="179"/>
      <c r="N67" s="179"/>
      <c r="O67" s="179"/>
      <c r="P67" s="179"/>
      <c r="Q67" s="179"/>
      <c r="R67" s="179"/>
      <c r="S67" s="179"/>
      <c r="T67" s="179"/>
      <c r="U67" s="179"/>
      <c r="V67" s="179"/>
      <c r="W67" s="179"/>
      <c r="X67" s="179"/>
      <c r="Y67" s="179"/>
      <c r="Z67" s="179"/>
      <c r="AA67" s="179"/>
    </row>
    <row r="68" spans="11:27" ht="15.75">
      <c r="K68" s="179"/>
      <c r="L68" s="179"/>
      <c r="M68" s="179"/>
      <c r="N68" s="179"/>
      <c r="O68" s="179"/>
      <c r="P68" s="179"/>
      <c r="Q68" s="179"/>
      <c r="R68" s="179"/>
      <c r="S68" s="179"/>
      <c r="T68" s="179"/>
      <c r="U68" s="179"/>
      <c r="V68" s="179"/>
      <c r="W68" s="179"/>
      <c r="X68" s="179"/>
      <c r="Y68" s="179"/>
      <c r="Z68" s="179"/>
      <c r="AA68" s="179"/>
    </row>
    <row r="69" spans="11:27" ht="15.75">
      <c r="K69" s="179"/>
      <c r="L69" s="179"/>
      <c r="M69" s="179"/>
      <c r="N69" s="179"/>
      <c r="O69" s="179"/>
      <c r="P69" s="179"/>
      <c r="Q69" s="179"/>
      <c r="R69" s="179"/>
      <c r="S69" s="179"/>
      <c r="T69" s="179"/>
      <c r="U69" s="179"/>
      <c r="V69" s="179"/>
      <c r="W69" s="179"/>
      <c r="X69" s="179"/>
      <c r="Y69" s="179"/>
      <c r="Z69" s="179"/>
      <c r="AA69" s="179"/>
    </row>
    <row r="70" spans="11:27" ht="15.75">
      <c r="K70" s="179"/>
      <c r="L70" s="179"/>
      <c r="M70" s="179"/>
      <c r="N70" s="179"/>
      <c r="O70" s="179"/>
      <c r="P70" s="179"/>
      <c r="Q70" s="179"/>
      <c r="R70" s="179"/>
      <c r="S70" s="179"/>
      <c r="T70" s="179"/>
      <c r="U70" s="179"/>
      <c r="V70" s="179"/>
      <c r="W70" s="179"/>
      <c r="X70" s="179"/>
      <c r="Y70" s="179"/>
      <c r="Z70" s="179"/>
      <c r="AA70" s="179"/>
    </row>
    <row r="71" spans="11:27" ht="15.75">
      <c r="K71" s="179"/>
      <c r="L71" s="179"/>
      <c r="M71" s="179"/>
      <c r="N71" s="179"/>
      <c r="O71" s="179"/>
      <c r="P71" s="179"/>
      <c r="Q71" s="179"/>
      <c r="R71" s="179"/>
      <c r="S71" s="179"/>
      <c r="T71" s="179"/>
      <c r="U71" s="179"/>
      <c r="V71" s="179"/>
      <c r="W71" s="179"/>
      <c r="X71" s="179"/>
      <c r="Y71" s="179"/>
      <c r="Z71" s="179"/>
      <c r="AA71" s="179"/>
    </row>
    <row r="72" spans="11:27" ht="15.75">
      <c r="K72" s="179"/>
      <c r="L72" s="179"/>
      <c r="M72" s="179"/>
      <c r="N72" s="179"/>
      <c r="O72" s="179"/>
      <c r="P72" s="179"/>
      <c r="Q72" s="179"/>
      <c r="R72" s="179"/>
      <c r="S72" s="179"/>
      <c r="T72" s="179"/>
      <c r="U72" s="179"/>
      <c r="V72" s="179"/>
      <c r="W72" s="179"/>
      <c r="X72" s="179"/>
      <c r="Y72" s="179"/>
      <c r="Z72" s="179"/>
      <c r="AA72" s="179"/>
    </row>
    <row r="73" spans="11:27" ht="15.75">
      <c r="K73" s="179"/>
      <c r="L73" s="179"/>
      <c r="M73" s="179"/>
      <c r="N73" s="179"/>
      <c r="O73" s="179"/>
      <c r="P73" s="179"/>
      <c r="Q73" s="179"/>
      <c r="R73" s="179"/>
      <c r="S73" s="179"/>
      <c r="T73" s="179"/>
      <c r="U73" s="179"/>
      <c r="V73" s="179"/>
      <c r="W73" s="179"/>
      <c r="X73" s="179"/>
      <c r="Y73" s="179"/>
      <c r="Z73" s="179"/>
      <c r="AA73" s="179"/>
    </row>
    <row r="74" spans="11:27" ht="15.75">
      <c r="K74" s="179"/>
      <c r="L74" s="179"/>
      <c r="M74" s="179"/>
      <c r="N74" s="179"/>
      <c r="O74" s="179"/>
      <c r="P74" s="179"/>
      <c r="Q74" s="179"/>
      <c r="R74" s="179"/>
      <c r="S74" s="179"/>
      <c r="T74" s="179"/>
      <c r="U74" s="179"/>
      <c r="V74" s="179"/>
      <c r="W74" s="179"/>
      <c r="X74" s="179"/>
      <c r="Y74" s="179"/>
      <c r="Z74" s="179"/>
      <c r="AA74" s="179"/>
    </row>
    <row r="75" spans="11:27" ht="15.75">
      <c r="K75" s="179"/>
      <c r="L75" s="179"/>
      <c r="M75" s="179"/>
      <c r="N75" s="179"/>
      <c r="O75" s="179"/>
      <c r="P75" s="179"/>
      <c r="Q75" s="179"/>
      <c r="R75" s="179"/>
      <c r="S75" s="179"/>
      <c r="T75" s="179"/>
      <c r="U75" s="179"/>
      <c r="V75" s="179"/>
      <c r="W75" s="179"/>
      <c r="X75" s="179"/>
      <c r="Y75" s="179"/>
      <c r="Z75" s="179"/>
      <c r="AA75" s="179"/>
    </row>
    <row r="76" spans="11:27" ht="15.75">
      <c r="K76" s="179"/>
      <c r="L76" s="179"/>
      <c r="M76" s="179"/>
      <c r="N76" s="179"/>
      <c r="O76" s="179"/>
      <c r="P76" s="179"/>
      <c r="Q76" s="179"/>
      <c r="R76" s="179"/>
      <c r="S76" s="179"/>
      <c r="T76" s="179"/>
      <c r="U76" s="179"/>
      <c r="V76" s="179"/>
      <c r="W76" s="179"/>
      <c r="X76" s="179"/>
      <c r="Y76" s="179"/>
      <c r="Z76" s="179"/>
      <c r="AA76" s="179"/>
    </row>
    <row r="77" spans="11:27" ht="15.75">
      <c r="K77" s="179"/>
      <c r="L77" s="179"/>
      <c r="M77" s="179"/>
      <c r="N77" s="179"/>
      <c r="O77" s="179"/>
      <c r="P77" s="179"/>
      <c r="Q77" s="179"/>
      <c r="R77" s="179"/>
      <c r="S77" s="179"/>
      <c r="T77" s="179"/>
      <c r="U77" s="179"/>
      <c r="V77" s="179"/>
      <c r="W77" s="179"/>
      <c r="X77" s="179"/>
      <c r="Y77" s="179"/>
      <c r="Z77" s="179"/>
      <c r="AA77" s="179"/>
    </row>
    <row r="78" spans="11:27" ht="15.75">
      <c r="K78" s="179"/>
      <c r="L78" s="179"/>
      <c r="M78" s="179"/>
      <c r="N78" s="179"/>
      <c r="O78" s="179"/>
      <c r="P78" s="179"/>
      <c r="Q78" s="179"/>
      <c r="R78" s="179"/>
      <c r="S78" s="179"/>
      <c r="T78" s="179"/>
      <c r="U78" s="179"/>
      <c r="V78" s="179"/>
      <c r="W78" s="179"/>
      <c r="X78" s="179"/>
      <c r="Y78" s="179"/>
      <c r="Z78" s="179"/>
      <c r="AA78" s="179"/>
    </row>
    <row r="79" spans="11:27" ht="15.75">
      <c r="K79" s="179"/>
      <c r="L79" s="179"/>
      <c r="M79" s="179"/>
      <c r="N79" s="179"/>
      <c r="O79" s="179"/>
      <c r="P79" s="179"/>
      <c r="Q79" s="179"/>
      <c r="R79" s="179"/>
      <c r="S79" s="179"/>
      <c r="T79" s="179"/>
      <c r="U79" s="179"/>
      <c r="V79" s="179"/>
      <c r="W79" s="179"/>
      <c r="X79" s="179"/>
      <c r="Y79" s="179"/>
      <c r="Z79" s="179"/>
      <c r="AA79" s="179"/>
    </row>
    <row r="80" spans="11:27" ht="15.75">
      <c r="K80" s="179"/>
      <c r="L80" s="179"/>
      <c r="M80" s="179"/>
      <c r="N80" s="179"/>
      <c r="O80" s="179"/>
      <c r="P80" s="179"/>
      <c r="Q80" s="179"/>
      <c r="R80" s="179"/>
      <c r="S80" s="179"/>
      <c r="T80" s="179"/>
      <c r="U80" s="179"/>
      <c r="V80" s="179"/>
      <c r="W80" s="179"/>
      <c r="X80" s="179"/>
      <c r="Y80" s="179"/>
      <c r="Z80" s="179"/>
      <c r="AA80" s="179"/>
    </row>
    <row r="81" spans="3:27" ht="15.75">
      <c r="C81" s="129"/>
      <c r="K81" s="179"/>
      <c r="L81" s="179"/>
      <c r="M81" s="179"/>
      <c r="N81" s="179"/>
      <c r="O81" s="179"/>
      <c r="P81" s="179"/>
      <c r="Q81" s="179"/>
      <c r="R81" s="179"/>
      <c r="S81" s="179"/>
      <c r="T81" s="179"/>
      <c r="U81" s="179"/>
      <c r="V81" s="179"/>
      <c r="W81" s="179"/>
      <c r="X81" s="179"/>
      <c r="Y81" s="179"/>
      <c r="Z81" s="179"/>
      <c r="AA81" s="179"/>
    </row>
    <row r="82" spans="3:27" ht="15.75">
      <c r="C82" s="129"/>
      <c r="K82" s="179"/>
      <c r="L82" s="179"/>
      <c r="M82" s="179"/>
      <c r="N82" s="179"/>
      <c r="O82" s="179"/>
      <c r="P82" s="179"/>
      <c r="Q82" s="179"/>
      <c r="R82" s="179"/>
      <c r="S82" s="179"/>
      <c r="T82" s="179"/>
      <c r="U82" s="179"/>
      <c r="V82" s="179"/>
      <c r="W82" s="179"/>
      <c r="X82" s="179"/>
      <c r="Y82" s="179"/>
      <c r="Z82" s="179"/>
      <c r="AA82" s="179"/>
    </row>
    <row r="83" spans="3:27" ht="15.75">
      <c r="C83" s="129"/>
      <c r="K83" s="179"/>
      <c r="L83" s="179"/>
      <c r="M83" s="179"/>
      <c r="N83" s="179"/>
      <c r="O83" s="179"/>
      <c r="P83" s="179"/>
      <c r="Q83" s="179"/>
      <c r="R83" s="179"/>
      <c r="S83" s="179"/>
      <c r="T83" s="179"/>
      <c r="U83" s="179"/>
      <c r="V83" s="179"/>
      <c r="W83" s="179"/>
      <c r="X83" s="179"/>
      <c r="Y83" s="179"/>
      <c r="Z83" s="179"/>
      <c r="AA83" s="179"/>
    </row>
    <row r="84" spans="3:27" ht="15.75">
      <c r="C84" s="129"/>
      <c r="K84" s="179"/>
      <c r="L84" s="179"/>
      <c r="M84" s="179"/>
      <c r="N84" s="179"/>
      <c r="O84" s="179"/>
      <c r="P84" s="179"/>
      <c r="Q84" s="179"/>
      <c r="R84" s="179"/>
      <c r="S84" s="179"/>
      <c r="T84" s="179"/>
      <c r="U84" s="179"/>
      <c r="V84" s="179"/>
      <c r="W84" s="179"/>
      <c r="X84" s="179"/>
      <c r="Y84" s="179"/>
      <c r="Z84" s="179"/>
      <c r="AA84" s="179"/>
    </row>
    <row r="85" spans="3:27" ht="15.75">
      <c r="C85" s="129"/>
      <c r="K85" s="179"/>
      <c r="L85" s="179"/>
      <c r="M85" s="179"/>
      <c r="N85" s="179"/>
      <c r="O85" s="179"/>
      <c r="P85" s="179"/>
      <c r="Q85" s="179"/>
      <c r="R85" s="179"/>
      <c r="S85" s="179"/>
      <c r="T85" s="179"/>
      <c r="U85" s="179"/>
      <c r="V85" s="179"/>
      <c r="W85" s="179"/>
      <c r="X85" s="179"/>
      <c r="Y85" s="179"/>
      <c r="Z85" s="179"/>
      <c r="AA85" s="179"/>
    </row>
    <row r="86" spans="3:27" ht="15.75">
      <c r="C86" s="129"/>
      <c r="K86" s="179"/>
      <c r="L86" s="179"/>
      <c r="M86" s="179"/>
      <c r="N86" s="179"/>
      <c r="O86" s="179"/>
      <c r="P86" s="179"/>
      <c r="Q86" s="179"/>
      <c r="R86" s="179"/>
      <c r="S86" s="179"/>
      <c r="T86" s="179"/>
      <c r="U86" s="179"/>
      <c r="V86" s="179"/>
      <c r="W86" s="179"/>
      <c r="X86" s="179"/>
      <c r="Y86" s="179"/>
      <c r="Z86" s="179"/>
      <c r="AA86" s="179"/>
    </row>
    <row r="87" spans="3:27" ht="15.75">
      <c r="C87" s="129"/>
      <c r="K87" s="179"/>
      <c r="L87" s="179"/>
      <c r="M87" s="179"/>
      <c r="N87" s="179"/>
      <c r="O87" s="179"/>
      <c r="P87" s="179"/>
      <c r="Q87" s="179"/>
      <c r="R87" s="179"/>
      <c r="S87" s="179"/>
      <c r="T87" s="179"/>
      <c r="U87" s="179"/>
      <c r="V87" s="179"/>
      <c r="W87" s="179"/>
      <c r="X87" s="179"/>
      <c r="Y87" s="179"/>
      <c r="Z87" s="179"/>
      <c r="AA87" s="179"/>
    </row>
    <row r="88" spans="3:27" ht="15.75">
      <c r="C88" s="129"/>
      <c r="K88" s="179"/>
      <c r="L88" s="179"/>
      <c r="M88" s="179"/>
      <c r="N88" s="179"/>
      <c r="O88" s="179"/>
      <c r="R88" s="179"/>
      <c r="S88" s="179"/>
      <c r="T88" s="179"/>
      <c r="U88" s="179"/>
      <c r="V88" s="179"/>
      <c r="W88" s="179"/>
      <c r="X88" s="179"/>
      <c r="Y88" s="179"/>
      <c r="Z88" s="179"/>
      <c r="AA88" s="179"/>
    </row>
    <row r="89" spans="3:27" ht="15.75">
      <c r="C89" s="129"/>
      <c r="H89" s="229"/>
      <c r="K89" s="179"/>
      <c r="L89" s="179"/>
      <c r="M89" s="179"/>
      <c r="N89" s="179"/>
      <c r="O89" s="179"/>
      <c r="R89" s="179"/>
      <c r="S89" s="179"/>
      <c r="T89" s="179"/>
      <c r="U89" s="179"/>
      <c r="V89" s="179"/>
      <c r="W89" s="179"/>
      <c r="X89" s="179"/>
      <c r="Y89" s="179"/>
      <c r="Z89" s="179"/>
      <c r="AA89" s="179"/>
    </row>
    <row r="90" spans="3:8" ht="15.75">
      <c r="C90" s="129"/>
      <c r="H90" s="229"/>
    </row>
    <row r="91" ht="15.75">
      <c r="H91" s="229"/>
    </row>
    <row r="92" ht="15.75">
      <c r="H92" s="229"/>
    </row>
    <row r="93" ht="15.75">
      <c r="H93" s="229"/>
    </row>
    <row r="94" ht="15.75">
      <c r="H94" s="229"/>
    </row>
    <row r="95" spans="1:7" ht="15.75">
      <c r="A95" s="229"/>
      <c r="B95" s="229"/>
      <c r="C95" s="229"/>
      <c r="D95" s="229"/>
      <c r="E95" s="229"/>
      <c r="F95" s="229"/>
      <c r="G95" s="229"/>
    </row>
  </sheetData>
  <sheetProtection/>
  <mergeCells count="5">
    <mergeCell ref="A1:H1"/>
    <mergeCell ref="A33:B33"/>
    <mergeCell ref="A34:B34"/>
    <mergeCell ref="A35:H36"/>
    <mergeCell ref="A37:H3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2"/>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dimension ref="A1:BQ46"/>
  <sheetViews>
    <sheetView zoomScale="70" zoomScaleNormal="70" zoomScaleSheetLayoutView="85" workbookViewId="0" topLeftCell="A1">
      <pane xSplit="2" ySplit="6" topLeftCell="C7" activePane="bottomRight" state="frozen"/>
      <selection pane="topLeft" activeCell="A1" sqref="A1:BB1"/>
      <selection pane="topRight" activeCell="A1" sqref="A1:BB1"/>
      <selection pane="bottomLeft" activeCell="A1" sqref="A1:BB1"/>
      <selection pane="bottomRight" activeCell="A1" sqref="A1:BB1"/>
    </sheetView>
  </sheetViews>
  <sheetFormatPr defaultColWidth="29.57421875" defaultRowHeight="12.75"/>
  <cols>
    <col min="1" max="1" width="8.140625" style="3" customWidth="1"/>
    <col min="2" max="2" width="56.00390625" style="2" customWidth="1"/>
    <col min="3" max="3" width="22.57421875" style="1" bestFit="1" customWidth="1"/>
    <col min="4" max="4" width="26.8515625" style="1" customWidth="1"/>
    <col min="5" max="5" width="30.57421875" style="1" customWidth="1"/>
    <col min="6" max="6" width="32.57421875" style="1" customWidth="1"/>
    <col min="7" max="7" width="42.00390625" style="1" customWidth="1"/>
    <col min="8" max="8" width="30.7109375" style="1" customWidth="1"/>
    <col min="9" max="9" width="22.57421875" style="1" bestFit="1" customWidth="1"/>
    <col min="10" max="10" width="24.8515625" style="1" customWidth="1"/>
    <col min="11" max="11" width="29.57421875" style="1" customWidth="1"/>
    <col min="12" max="12" width="31.00390625" style="1" customWidth="1"/>
    <col min="13" max="13" width="32.00390625" style="1" customWidth="1"/>
    <col min="14" max="15" width="23.00390625" style="1" customWidth="1"/>
    <col min="16" max="18" width="23.7109375" style="1" customWidth="1"/>
    <col min="19" max="22" width="23.421875" style="1" customWidth="1"/>
    <col min="23" max="24" width="23.7109375" style="1" customWidth="1"/>
    <col min="25" max="25" width="23.421875" style="142" customWidth="1"/>
    <col min="26" max="26" width="23.421875" style="1" customWidth="1"/>
    <col min="27" max="27" width="23.140625" style="1" customWidth="1"/>
    <col min="28" max="28" width="23.00390625" style="1" customWidth="1"/>
    <col min="29" max="29" width="23.140625" style="1" customWidth="1"/>
    <col min="30" max="79" width="42.00390625" style="3" customWidth="1"/>
    <col min="80" max="16384" width="29.57421875" style="3" customWidth="1"/>
  </cols>
  <sheetData>
    <row r="1" spans="3:33" s="1" customFormat="1" ht="21" customHeight="1">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41"/>
      <c r="AE1" s="22"/>
      <c r="AF1" s="22"/>
      <c r="AG1" s="22"/>
    </row>
    <row r="2" spans="2:29" s="37" customFormat="1" ht="21" customHeight="1">
      <c r="B2" s="337" t="s">
        <v>889</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row>
    <row r="3" spans="2:29" s="37" customFormat="1" ht="21" customHeight="1">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6" t="s">
        <v>65</v>
      </c>
    </row>
    <row r="4" spans="2:29" s="37" customFormat="1" ht="12.75" customHeight="1" hidden="1">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row>
    <row r="5" spans="1:29" s="4" customFormat="1" ht="45.75" customHeight="1">
      <c r="A5" s="334" t="s">
        <v>34</v>
      </c>
      <c r="B5" s="300" t="s">
        <v>438</v>
      </c>
      <c r="C5" s="327" t="s">
        <v>533</v>
      </c>
      <c r="D5" s="328"/>
      <c r="E5" s="329" t="s">
        <v>536</v>
      </c>
      <c r="F5" s="326" t="s">
        <v>537</v>
      </c>
      <c r="G5" s="326" t="s">
        <v>538</v>
      </c>
      <c r="H5" s="331" t="s">
        <v>539</v>
      </c>
      <c r="I5" s="327" t="s">
        <v>540</v>
      </c>
      <c r="J5" s="328"/>
      <c r="K5" s="328"/>
      <c r="L5" s="328"/>
      <c r="M5" s="333"/>
      <c r="N5" s="331" t="s">
        <v>544</v>
      </c>
      <c r="O5" s="331" t="s">
        <v>545</v>
      </c>
      <c r="P5" s="327" t="s">
        <v>546</v>
      </c>
      <c r="Q5" s="328"/>
      <c r="R5" s="328"/>
      <c r="S5" s="336" t="s">
        <v>551</v>
      </c>
      <c r="T5" s="336"/>
      <c r="U5" s="336" t="s">
        <v>552</v>
      </c>
      <c r="V5" s="336"/>
      <c r="W5" s="336"/>
      <c r="X5" s="336"/>
      <c r="Y5" s="336"/>
      <c r="Z5" s="328" t="s">
        <v>557</v>
      </c>
      <c r="AA5" s="328"/>
      <c r="AB5" s="328"/>
      <c r="AC5" s="333"/>
    </row>
    <row r="6" spans="1:29" s="5" customFormat="1" ht="108" customHeight="1">
      <c r="A6" s="335"/>
      <c r="B6" s="301"/>
      <c r="C6" s="110" t="s">
        <v>534</v>
      </c>
      <c r="D6" s="110" t="s">
        <v>535</v>
      </c>
      <c r="E6" s="330"/>
      <c r="F6" s="326"/>
      <c r="G6" s="326"/>
      <c r="H6" s="332"/>
      <c r="I6" s="111" t="s">
        <v>541</v>
      </c>
      <c r="J6" s="110" t="s">
        <v>542</v>
      </c>
      <c r="K6" s="110" t="s">
        <v>876</v>
      </c>
      <c r="L6" s="110" t="s">
        <v>877</v>
      </c>
      <c r="M6" s="110" t="s">
        <v>543</v>
      </c>
      <c r="N6" s="332"/>
      <c r="O6" s="332"/>
      <c r="P6" s="110" t="s">
        <v>547</v>
      </c>
      <c r="Q6" s="110" t="s">
        <v>549</v>
      </c>
      <c r="R6" s="110" t="s">
        <v>548</v>
      </c>
      <c r="S6" s="110" t="s">
        <v>550</v>
      </c>
      <c r="T6" s="110" t="s">
        <v>548</v>
      </c>
      <c r="U6" s="110" t="s">
        <v>550</v>
      </c>
      <c r="V6" s="110" t="s">
        <v>553</v>
      </c>
      <c r="W6" s="110" t="s">
        <v>554</v>
      </c>
      <c r="X6" s="110" t="s">
        <v>555</v>
      </c>
      <c r="Y6" s="110" t="s">
        <v>556</v>
      </c>
      <c r="Z6" s="110" t="s">
        <v>550</v>
      </c>
      <c r="AA6" s="110" t="s">
        <v>558</v>
      </c>
      <c r="AB6" s="110" t="s">
        <v>559</v>
      </c>
      <c r="AC6" s="110" t="s">
        <v>560</v>
      </c>
    </row>
    <row r="7" spans="1:29" s="6" customFormat="1" ht="27.75" customHeight="1">
      <c r="A7" s="231">
        <v>1</v>
      </c>
      <c r="B7" s="223" t="s">
        <v>500</v>
      </c>
      <c r="C7" s="121">
        <v>15868734.104043556</v>
      </c>
      <c r="D7" s="121">
        <v>982138.0666581513</v>
      </c>
      <c r="E7" s="121">
        <v>1072024.1258628103</v>
      </c>
      <c r="F7" s="121">
        <v>0</v>
      </c>
      <c r="G7" s="121">
        <v>4290727.825920793</v>
      </c>
      <c r="H7" s="121">
        <v>0</v>
      </c>
      <c r="I7" s="121">
        <v>13171312.404543374</v>
      </c>
      <c r="J7" s="121">
        <v>1205355.136666832</v>
      </c>
      <c r="K7" s="121">
        <v>7049037.101871552</v>
      </c>
      <c r="L7" s="121">
        <v>556709.956831731</v>
      </c>
      <c r="M7" s="121">
        <v>6865793.132433898</v>
      </c>
      <c r="N7" s="121">
        <v>11417.74</v>
      </c>
      <c r="O7" s="121">
        <v>193406.5019404441</v>
      </c>
      <c r="P7" s="121">
        <v>627.8256703903885</v>
      </c>
      <c r="Q7" s="121">
        <v>627.8256703903885</v>
      </c>
      <c r="R7" s="121">
        <v>0</v>
      </c>
      <c r="S7" s="121">
        <v>29245498.57619777</v>
      </c>
      <c r="T7" s="121">
        <v>2187493.2033249834</v>
      </c>
      <c r="U7" s="121">
        <v>703823.266153989</v>
      </c>
      <c r="V7" s="121">
        <v>19416.120066820014</v>
      </c>
      <c r="W7" s="121">
        <v>26275.461542540022</v>
      </c>
      <c r="X7" s="121">
        <v>584280.9642041132</v>
      </c>
      <c r="Y7" s="121">
        <v>13567.12</v>
      </c>
      <c r="Z7" s="121">
        <v>0</v>
      </c>
      <c r="AA7" s="121">
        <v>0</v>
      </c>
      <c r="AB7" s="121">
        <v>0</v>
      </c>
      <c r="AC7" s="121">
        <v>0</v>
      </c>
    </row>
    <row r="8" spans="1:29" s="6" customFormat="1" ht="64.5" customHeight="1">
      <c r="A8" s="231" t="s">
        <v>417</v>
      </c>
      <c r="B8" s="138" t="s">
        <v>507</v>
      </c>
      <c r="C8" s="121">
        <v>1411721.1931164868</v>
      </c>
      <c r="D8" s="121">
        <v>519</v>
      </c>
      <c r="E8" s="121">
        <v>82089.31133705129</v>
      </c>
      <c r="F8" s="121">
        <v>0</v>
      </c>
      <c r="G8" s="121">
        <v>510763.8741266565</v>
      </c>
      <c r="H8" s="121">
        <v>0</v>
      </c>
      <c r="I8" s="121">
        <v>813399.2468476997</v>
      </c>
      <c r="J8" s="121">
        <v>56517.869999999995</v>
      </c>
      <c r="K8" s="121">
        <v>60459.51764197135</v>
      </c>
      <c r="L8" s="121">
        <v>49909.41862471166</v>
      </c>
      <c r="M8" s="121">
        <v>712313.5896050648</v>
      </c>
      <c r="N8" s="121">
        <v>635</v>
      </c>
      <c r="O8" s="121">
        <v>11828.20185869467</v>
      </c>
      <c r="P8" s="121">
        <v>0</v>
      </c>
      <c r="Q8" s="121">
        <v>0</v>
      </c>
      <c r="R8" s="121">
        <v>0</v>
      </c>
      <c r="S8" s="121">
        <v>2237583.6418228815</v>
      </c>
      <c r="T8" s="121">
        <v>57036.869999999995</v>
      </c>
      <c r="U8" s="121">
        <v>60817.029004962715</v>
      </c>
      <c r="V8" s="121">
        <v>826.125</v>
      </c>
      <c r="W8" s="121">
        <v>529.04</v>
      </c>
      <c r="X8" s="121">
        <v>28514.534004962716</v>
      </c>
      <c r="Y8" s="121">
        <v>310.8</v>
      </c>
      <c r="Z8" s="121">
        <v>0</v>
      </c>
      <c r="AA8" s="121">
        <v>0</v>
      </c>
      <c r="AB8" s="121">
        <v>0</v>
      </c>
      <c r="AC8" s="121">
        <v>0</v>
      </c>
    </row>
    <row r="9" spans="1:29" s="6" customFormat="1" ht="31.5" customHeight="1">
      <c r="A9" s="231">
        <v>2</v>
      </c>
      <c r="B9" s="223" t="s">
        <v>482</v>
      </c>
      <c r="C9" s="121">
        <v>25563131.04916113</v>
      </c>
      <c r="D9" s="121">
        <v>757493.829</v>
      </c>
      <c r="E9" s="121">
        <v>0</v>
      </c>
      <c r="F9" s="121">
        <v>0</v>
      </c>
      <c r="G9" s="121">
        <v>4517073.280379281</v>
      </c>
      <c r="H9" s="121">
        <v>91752.3815980789</v>
      </c>
      <c r="I9" s="121">
        <v>7096890.997549934</v>
      </c>
      <c r="J9" s="121">
        <v>110110.13</v>
      </c>
      <c r="K9" s="121">
        <v>3517065.1375451027</v>
      </c>
      <c r="L9" s="121">
        <v>238515.073395294</v>
      </c>
      <c r="M9" s="121">
        <v>424381.4379121538</v>
      </c>
      <c r="N9" s="121">
        <v>538966.1580208791</v>
      </c>
      <c r="O9" s="121">
        <v>79864.74750976294</v>
      </c>
      <c r="P9" s="121">
        <v>0</v>
      </c>
      <c r="Q9" s="121">
        <v>0</v>
      </c>
      <c r="R9" s="121">
        <v>0</v>
      </c>
      <c r="S9" s="121">
        <v>33370605.333839785</v>
      </c>
      <c r="T9" s="121">
        <v>791436.91</v>
      </c>
      <c r="U9" s="121">
        <v>236848.8891894822</v>
      </c>
      <c r="V9" s="121">
        <v>78288.87103542406</v>
      </c>
      <c r="W9" s="121">
        <v>78288.87103542406</v>
      </c>
      <c r="X9" s="121">
        <v>80271.14711863408</v>
      </c>
      <c r="Y9" s="121">
        <v>0</v>
      </c>
      <c r="Z9" s="121">
        <v>0</v>
      </c>
      <c r="AA9" s="121">
        <v>0</v>
      </c>
      <c r="AB9" s="121">
        <v>0</v>
      </c>
      <c r="AC9" s="121">
        <v>0</v>
      </c>
    </row>
    <row r="10" spans="1:29" s="6" customFormat="1" ht="43.5" customHeight="1">
      <c r="A10" s="231">
        <v>3</v>
      </c>
      <c r="B10" s="223" t="s">
        <v>483</v>
      </c>
      <c r="C10" s="121">
        <v>273798578.4272923</v>
      </c>
      <c r="D10" s="121">
        <v>36470269.97527731</v>
      </c>
      <c r="E10" s="121">
        <v>15270085.049692534</v>
      </c>
      <c r="F10" s="121">
        <v>30811.408981622644</v>
      </c>
      <c r="G10" s="121">
        <v>94320081.81997818</v>
      </c>
      <c r="H10" s="121">
        <v>371477.4826366509</v>
      </c>
      <c r="I10" s="121">
        <v>155025844.98288944</v>
      </c>
      <c r="J10" s="121">
        <v>20689415.32509998</v>
      </c>
      <c r="K10" s="121">
        <v>11510098.698336124</v>
      </c>
      <c r="L10" s="121">
        <v>5036315.284940148</v>
      </c>
      <c r="M10" s="121">
        <v>50157752.75277341</v>
      </c>
      <c r="N10" s="121">
        <v>31622</v>
      </c>
      <c r="O10" s="121">
        <v>331177.45930690493</v>
      </c>
      <c r="P10" s="121">
        <v>7270.957066420187</v>
      </c>
      <c r="Q10" s="121">
        <v>7270.957066420187</v>
      </c>
      <c r="R10" s="121">
        <v>0</v>
      </c>
      <c r="S10" s="121">
        <v>429565971.30919176</v>
      </c>
      <c r="T10" s="121">
        <v>57159685.30037728</v>
      </c>
      <c r="U10" s="121">
        <v>4073932.7308531874</v>
      </c>
      <c r="V10" s="121">
        <v>240993.2450959811</v>
      </c>
      <c r="W10" s="121">
        <v>161588.33509598114</v>
      </c>
      <c r="X10" s="121">
        <v>626928.0906612263</v>
      </c>
      <c r="Y10" s="121">
        <v>379864.61</v>
      </c>
      <c r="Z10" s="121">
        <v>-9497.26</v>
      </c>
      <c r="AA10" s="121">
        <v>0</v>
      </c>
      <c r="AB10" s="121">
        <v>0</v>
      </c>
      <c r="AC10" s="121">
        <v>-9497.26</v>
      </c>
    </row>
    <row r="11" spans="1:29" s="6" customFormat="1" ht="31.5" customHeight="1">
      <c r="A11" s="231">
        <v>4</v>
      </c>
      <c r="B11" s="223" t="s">
        <v>474</v>
      </c>
      <c r="C11" s="121">
        <v>3947402.3827272737</v>
      </c>
      <c r="D11" s="121">
        <v>1167098.6418341182</v>
      </c>
      <c r="E11" s="121">
        <v>398886.974259247</v>
      </c>
      <c r="F11" s="121">
        <v>771.1318847962888</v>
      </c>
      <c r="G11" s="121">
        <v>765570.3504527757</v>
      </c>
      <c r="H11" s="121">
        <v>0</v>
      </c>
      <c r="I11" s="121">
        <v>2099824.2389272177</v>
      </c>
      <c r="J11" s="121">
        <v>1194229.4000000001</v>
      </c>
      <c r="K11" s="121">
        <v>36905.53945806371</v>
      </c>
      <c r="L11" s="121">
        <v>75496.19399193415</v>
      </c>
      <c r="M11" s="121">
        <v>1560220.3768146117</v>
      </c>
      <c r="N11" s="121">
        <v>296</v>
      </c>
      <c r="O11" s="121">
        <v>127070.472812577</v>
      </c>
      <c r="P11" s="121">
        <v>0</v>
      </c>
      <c r="Q11" s="121">
        <v>0</v>
      </c>
      <c r="R11" s="121">
        <v>0</v>
      </c>
      <c r="S11" s="121">
        <v>6174593.094467068</v>
      </c>
      <c r="T11" s="121">
        <v>2361328.0418341183</v>
      </c>
      <c r="U11" s="121">
        <v>662.96</v>
      </c>
      <c r="V11" s="121">
        <v>0</v>
      </c>
      <c r="W11" s="121">
        <v>0</v>
      </c>
      <c r="X11" s="121">
        <v>401.87</v>
      </c>
      <c r="Y11" s="121">
        <v>0</v>
      </c>
      <c r="Z11" s="121">
        <v>0</v>
      </c>
      <c r="AA11" s="121">
        <v>0</v>
      </c>
      <c r="AB11" s="121">
        <v>0</v>
      </c>
      <c r="AC11" s="121">
        <v>0</v>
      </c>
    </row>
    <row r="12" spans="1:29" s="6" customFormat="1" ht="31.5" customHeight="1">
      <c r="A12" s="231">
        <v>5</v>
      </c>
      <c r="B12" s="223" t="s">
        <v>484</v>
      </c>
      <c r="C12" s="121">
        <v>2836230.6124223974</v>
      </c>
      <c r="D12" s="121">
        <v>2788818.1192630352</v>
      </c>
      <c r="E12" s="121">
        <v>13086.179572597757</v>
      </c>
      <c r="F12" s="121">
        <v>12669.352735105518</v>
      </c>
      <c r="G12" s="121">
        <v>78558.30272043268</v>
      </c>
      <c r="H12" s="121">
        <v>0</v>
      </c>
      <c r="I12" s="121">
        <v>2070417.3390949653</v>
      </c>
      <c r="J12" s="121">
        <v>1734830.93645093</v>
      </c>
      <c r="K12" s="121">
        <v>388521.33231341775</v>
      </c>
      <c r="L12" s="121">
        <v>15210.469927147582</v>
      </c>
      <c r="M12" s="121">
        <v>900188.2712177173</v>
      </c>
      <c r="N12" s="121">
        <v>0</v>
      </c>
      <c r="O12" s="121">
        <v>718483.203685178</v>
      </c>
      <c r="P12" s="121">
        <v>0</v>
      </c>
      <c r="Q12" s="121">
        <v>0</v>
      </c>
      <c r="R12" s="121">
        <v>522428.37280558515</v>
      </c>
      <c r="S12" s="121">
        <v>5625131.1552025415</v>
      </c>
      <c r="T12" s="121">
        <v>5046077.428519551</v>
      </c>
      <c r="U12" s="121">
        <v>32351.43</v>
      </c>
      <c r="V12" s="121">
        <v>315.2</v>
      </c>
      <c r="W12" s="121">
        <v>693.78</v>
      </c>
      <c r="X12" s="121">
        <v>3235.7799999999997</v>
      </c>
      <c r="Y12" s="121">
        <v>1626</v>
      </c>
      <c r="Z12" s="121">
        <v>0</v>
      </c>
      <c r="AA12" s="121">
        <v>0</v>
      </c>
      <c r="AB12" s="121">
        <v>0</v>
      </c>
      <c r="AC12" s="121">
        <v>0</v>
      </c>
    </row>
    <row r="13" spans="1:29" s="6" customFormat="1" ht="31.5" customHeight="1">
      <c r="A13" s="231">
        <v>6</v>
      </c>
      <c r="B13" s="223" t="s">
        <v>485</v>
      </c>
      <c r="C13" s="121">
        <v>1953769.077428889</v>
      </c>
      <c r="D13" s="121">
        <v>-237679.83040266385</v>
      </c>
      <c r="E13" s="121">
        <v>128447.60584606689</v>
      </c>
      <c r="F13" s="121">
        <v>0</v>
      </c>
      <c r="G13" s="121">
        <v>115651.85928696953</v>
      </c>
      <c r="H13" s="121">
        <v>0</v>
      </c>
      <c r="I13" s="121">
        <v>6179991.009053025</v>
      </c>
      <c r="J13" s="121">
        <v>2637186.294623943</v>
      </c>
      <c r="K13" s="121">
        <v>155545.89091768663</v>
      </c>
      <c r="L13" s="121">
        <v>108418.18696232415</v>
      </c>
      <c r="M13" s="121">
        <v>5595894.691430375</v>
      </c>
      <c r="N13" s="121">
        <v>66</v>
      </c>
      <c r="O13" s="121">
        <v>8869.300138451528</v>
      </c>
      <c r="P13" s="121">
        <v>0</v>
      </c>
      <c r="Q13" s="121">
        <v>0</v>
      </c>
      <c r="R13" s="121">
        <v>0</v>
      </c>
      <c r="S13" s="121">
        <v>8142695.386620366</v>
      </c>
      <c r="T13" s="121">
        <v>2399506.464221279</v>
      </c>
      <c r="U13" s="121">
        <v>97016.91</v>
      </c>
      <c r="V13" s="121">
        <v>861.17</v>
      </c>
      <c r="W13" s="121">
        <v>24554.87</v>
      </c>
      <c r="X13" s="121">
        <v>12167.460000000003</v>
      </c>
      <c r="Y13" s="121">
        <v>57256</v>
      </c>
      <c r="Z13" s="121">
        <v>0</v>
      </c>
      <c r="AA13" s="121">
        <v>0</v>
      </c>
      <c r="AB13" s="121">
        <v>0</v>
      </c>
      <c r="AC13" s="121">
        <v>0</v>
      </c>
    </row>
    <row r="14" spans="1:29" s="6" customFormat="1" ht="31.5" customHeight="1">
      <c r="A14" s="231">
        <v>7</v>
      </c>
      <c r="B14" s="223" t="s">
        <v>477</v>
      </c>
      <c r="C14" s="121">
        <v>1902155.890703007</v>
      </c>
      <c r="D14" s="121">
        <v>553937.2222863017</v>
      </c>
      <c r="E14" s="121">
        <v>76915.07545009923</v>
      </c>
      <c r="F14" s="121">
        <v>439.0635308373746</v>
      </c>
      <c r="G14" s="121">
        <v>627998.9093799193</v>
      </c>
      <c r="H14" s="121">
        <v>0</v>
      </c>
      <c r="I14" s="121">
        <v>8227924.421606335</v>
      </c>
      <c r="J14" s="121">
        <v>2571339.9752968093</v>
      </c>
      <c r="K14" s="121">
        <v>1322613.4989106022</v>
      </c>
      <c r="L14" s="121">
        <v>496592.3597233607</v>
      </c>
      <c r="M14" s="121">
        <v>5959585.324570649</v>
      </c>
      <c r="N14" s="121">
        <v>3025</v>
      </c>
      <c r="O14" s="121">
        <v>80305.71306075879</v>
      </c>
      <c r="P14" s="121">
        <v>0</v>
      </c>
      <c r="Q14" s="121">
        <v>0</v>
      </c>
      <c r="R14" s="121">
        <v>0</v>
      </c>
      <c r="S14" s="121">
        <v>10213411.025370099</v>
      </c>
      <c r="T14" s="121">
        <v>3119295.79063067</v>
      </c>
      <c r="U14" s="121">
        <v>201200.08755042107</v>
      </c>
      <c r="V14" s="121">
        <v>27432.425376531573</v>
      </c>
      <c r="W14" s="121">
        <v>30839.715376531574</v>
      </c>
      <c r="X14" s="121">
        <v>95724.95679735795</v>
      </c>
      <c r="Y14" s="121">
        <v>15104</v>
      </c>
      <c r="Z14" s="121">
        <v>0</v>
      </c>
      <c r="AA14" s="121">
        <v>0</v>
      </c>
      <c r="AB14" s="121">
        <v>0</v>
      </c>
      <c r="AC14" s="121">
        <v>0</v>
      </c>
    </row>
    <row r="15" spans="1:29" s="112" customFormat="1" ht="20.25">
      <c r="A15" s="231">
        <v>8</v>
      </c>
      <c r="B15" s="223" t="s">
        <v>486</v>
      </c>
      <c r="C15" s="121">
        <v>101271037.27429119</v>
      </c>
      <c r="D15" s="121">
        <v>44695532.872346655</v>
      </c>
      <c r="E15" s="121">
        <v>5524538.008364956</v>
      </c>
      <c r="F15" s="121">
        <v>2009754.8554452183</v>
      </c>
      <c r="G15" s="121">
        <v>23044231.708273243</v>
      </c>
      <c r="H15" s="121">
        <v>1339210.9681751214</v>
      </c>
      <c r="I15" s="121">
        <v>201848090.26981774</v>
      </c>
      <c r="J15" s="121">
        <v>144713040.385841</v>
      </c>
      <c r="K15" s="121">
        <v>17879556.95288616</v>
      </c>
      <c r="L15" s="121">
        <v>3206535.6720535303</v>
      </c>
      <c r="M15" s="121">
        <v>113840943.99939206</v>
      </c>
      <c r="N15" s="121">
        <v>43605.35</v>
      </c>
      <c r="O15" s="121">
        <v>2069473.0183856038</v>
      </c>
      <c r="P15" s="121">
        <v>24798.681950818464</v>
      </c>
      <c r="Q15" s="121">
        <v>24798.681950818464</v>
      </c>
      <c r="R15" s="121">
        <v>0</v>
      </c>
      <c r="S15" s="121">
        <v>306596215.5626206</v>
      </c>
      <c r="T15" s="121">
        <v>188965332.338275</v>
      </c>
      <c r="U15" s="121">
        <v>2854569.4512634743</v>
      </c>
      <c r="V15" s="121">
        <v>350153.60681451386</v>
      </c>
      <c r="W15" s="121">
        <v>687052.5468145139</v>
      </c>
      <c r="X15" s="121">
        <v>1250510.137634447</v>
      </c>
      <c r="Y15" s="121">
        <v>337966.48</v>
      </c>
      <c r="Z15" s="121">
        <v>-255</v>
      </c>
      <c r="AA15" s="121">
        <v>0</v>
      </c>
      <c r="AB15" s="121">
        <v>0</v>
      </c>
      <c r="AC15" s="121">
        <v>-255</v>
      </c>
    </row>
    <row r="16" spans="1:29" s="6" customFormat="1" ht="31.5" customHeight="1">
      <c r="A16" s="231" t="s">
        <v>432</v>
      </c>
      <c r="B16" s="138" t="s">
        <v>508</v>
      </c>
      <c r="C16" s="121">
        <v>56544189.4270438</v>
      </c>
      <c r="D16" s="121">
        <v>35669658.347695634</v>
      </c>
      <c r="E16" s="121">
        <v>2536397.029295313</v>
      </c>
      <c r="F16" s="121">
        <v>1831272.62633288</v>
      </c>
      <c r="G16" s="121">
        <v>9408548.08709665</v>
      </c>
      <c r="H16" s="121">
        <v>0</v>
      </c>
      <c r="I16" s="121">
        <v>143102357.84163612</v>
      </c>
      <c r="J16" s="121">
        <v>99207784.90556996</v>
      </c>
      <c r="K16" s="121">
        <v>11965803.286550626</v>
      </c>
      <c r="L16" s="121">
        <v>1437216.7281881717</v>
      </c>
      <c r="M16" s="121">
        <v>70241934.69556847</v>
      </c>
      <c r="N16" s="121">
        <v>27952.35</v>
      </c>
      <c r="O16" s="121">
        <v>1061405.2417777197</v>
      </c>
      <c r="P16" s="121">
        <v>16082.58371491992</v>
      </c>
      <c r="Q16" s="121">
        <v>16082.58371491992</v>
      </c>
      <c r="R16" s="121">
        <v>0</v>
      </c>
      <c r="S16" s="121">
        <v>200751987.44417262</v>
      </c>
      <c r="T16" s="121">
        <v>134499316.03335285</v>
      </c>
      <c r="U16" s="121">
        <v>890645.635</v>
      </c>
      <c r="V16" s="121">
        <v>140129.125</v>
      </c>
      <c r="W16" s="121">
        <v>414317.3</v>
      </c>
      <c r="X16" s="121">
        <v>70479.96999999991</v>
      </c>
      <c r="Y16" s="121">
        <v>125093</v>
      </c>
      <c r="Z16" s="121">
        <v>-255</v>
      </c>
      <c r="AA16" s="121">
        <v>0</v>
      </c>
      <c r="AB16" s="121">
        <v>0</v>
      </c>
      <c r="AC16" s="121">
        <v>-255</v>
      </c>
    </row>
    <row r="17" spans="1:29" s="6" customFormat="1" ht="31.5" customHeight="1">
      <c r="A17" s="231" t="s">
        <v>433</v>
      </c>
      <c r="B17" s="138" t="s">
        <v>509</v>
      </c>
      <c r="C17" s="121">
        <v>34123822.33565872</v>
      </c>
      <c r="D17" s="121">
        <v>6152534.265854141</v>
      </c>
      <c r="E17" s="121">
        <v>2808241.2910123304</v>
      </c>
      <c r="F17" s="121">
        <v>38593.56158853025</v>
      </c>
      <c r="G17" s="121">
        <v>10336737.159313027</v>
      </c>
      <c r="H17" s="121">
        <v>0</v>
      </c>
      <c r="I17" s="121">
        <v>48247925.15555718</v>
      </c>
      <c r="J17" s="121">
        <v>43329590.43026582</v>
      </c>
      <c r="K17" s="121">
        <v>2280228.872550634</v>
      </c>
      <c r="L17" s="121">
        <v>1405789.0513107618</v>
      </c>
      <c r="M17" s="121">
        <v>39542739.647020206</v>
      </c>
      <c r="N17" s="121">
        <v>0</v>
      </c>
      <c r="O17" s="121">
        <v>392405.628592786</v>
      </c>
      <c r="P17" s="121">
        <v>8716.098235898542</v>
      </c>
      <c r="Q17" s="121">
        <v>8716.098235898542</v>
      </c>
      <c r="R17" s="121">
        <v>0</v>
      </c>
      <c r="S17" s="121">
        <v>82772869.21804461</v>
      </c>
      <c r="T17" s="121">
        <v>49417010.99611996</v>
      </c>
      <c r="U17" s="121">
        <v>1522569.576263475</v>
      </c>
      <c r="V17" s="121">
        <v>188181.2818145139</v>
      </c>
      <c r="W17" s="121">
        <v>228559.34681451385</v>
      </c>
      <c r="X17" s="121">
        <v>951931.187634447</v>
      </c>
      <c r="Y17" s="121">
        <v>110319.48</v>
      </c>
      <c r="Z17" s="121">
        <v>0</v>
      </c>
      <c r="AA17" s="121">
        <v>0</v>
      </c>
      <c r="AB17" s="121">
        <v>0</v>
      </c>
      <c r="AC17" s="121">
        <v>0</v>
      </c>
    </row>
    <row r="18" spans="1:29" s="6" customFormat="1" ht="31.5" customHeight="1">
      <c r="A18" s="231" t="s">
        <v>434</v>
      </c>
      <c r="B18" s="138" t="s">
        <v>510</v>
      </c>
      <c r="C18" s="121">
        <v>8013053.02993841</v>
      </c>
      <c r="D18" s="121">
        <v>2819217.341034933</v>
      </c>
      <c r="E18" s="121">
        <v>135111.151817091</v>
      </c>
      <c r="F18" s="121">
        <v>139888.667523808</v>
      </c>
      <c r="G18" s="121">
        <v>2319907.6506978646</v>
      </c>
      <c r="H18" s="121">
        <v>0</v>
      </c>
      <c r="I18" s="121">
        <v>3839332.7257001884</v>
      </c>
      <c r="J18" s="121">
        <v>1814760.1923481594</v>
      </c>
      <c r="K18" s="121">
        <v>951749.7759529412</v>
      </c>
      <c r="L18" s="121">
        <v>149137.50459333198</v>
      </c>
      <c r="M18" s="121">
        <v>2258304.983862268</v>
      </c>
      <c r="N18" s="121">
        <v>0</v>
      </c>
      <c r="O18" s="121">
        <v>62843.0495826855</v>
      </c>
      <c r="P18" s="121">
        <v>0</v>
      </c>
      <c r="Q18" s="121">
        <v>0</v>
      </c>
      <c r="R18" s="121">
        <v>0</v>
      </c>
      <c r="S18" s="121">
        <v>11915228.805221282</v>
      </c>
      <c r="T18" s="121">
        <v>4633977.533383093</v>
      </c>
      <c r="U18" s="121">
        <v>212247.36000000004</v>
      </c>
      <c r="V18" s="121">
        <v>19351.11</v>
      </c>
      <c r="W18" s="121">
        <v>38453.73</v>
      </c>
      <c r="X18" s="121">
        <v>93218.92000000004</v>
      </c>
      <c r="Y18" s="121">
        <v>43977</v>
      </c>
      <c r="Z18" s="121">
        <v>0</v>
      </c>
      <c r="AA18" s="121">
        <v>0</v>
      </c>
      <c r="AB18" s="121">
        <v>0</v>
      </c>
      <c r="AC18" s="121">
        <v>0</v>
      </c>
    </row>
    <row r="19" spans="1:29" s="6" customFormat="1" ht="31.5" customHeight="1">
      <c r="A19" s="231" t="s">
        <v>435</v>
      </c>
      <c r="B19" s="138" t="s">
        <v>511</v>
      </c>
      <c r="C19" s="121">
        <v>2589972.4816503036</v>
      </c>
      <c r="D19" s="121">
        <v>54122.91776194927</v>
      </c>
      <c r="E19" s="121">
        <v>44788.53624022257</v>
      </c>
      <c r="F19" s="121">
        <v>0</v>
      </c>
      <c r="G19" s="121">
        <v>979038.8111657025</v>
      </c>
      <c r="H19" s="121">
        <v>1339210.9681751214</v>
      </c>
      <c r="I19" s="121">
        <v>6658474.546924239</v>
      </c>
      <c r="J19" s="121">
        <v>360904.85765706777</v>
      </c>
      <c r="K19" s="121">
        <v>2681775.0178319584</v>
      </c>
      <c r="L19" s="121">
        <v>214392.3879612654</v>
      </c>
      <c r="M19" s="121">
        <v>1797964.672941113</v>
      </c>
      <c r="N19" s="121">
        <v>15653</v>
      </c>
      <c r="O19" s="121">
        <v>552819.0984324127</v>
      </c>
      <c r="P19" s="121">
        <v>0</v>
      </c>
      <c r="Q19" s="121">
        <v>0</v>
      </c>
      <c r="R19" s="121">
        <v>0</v>
      </c>
      <c r="S19" s="121">
        <v>11156130.095182078</v>
      </c>
      <c r="T19" s="121">
        <v>415027.77541901707</v>
      </c>
      <c r="U19" s="121">
        <v>229106.88000000003</v>
      </c>
      <c r="V19" s="121">
        <v>2492.09</v>
      </c>
      <c r="W19" s="121">
        <v>5722.17</v>
      </c>
      <c r="X19" s="121">
        <v>134880.06000000003</v>
      </c>
      <c r="Y19" s="121">
        <v>58577</v>
      </c>
      <c r="Z19" s="121">
        <v>0</v>
      </c>
      <c r="AA19" s="121">
        <v>0</v>
      </c>
      <c r="AB19" s="121">
        <v>0</v>
      </c>
      <c r="AC19" s="121">
        <v>0</v>
      </c>
    </row>
    <row r="20" spans="1:29" s="112" customFormat="1" ht="20.25">
      <c r="A20" s="231">
        <v>9</v>
      </c>
      <c r="B20" s="223" t="s">
        <v>487</v>
      </c>
      <c r="C20" s="121">
        <v>8512365.384181177</v>
      </c>
      <c r="D20" s="121">
        <v>906418.3086818696</v>
      </c>
      <c r="E20" s="121">
        <v>472828.08286729857</v>
      </c>
      <c r="F20" s="121">
        <v>0</v>
      </c>
      <c r="G20" s="121">
        <v>3586581.365682194</v>
      </c>
      <c r="H20" s="121">
        <v>156715.58389507077</v>
      </c>
      <c r="I20" s="121">
        <v>4454124.897543458</v>
      </c>
      <c r="J20" s="121">
        <v>852157.9086073446</v>
      </c>
      <c r="K20" s="121">
        <v>1167321.9063005357</v>
      </c>
      <c r="L20" s="121">
        <v>111864.30309897577</v>
      </c>
      <c r="M20" s="121">
        <v>3216148.2011785037</v>
      </c>
      <c r="N20" s="121">
        <v>34062</v>
      </c>
      <c r="O20" s="121">
        <v>105301.05318936586</v>
      </c>
      <c r="P20" s="121">
        <v>0</v>
      </c>
      <c r="Q20" s="121">
        <v>0</v>
      </c>
      <c r="R20" s="121">
        <v>0</v>
      </c>
      <c r="S20" s="121">
        <v>13262568.918809077</v>
      </c>
      <c r="T20" s="121">
        <v>1758576.2172892145</v>
      </c>
      <c r="U20" s="121">
        <v>707207.8147927666</v>
      </c>
      <c r="V20" s="121">
        <v>15399.911127777103</v>
      </c>
      <c r="W20" s="121">
        <v>69179.17179656985</v>
      </c>
      <c r="X20" s="121">
        <v>582338.6918684198</v>
      </c>
      <c r="Y20" s="121">
        <v>38925.88</v>
      </c>
      <c r="Z20" s="121">
        <v>0</v>
      </c>
      <c r="AA20" s="121">
        <v>0</v>
      </c>
      <c r="AB20" s="121">
        <v>0</v>
      </c>
      <c r="AC20" s="121">
        <v>0</v>
      </c>
    </row>
    <row r="21" spans="1:29" s="6" customFormat="1" ht="45.75" customHeight="1">
      <c r="A21" s="231" t="s">
        <v>436</v>
      </c>
      <c r="B21" s="138" t="s">
        <v>512</v>
      </c>
      <c r="C21" s="121">
        <v>7941688.23273819</v>
      </c>
      <c r="D21" s="121">
        <v>906418.3086818696</v>
      </c>
      <c r="E21" s="121">
        <v>461225.7589200165</v>
      </c>
      <c r="F21" s="121">
        <v>0</v>
      </c>
      <c r="G21" s="121">
        <v>3479739.6315495265</v>
      </c>
      <c r="H21" s="121">
        <v>156715.58389507077</v>
      </c>
      <c r="I21" s="121">
        <v>3777262.0678544724</v>
      </c>
      <c r="J21" s="121">
        <v>852157.9086073446</v>
      </c>
      <c r="K21" s="121">
        <v>1065177.1837118468</v>
      </c>
      <c r="L21" s="121">
        <v>83759.70566795947</v>
      </c>
      <c r="M21" s="121">
        <v>2644859.3747373535</v>
      </c>
      <c r="N21" s="121">
        <v>34062</v>
      </c>
      <c r="O21" s="121">
        <v>95504.5805808384</v>
      </c>
      <c r="P21" s="121">
        <v>0</v>
      </c>
      <c r="Q21" s="121">
        <v>0</v>
      </c>
      <c r="R21" s="121">
        <v>0</v>
      </c>
      <c r="S21" s="121">
        <v>12005232.465068573</v>
      </c>
      <c r="T21" s="121">
        <v>1758576.2172892145</v>
      </c>
      <c r="U21" s="121">
        <v>700144.0947927666</v>
      </c>
      <c r="V21" s="121">
        <v>15399.911127777103</v>
      </c>
      <c r="W21" s="121">
        <v>68951.67179656985</v>
      </c>
      <c r="X21" s="121">
        <v>575742.1718684197</v>
      </c>
      <c r="Y21" s="121">
        <v>38925.88</v>
      </c>
      <c r="Z21" s="121">
        <v>0</v>
      </c>
      <c r="AA21" s="121">
        <v>0</v>
      </c>
      <c r="AB21" s="121">
        <v>0</v>
      </c>
      <c r="AC21" s="121">
        <v>0</v>
      </c>
    </row>
    <row r="22" spans="1:29" s="6" customFormat="1" ht="31.5" customHeight="1">
      <c r="A22" s="231" t="s">
        <v>437</v>
      </c>
      <c r="B22" s="138" t="s">
        <v>513</v>
      </c>
      <c r="C22" s="121">
        <v>570677.1514429885</v>
      </c>
      <c r="D22" s="121">
        <v>0</v>
      </c>
      <c r="E22" s="121">
        <v>11602.323947282062</v>
      </c>
      <c r="F22" s="121">
        <v>0</v>
      </c>
      <c r="G22" s="121">
        <v>106841.73413266728</v>
      </c>
      <c r="H22" s="121">
        <v>0</v>
      </c>
      <c r="I22" s="121">
        <v>676862.8296889861</v>
      </c>
      <c r="J22" s="121">
        <v>0</v>
      </c>
      <c r="K22" s="121">
        <v>102144.72258868886</v>
      </c>
      <c r="L22" s="121">
        <v>28104.597431016296</v>
      </c>
      <c r="M22" s="121">
        <v>571288.8264411499</v>
      </c>
      <c r="N22" s="121">
        <v>0</v>
      </c>
      <c r="O22" s="121">
        <v>9796.472608527469</v>
      </c>
      <c r="P22" s="121">
        <v>0</v>
      </c>
      <c r="Q22" s="121">
        <v>0</v>
      </c>
      <c r="R22" s="121">
        <v>0</v>
      </c>
      <c r="S22" s="121">
        <v>1257336.4537405018</v>
      </c>
      <c r="T22" s="121">
        <v>0</v>
      </c>
      <c r="U22" s="121">
        <v>7063.719999999999</v>
      </c>
      <c r="V22" s="121">
        <v>0</v>
      </c>
      <c r="W22" s="121">
        <v>227.5</v>
      </c>
      <c r="X22" s="121">
        <v>6596.5199999999995</v>
      </c>
      <c r="Y22" s="121">
        <v>0</v>
      </c>
      <c r="Z22" s="121">
        <v>0</v>
      </c>
      <c r="AA22" s="121">
        <v>0</v>
      </c>
      <c r="AB22" s="121">
        <v>0</v>
      </c>
      <c r="AC22" s="121">
        <v>0</v>
      </c>
    </row>
    <row r="23" spans="1:29" s="112" customFormat="1" ht="20.25">
      <c r="A23" s="231">
        <v>10</v>
      </c>
      <c r="B23" s="224" t="s">
        <v>488</v>
      </c>
      <c r="C23" s="121">
        <v>447559739.21638876</v>
      </c>
      <c r="D23" s="121">
        <v>191872153.24843085</v>
      </c>
      <c r="E23" s="121">
        <v>8359559.748817782</v>
      </c>
      <c r="F23" s="121">
        <v>0</v>
      </c>
      <c r="G23" s="121">
        <v>160969375.17600024</v>
      </c>
      <c r="H23" s="121">
        <v>16763361.062848467</v>
      </c>
      <c r="I23" s="121">
        <v>1382828606.7750454</v>
      </c>
      <c r="J23" s="121">
        <v>712866269.2594361</v>
      </c>
      <c r="K23" s="121">
        <v>719116015.9470462</v>
      </c>
      <c r="L23" s="121">
        <v>27695897.517225165</v>
      </c>
      <c r="M23" s="121">
        <v>943401074.018399</v>
      </c>
      <c r="N23" s="121">
        <v>31876</v>
      </c>
      <c r="O23" s="121">
        <v>231752.5781287137</v>
      </c>
      <c r="P23" s="121">
        <v>491291.3512984802</v>
      </c>
      <c r="Q23" s="121">
        <v>491291.3512984802</v>
      </c>
      <c r="R23" s="121">
        <v>0</v>
      </c>
      <c r="S23" s="121">
        <v>1847906626.9837096</v>
      </c>
      <c r="T23" s="121">
        <v>903782606.2335272</v>
      </c>
      <c r="U23" s="121">
        <v>48449282.32268833</v>
      </c>
      <c r="V23" s="121">
        <v>90918.97419165981</v>
      </c>
      <c r="W23" s="121">
        <v>973233.8941916599</v>
      </c>
      <c r="X23" s="121">
        <v>1235089.1843050143</v>
      </c>
      <c r="Y23" s="121">
        <v>93614.46</v>
      </c>
      <c r="Z23" s="121">
        <v>-9214.66</v>
      </c>
      <c r="AA23" s="121">
        <v>0</v>
      </c>
      <c r="AB23" s="121">
        <v>0</v>
      </c>
      <c r="AC23" s="121">
        <v>-9214.66</v>
      </c>
    </row>
    <row r="24" spans="1:69" s="6" customFormat="1" ht="31.5" customHeight="1">
      <c r="A24" s="231" t="s">
        <v>418</v>
      </c>
      <c r="B24" s="223" t="s">
        <v>440</v>
      </c>
      <c r="C24" s="121">
        <v>441308968.469512</v>
      </c>
      <c r="D24" s="121">
        <v>190799861.29259536</v>
      </c>
      <c r="E24" s="121">
        <v>7617657.146909877</v>
      </c>
      <c r="F24" s="121">
        <v>0</v>
      </c>
      <c r="G24" s="121">
        <v>159878194.05943498</v>
      </c>
      <c r="H24" s="121">
        <v>16612173.251059832</v>
      </c>
      <c r="I24" s="121">
        <v>1350445907.2641072</v>
      </c>
      <c r="J24" s="121">
        <v>699721651.2762796</v>
      </c>
      <c r="K24" s="121">
        <v>710977647.0259422</v>
      </c>
      <c r="L24" s="121">
        <v>27192168.558917645</v>
      </c>
      <c r="M24" s="121">
        <v>915940494.3038377</v>
      </c>
      <c r="N24" s="121">
        <v>31876</v>
      </c>
      <c r="O24" s="121">
        <v>230738.5481287137</v>
      </c>
      <c r="P24" s="121">
        <v>491291.3512984802</v>
      </c>
      <c r="Q24" s="121">
        <v>491291.3512984802</v>
      </c>
      <c r="R24" s="121">
        <v>0</v>
      </c>
      <c r="S24" s="121">
        <v>1809120954.8841064</v>
      </c>
      <c r="T24" s="121">
        <v>889565696.2945352</v>
      </c>
      <c r="U24" s="121">
        <v>48006191.64474652</v>
      </c>
      <c r="V24" s="121">
        <v>78306.5841916598</v>
      </c>
      <c r="W24" s="121">
        <v>922799.1241916599</v>
      </c>
      <c r="X24" s="121">
        <v>910686.9863631977</v>
      </c>
      <c r="Y24" s="121">
        <v>43609.46</v>
      </c>
      <c r="Z24" s="121">
        <v>-9214.66</v>
      </c>
      <c r="AA24" s="121">
        <v>0</v>
      </c>
      <c r="AB24" s="121">
        <v>0</v>
      </c>
      <c r="AC24" s="121">
        <v>-9214.66</v>
      </c>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row>
    <row r="25" spans="1:69" s="6" customFormat="1" ht="31.5" customHeight="1">
      <c r="A25" s="231" t="s">
        <v>419</v>
      </c>
      <c r="B25" s="225" t="s">
        <v>441</v>
      </c>
      <c r="C25" s="121">
        <v>0</v>
      </c>
      <c r="D25" s="121">
        <v>0</v>
      </c>
      <c r="E25" s="121">
        <v>0</v>
      </c>
      <c r="F25" s="121">
        <v>0</v>
      </c>
      <c r="G25" s="121">
        <v>0</v>
      </c>
      <c r="H25" s="121">
        <v>0</v>
      </c>
      <c r="I25" s="121">
        <v>8933250.506229741</v>
      </c>
      <c r="J25" s="121">
        <v>2656055.9712696536</v>
      </c>
      <c r="K25" s="121">
        <v>354245.2694806857</v>
      </c>
      <c r="L25" s="121">
        <v>56060.863426428725</v>
      </c>
      <c r="M25" s="121">
        <v>8879024.94675612</v>
      </c>
      <c r="N25" s="121">
        <v>0</v>
      </c>
      <c r="O25" s="121">
        <v>0</v>
      </c>
      <c r="P25" s="121">
        <v>0</v>
      </c>
      <c r="Q25" s="121">
        <v>0</v>
      </c>
      <c r="R25" s="121">
        <v>0</v>
      </c>
      <c r="S25" s="121">
        <v>8933250.506229741</v>
      </c>
      <c r="T25" s="121">
        <v>2656055.9712696536</v>
      </c>
      <c r="U25" s="121">
        <v>806.327941816171</v>
      </c>
      <c r="V25" s="121">
        <v>0</v>
      </c>
      <c r="W25" s="121">
        <v>0</v>
      </c>
      <c r="X25" s="121">
        <v>178.32794181617098</v>
      </c>
      <c r="Y25" s="121">
        <v>628</v>
      </c>
      <c r="Z25" s="121">
        <v>0</v>
      </c>
      <c r="AA25" s="121">
        <v>0</v>
      </c>
      <c r="AB25" s="121">
        <v>0</v>
      </c>
      <c r="AC25" s="121">
        <v>0</v>
      </c>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row>
    <row r="26" spans="1:69" s="6" customFormat="1" ht="31.5" customHeight="1">
      <c r="A26" s="231" t="s">
        <v>420</v>
      </c>
      <c r="B26" s="226" t="s">
        <v>442</v>
      </c>
      <c r="C26" s="121">
        <v>755089.2175552984</v>
      </c>
      <c r="D26" s="121">
        <v>435845.2677239987</v>
      </c>
      <c r="E26" s="121">
        <v>0</v>
      </c>
      <c r="F26" s="121">
        <v>0</v>
      </c>
      <c r="G26" s="121">
        <v>314970.91481575597</v>
      </c>
      <c r="H26" s="121">
        <v>211.0293639999998</v>
      </c>
      <c r="I26" s="121">
        <v>8984269.821508633</v>
      </c>
      <c r="J26" s="121">
        <v>5339540.207827916</v>
      </c>
      <c r="K26" s="121">
        <v>5721983.953124633</v>
      </c>
      <c r="L26" s="121">
        <v>81643.02038399999</v>
      </c>
      <c r="M26" s="121">
        <v>8135263.050988698</v>
      </c>
      <c r="N26" s="121">
        <v>0</v>
      </c>
      <c r="O26" s="121">
        <v>0</v>
      </c>
      <c r="P26" s="121">
        <v>0</v>
      </c>
      <c r="Q26" s="121">
        <v>0</v>
      </c>
      <c r="R26" s="121">
        <v>0</v>
      </c>
      <c r="S26" s="121">
        <v>9739570.06842793</v>
      </c>
      <c r="T26" s="121">
        <v>5775385.475551914</v>
      </c>
      <c r="U26" s="121">
        <v>5636.32</v>
      </c>
      <c r="V26" s="121">
        <v>0</v>
      </c>
      <c r="W26" s="121">
        <v>0</v>
      </c>
      <c r="X26" s="121">
        <v>0</v>
      </c>
      <c r="Y26" s="121">
        <v>0</v>
      </c>
      <c r="Z26" s="121">
        <v>0</v>
      </c>
      <c r="AA26" s="121">
        <v>0</v>
      </c>
      <c r="AB26" s="121">
        <v>0</v>
      </c>
      <c r="AC26" s="121">
        <v>0</v>
      </c>
      <c r="AD26" s="21"/>
      <c r="AE26" s="21"/>
      <c r="AF26" s="21"/>
      <c r="AG26" s="21"/>
      <c r="AH26" s="21"/>
      <c r="AI26" s="21"/>
      <c r="AJ26" s="20"/>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row>
    <row r="27" spans="1:69" s="6" customFormat="1" ht="31.5" customHeight="1">
      <c r="A27" s="231" t="s">
        <v>421</v>
      </c>
      <c r="B27" s="223" t="s">
        <v>443</v>
      </c>
      <c r="C27" s="121">
        <v>5495681.5293214265</v>
      </c>
      <c r="D27" s="121">
        <v>636446.6881114951</v>
      </c>
      <c r="E27" s="121">
        <v>741902.601907905</v>
      </c>
      <c r="F27" s="121">
        <v>0</v>
      </c>
      <c r="G27" s="121">
        <v>776210.2017494837</v>
      </c>
      <c r="H27" s="121">
        <v>150976.7824246359</v>
      </c>
      <c r="I27" s="121">
        <v>14465179.18319958</v>
      </c>
      <c r="J27" s="121">
        <v>5149021.804059019</v>
      </c>
      <c r="K27" s="121">
        <v>2062139.6984987883</v>
      </c>
      <c r="L27" s="121">
        <v>366025.0744970913</v>
      </c>
      <c r="M27" s="121">
        <v>10446291.716816522</v>
      </c>
      <c r="N27" s="121">
        <v>0</v>
      </c>
      <c r="O27" s="121">
        <v>1014.0299999999999</v>
      </c>
      <c r="P27" s="121">
        <v>0</v>
      </c>
      <c r="Q27" s="121">
        <v>0</v>
      </c>
      <c r="R27" s="121">
        <v>0</v>
      </c>
      <c r="S27" s="121">
        <v>20112851.52494564</v>
      </c>
      <c r="T27" s="121">
        <v>5785468.4921705155</v>
      </c>
      <c r="U27" s="121">
        <v>436648.0300000005</v>
      </c>
      <c r="V27" s="121">
        <v>12612.390000000001</v>
      </c>
      <c r="W27" s="121">
        <v>50434.77000000003</v>
      </c>
      <c r="X27" s="121">
        <v>324223.87000000046</v>
      </c>
      <c r="Y27" s="121">
        <v>49377</v>
      </c>
      <c r="Z27" s="121">
        <v>0</v>
      </c>
      <c r="AA27" s="121">
        <v>0</v>
      </c>
      <c r="AB27" s="121">
        <v>0</v>
      </c>
      <c r="AC27" s="121">
        <v>0</v>
      </c>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row>
    <row r="28" spans="1:29" s="6" customFormat="1" ht="66" customHeight="1">
      <c r="A28" s="231">
        <v>11</v>
      </c>
      <c r="B28" s="224" t="s">
        <v>489</v>
      </c>
      <c r="C28" s="121">
        <v>1965870.478587373</v>
      </c>
      <c r="D28" s="121">
        <v>1687709.558391998</v>
      </c>
      <c r="E28" s="121">
        <v>33569.67857930324</v>
      </c>
      <c r="F28" s="121">
        <v>0</v>
      </c>
      <c r="G28" s="121">
        <v>94970.28107414598</v>
      </c>
      <c r="H28" s="121">
        <v>0</v>
      </c>
      <c r="I28" s="121">
        <v>552007.9331722843</v>
      </c>
      <c r="J28" s="121">
        <v>199235.1806031029</v>
      </c>
      <c r="K28" s="121">
        <v>70016.58750868424</v>
      </c>
      <c r="L28" s="121">
        <v>11702.15</v>
      </c>
      <c r="M28" s="121">
        <v>538532.0209466974</v>
      </c>
      <c r="N28" s="121">
        <v>0</v>
      </c>
      <c r="O28" s="121">
        <v>87839.7838985</v>
      </c>
      <c r="P28" s="121">
        <v>0</v>
      </c>
      <c r="Q28" s="121">
        <v>0</v>
      </c>
      <c r="R28" s="121">
        <v>54322.133285927535</v>
      </c>
      <c r="S28" s="121">
        <v>2605718.195658157</v>
      </c>
      <c r="T28" s="121">
        <v>1941266.8722810282</v>
      </c>
      <c r="U28" s="121">
        <v>63268.21</v>
      </c>
      <c r="V28" s="121">
        <v>0</v>
      </c>
      <c r="W28" s="121">
        <v>0</v>
      </c>
      <c r="X28" s="121">
        <v>8545.21</v>
      </c>
      <c r="Y28" s="121">
        <v>54723</v>
      </c>
      <c r="Z28" s="121">
        <v>0</v>
      </c>
      <c r="AA28" s="121">
        <v>0</v>
      </c>
      <c r="AB28" s="121">
        <v>0</v>
      </c>
      <c r="AC28" s="121">
        <v>0</v>
      </c>
    </row>
    <row r="29" spans="1:29" s="6" customFormat="1" ht="59.25" customHeight="1">
      <c r="A29" s="231">
        <v>12</v>
      </c>
      <c r="B29" s="224" t="s">
        <v>490</v>
      </c>
      <c r="C29" s="121">
        <v>190048.58278599838</v>
      </c>
      <c r="D29" s="121">
        <v>22855.237238208872</v>
      </c>
      <c r="E29" s="121">
        <v>13689.534709866304</v>
      </c>
      <c r="F29" s="121">
        <v>0</v>
      </c>
      <c r="G29" s="121">
        <v>16242.812742395145</v>
      </c>
      <c r="H29" s="121">
        <v>0</v>
      </c>
      <c r="I29" s="121">
        <v>31895.19173707767</v>
      </c>
      <c r="J29" s="121">
        <v>13747.348333333333</v>
      </c>
      <c r="K29" s="121">
        <v>920.2117370776676</v>
      </c>
      <c r="L29" s="121">
        <v>159</v>
      </c>
      <c r="M29" s="121">
        <v>27423.448718114374</v>
      </c>
      <c r="N29" s="121">
        <v>10</v>
      </c>
      <c r="O29" s="121">
        <v>0</v>
      </c>
      <c r="P29" s="121">
        <v>0</v>
      </c>
      <c r="Q29" s="121">
        <v>0</v>
      </c>
      <c r="R29" s="121">
        <v>0</v>
      </c>
      <c r="S29" s="121">
        <v>221953.77452307605</v>
      </c>
      <c r="T29" s="121">
        <v>36602.58557154221</v>
      </c>
      <c r="U29" s="121">
        <v>1030.1100000000001</v>
      </c>
      <c r="V29" s="121">
        <v>0</v>
      </c>
      <c r="W29" s="121">
        <v>0</v>
      </c>
      <c r="X29" s="121">
        <v>819.87</v>
      </c>
      <c r="Y29" s="121">
        <v>0</v>
      </c>
      <c r="Z29" s="121">
        <v>0</v>
      </c>
      <c r="AA29" s="121">
        <v>0</v>
      </c>
      <c r="AB29" s="121">
        <v>0</v>
      </c>
      <c r="AC29" s="121">
        <v>0</v>
      </c>
    </row>
    <row r="30" spans="1:29" s="6" customFormat="1" ht="50.25" customHeight="1">
      <c r="A30" s="231">
        <v>13</v>
      </c>
      <c r="B30" s="224" t="s">
        <v>479</v>
      </c>
      <c r="C30" s="121">
        <v>19007401.413811587</v>
      </c>
      <c r="D30" s="121">
        <v>4738800.109922166</v>
      </c>
      <c r="E30" s="121">
        <v>483876.4390733164</v>
      </c>
      <c r="F30" s="121">
        <v>158152.94805387076</v>
      </c>
      <c r="G30" s="121">
        <v>6255431.047535945</v>
      </c>
      <c r="H30" s="121">
        <v>0</v>
      </c>
      <c r="I30" s="121">
        <v>49936776.1868053</v>
      </c>
      <c r="J30" s="121">
        <v>13026276.356653368</v>
      </c>
      <c r="K30" s="121">
        <v>10958926.651782298</v>
      </c>
      <c r="L30" s="121">
        <v>1425879.1249624616</v>
      </c>
      <c r="M30" s="121">
        <v>41847364.383406475</v>
      </c>
      <c r="N30" s="121">
        <v>8799</v>
      </c>
      <c r="O30" s="121">
        <v>15475.204502189426</v>
      </c>
      <c r="P30" s="121">
        <v>2861.7826267984283</v>
      </c>
      <c r="Q30" s="121">
        <v>2861.7826267984283</v>
      </c>
      <c r="R30" s="121">
        <v>0</v>
      </c>
      <c r="S30" s="121">
        <v>68971313.5877459</v>
      </c>
      <c r="T30" s="121">
        <v>17765076.466575533</v>
      </c>
      <c r="U30" s="121">
        <v>1476002.6178020444</v>
      </c>
      <c r="V30" s="121">
        <v>111147.2221606619</v>
      </c>
      <c r="W30" s="121">
        <v>331639.9121606619</v>
      </c>
      <c r="X30" s="121">
        <v>663463.1934807202</v>
      </c>
      <c r="Y30" s="121">
        <v>107124.12</v>
      </c>
      <c r="Z30" s="121">
        <v>-622.4</v>
      </c>
      <c r="AA30" s="121">
        <v>0</v>
      </c>
      <c r="AB30" s="121">
        <v>0</v>
      </c>
      <c r="AC30" s="121">
        <v>-622.4</v>
      </c>
    </row>
    <row r="31" spans="1:29" s="6" customFormat="1" ht="31.5" customHeight="1">
      <c r="A31" s="231">
        <v>14</v>
      </c>
      <c r="B31" s="224" t="s">
        <v>491</v>
      </c>
      <c r="C31" s="121">
        <v>3010378.2292080526</v>
      </c>
      <c r="D31" s="121">
        <v>542401.42</v>
      </c>
      <c r="E31" s="121">
        <v>0</v>
      </c>
      <c r="F31" s="121">
        <v>0</v>
      </c>
      <c r="G31" s="121">
        <v>84797.13638707084</v>
      </c>
      <c r="H31" s="121">
        <v>0</v>
      </c>
      <c r="I31" s="121">
        <v>6037881.159333771</v>
      </c>
      <c r="J31" s="121">
        <v>1352612.855</v>
      </c>
      <c r="K31" s="121">
        <v>1368997.4048251328</v>
      </c>
      <c r="L31" s="121">
        <v>102452.9011137425</v>
      </c>
      <c r="M31" s="121">
        <v>4056241.6814288283</v>
      </c>
      <c r="N31" s="121">
        <v>1643105.1569404667</v>
      </c>
      <c r="O31" s="121">
        <v>821215.5399999997</v>
      </c>
      <c r="P31" s="121">
        <v>0</v>
      </c>
      <c r="Q31" s="121">
        <v>0</v>
      </c>
      <c r="R31" s="121">
        <v>0</v>
      </c>
      <c r="S31" s="121">
        <v>11512580.085482292</v>
      </c>
      <c r="T31" s="121">
        <v>1895014.275</v>
      </c>
      <c r="U31" s="121">
        <v>17882.02476562433</v>
      </c>
      <c r="V31" s="121">
        <v>0</v>
      </c>
      <c r="W31" s="121">
        <v>17788.634765625</v>
      </c>
      <c r="X31" s="121">
        <v>93.38999999932945</v>
      </c>
      <c r="Y31" s="121">
        <v>0</v>
      </c>
      <c r="Z31" s="121">
        <v>0</v>
      </c>
      <c r="AA31" s="121">
        <v>0</v>
      </c>
      <c r="AB31" s="121">
        <v>0</v>
      </c>
      <c r="AC31" s="121">
        <v>0</v>
      </c>
    </row>
    <row r="32" spans="1:29" s="6" customFormat="1" ht="31.5" customHeight="1">
      <c r="A32" s="231">
        <v>15</v>
      </c>
      <c r="B32" s="224" t="s">
        <v>492</v>
      </c>
      <c r="C32" s="121">
        <v>58521071.08708506</v>
      </c>
      <c r="D32" s="121">
        <v>17585856.146661114</v>
      </c>
      <c r="E32" s="121">
        <v>0</v>
      </c>
      <c r="F32" s="121">
        <v>0</v>
      </c>
      <c r="G32" s="121">
        <v>20048960.10853502</v>
      </c>
      <c r="H32" s="121">
        <v>0</v>
      </c>
      <c r="I32" s="121">
        <v>24625292.517495997</v>
      </c>
      <c r="J32" s="121">
        <v>23543055.37</v>
      </c>
      <c r="K32" s="121">
        <v>4994709.527496001</v>
      </c>
      <c r="L32" s="121">
        <v>904337.47</v>
      </c>
      <c r="M32" s="121">
        <v>20158401.47800055</v>
      </c>
      <c r="N32" s="121">
        <v>143</v>
      </c>
      <c r="O32" s="121">
        <v>0</v>
      </c>
      <c r="P32" s="121">
        <v>0</v>
      </c>
      <c r="Q32" s="121">
        <v>0</v>
      </c>
      <c r="R32" s="121">
        <v>0</v>
      </c>
      <c r="S32" s="121">
        <v>83146506.60458107</v>
      </c>
      <c r="T32" s="121">
        <v>41128911.51666111</v>
      </c>
      <c r="U32" s="121">
        <v>460202.53088729555</v>
      </c>
      <c r="V32" s="121">
        <v>148991.53662017756</v>
      </c>
      <c r="W32" s="121">
        <v>149015.52662017755</v>
      </c>
      <c r="X32" s="121">
        <v>162108.96764694044</v>
      </c>
      <c r="Y32" s="121">
        <v>86.5</v>
      </c>
      <c r="Z32" s="121">
        <v>0</v>
      </c>
      <c r="AA32" s="121">
        <v>0</v>
      </c>
      <c r="AB32" s="121">
        <v>0</v>
      </c>
      <c r="AC32" s="121">
        <v>0</v>
      </c>
    </row>
    <row r="33" spans="1:29" s="6" customFormat="1" ht="31.5" customHeight="1">
      <c r="A33" s="231">
        <v>16</v>
      </c>
      <c r="B33" s="224" t="s">
        <v>493</v>
      </c>
      <c r="C33" s="121">
        <v>13982937.860730466</v>
      </c>
      <c r="D33" s="121">
        <v>87096.32582519586</v>
      </c>
      <c r="E33" s="121">
        <v>409731.5163862854</v>
      </c>
      <c r="F33" s="121">
        <v>6735.152092526724</v>
      </c>
      <c r="G33" s="121">
        <v>5243136.4072894</v>
      </c>
      <c r="H33" s="121">
        <v>0</v>
      </c>
      <c r="I33" s="121">
        <v>2564960.0320310844</v>
      </c>
      <c r="J33" s="121">
        <v>84.17454094245173</v>
      </c>
      <c r="K33" s="121">
        <v>747892.0834009794</v>
      </c>
      <c r="L33" s="121">
        <v>172672.90779275482</v>
      </c>
      <c r="M33" s="121">
        <v>198165.79228156427</v>
      </c>
      <c r="N33" s="121">
        <v>2662</v>
      </c>
      <c r="O33" s="121">
        <v>29894.48095959145</v>
      </c>
      <c r="P33" s="121">
        <v>821.6726652993049</v>
      </c>
      <c r="Q33" s="121">
        <v>821.6726652993049</v>
      </c>
      <c r="R33" s="121">
        <v>0</v>
      </c>
      <c r="S33" s="121">
        <v>16581276.04638644</v>
      </c>
      <c r="T33" s="121">
        <v>86581.9003661383</v>
      </c>
      <c r="U33" s="121">
        <v>157067.1974709825</v>
      </c>
      <c r="V33" s="121">
        <v>58616.51749999984</v>
      </c>
      <c r="W33" s="121">
        <v>43632.937499999825</v>
      </c>
      <c r="X33" s="121">
        <v>13881.132470982819</v>
      </c>
      <c r="Y33" s="121">
        <v>10716.52</v>
      </c>
      <c r="Z33" s="121">
        <v>0</v>
      </c>
      <c r="AA33" s="121">
        <v>0</v>
      </c>
      <c r="AB33" s="121">
        <v>0</v>
      </c>
      <c r="AC33" s="121">
        <v>0</v>
      </c>
    </row>
    <row r="34" spans="1:29" s="6" customFormat="1" ht="31.5" customHeight="1">
      <c r="A34" s="231">
        <v>17</v>
      </c>
      <c r="B34" s="224" t="s">
        <v>494</v>
      </c>
      <c r="C34" s="121">
        <v>230341.93</v>
      </c>
      <c r="D34" s="121">
        <v>0</v>
      </c>
      <c r="E34" s="121">
        <v>0</v>
      </c>
      <c r="F34" s="121">
        <v>0</v>
      </c>
      <c r="G34" s="121">
        <v>129320.37291101138</v>
      </c>
      <c r="H34" s="121">
        <v>0</v>
      </c>
      <c r="I34" s="121">
        <v>6834.21</v>
      </c>
      <c r="J34" s="121">
        <v>0</v>
      </c>
      <c r="K34" s="121">
        <v>6834.21</v>
      </c>
      <c r="L34" s="121">
        <v>398.98</v>
      </c>
      <c r="M34" s="121">
        <v>1042.502445206591</v>
      </c>
      <c r="N34" s="121">
        <v>0</v>
      </c>
      <c r="O34" s="121">
        <v>0</v>
      </c>
      <c r="P34" s="121">
        <v>0</v>
      </c>
      <c r="Q34" s="121">
        <v>0</v>
      </c>
      <c r="R34" s="121">
        <v>0</v>
      </c>
      <c r="S34" s="121">
        <v>237176.13999999998</v>
      </c>
      <c r="T34" s="121">
        <v>0</v>
      </c>
      <c r="U34" s="121">
        <v>10</v>
      </c>
      <c r="V34" s="121">
        <v>0</v>
      </c>
      <c r="W34" s="121">
        <v>0</v>
      </c>
      <c r="X34" s="121">
        <v>0</v>
      </c>
      <c r="Y34" s="121">
        <v>10</v>
      </c>
      <c r="Z34" s="121">
        <v>0</v>
      </c>
      <c r="AA34" s="121">
        <v>0</v>
      </c>
      <c r="AB34" s="121">
        <v>0</v>
      </c>
      <c r="AC34" s="121">
        <v>0</v>
      </c>
    </row>
    <row r="35" spans="1:29" s="6" customFormat="1" ht="31.5" customHeight="1">
      <c r="A35" s="231">
        <v>18</v>
      </c>
      <c r="B35" s="224" t="s">
        <v>481</v>
      </c>
      <c r="C35" s="121">
        <v>5482768.06214277</v>
      </c>
      <c r="D35" s="121">
        <v>-639985.3389505518</v>
      </c>
      <c r="E35" s="121">
        <v>70960.4313534823</v>
      </c>
      <c r="F35" s="121">
        <v>22825.56764835667</v>
      </c>
      <c r="G35" s="121">
        <v>2455597.321934072</v>
      </c>
      <c r="H35" s="121">
        <v>154090.37220498073</v>
      </c>
      <c r="I35" s="121">
        <v>7415363.298745869</v>
      </c>
      <c r="J35" s="121">
        <v>313.9361440681485</v>
      </c>
      <c r="K35" s="121">
        <v>2027941.2064161708</v>
      </c>
      <c r="L35" s="121">
        <v>271767.94520197785</v>
      </c>
      <c r="M35" s="121">
        <v>2311658.6013009343</v>
      </c>
      <c r="N35" s="121">
        <v>4458.47</v>
      </c>
      <c r="O35" s="121">
        <v>156689.08364832232</v>
      </c>
      <c r="P35" s="121">
        <v>106101.22911087498</v>
      </c>
      <c r="Q35" s="121">
        <v>106101.22911087498</v>
      </c>
      <c r="R35" s="121">
        <v>0</v>
      </c>
      <c r="S35" s="121">
        <v>13319470.515852816</v>
      </c>
      <c r="T35" s="121">
        <v>-639671.4028064837</v>
      </c>
      <c r="U35" s="121">
        <v>99446.97708776893</v>
      </c>
      <c r="V35" s="121">
        <v>4585.449858492242</v>
      </c>
      <c r="W35" s="121">
        <v>7519.529970517586</v>
      </c>
      <c r="X35" s="121">
        <v>22819.84759927492</v>
      </c>
      <c r="Y35" s="121">
        <v>7276.42</v>
      </c>
      <c r="Z35" s="121">
        <v>622.4</v>
      </c>
      <c r="AA35" s="121">
        <v>0</v>
      </c>
      <c r="AB35" s="121">
        <v>0</v>
      </c>
      <c r="AC35" s="121">
        <v>622.4</v>
      </c>
    </row>
    <row r="36" spans="1:29" s="176" customFormat="1" ht="30" customHeight="1">
      <c r="A36" s="336" t="s">
        <v>532</v>
      </c>
      <c r="B36" s="336"/>
      <c r="C36" s="260">
        <v>985603961.0629911</v>
      </c>
      <c r="D36" s="260">
        <v>303980913.9124638</v>
      </c>
      <c r="E36" s="260">
        <v>32328198.45083565</v>
      </c>
      <c r="F36" s="260">
        <v>2242159.4803723344</v>
      </c>
      <c r="G36" s="260">
        <v>326644306.08648306</v>
      </c>
      <c r="H36" s="260">
        <v>18876607.85135837</v>
      </c>
      <c r="I36" s="260">
        <v>1874174037.865392</v>
      </c>
      <c r="J36" s="260">
        <v>926709259.9732978</v>
      </c>
      <c r="K36" s="260">
        <v>782318919.8887519</v>
      </c>
      <c r="L36" s="260">
        <v>40430925.49722054</v>
      </c>
      <c r="M36" s="260">
        <v>1201060812.1146507</v>
      </c>
      <c r="N36" s="260">
        <v>2354113.874961346</v>
      </c>
      <c r="O36" s="260">
        <v>5056818.141166365</v>
      </c>
      <c r="P36" s="260">
        <v>633773.5003890818</v>
      </c>
      <c r="Q36" s="260">
        <v>633773.5003890818</v>
      </c>
      <c r="R36" s="260">
        <v>576750.5060915127</v>
      </c>
      <c r="S36" s="260">
        <v>2886699312.2962584</v>
      </c>
      <c r="T36" s="260">
        <v>1229785120.1416478</v>
      </c>
      <c r="U36" s="260">
        <v>59631805.53050538</v>
      </c>
      <c r="V36" s="260">
        <v>1147120.2498480391</v>
      </c>
      <c r="W36" s="260">
        <v>2601303.186870202</v>
      </c>
      <c r="X36" s="260">
        <v>5342679.893787131</v>
      </c>
      <c r="Y36" s="260">
        <v>1117861.1099999999</v>
      </c>
      <c r="Z36" s="260">
        <v>-18966.92</v>
      </c>
      <c r="AA36" s="260">
        <v>0</v>
      </c>
      <c r="AB36" s="260">
        <v>0</v>
      </c>
      <c r="AC36" s="260">
        <v>-18966.92</v>
      </c>
    </row>
    <row r="37" spans="2:33" ht="15.75">
      <c r="B37" s="23"/>
      <c r="C37" s="22"/>
      <c r="D37" s="22"/>
      <c r="E37" s="22"/>
      <c r="F37" s="22"/>
      <c r="G37" s="22"/>
      <c r="H37" s="22"/>
      <c r="I37" s="22"/>
      <c r="J37" s="22"/>
      <c r="K37" s="22"/>
      <c r="L37" s="22"/>
      <c r="M37" s="22"/>
      <c r="N37" s="22"/>
      <c r="O37" s="22"/>
      <c r="P37" s="22"/>
      <c r="Q37" s="22"/>
      <c r="R37" s="22"/>
      <c r="S37" s="22"/>
      <c r="T37" s="22"/>
      <c r="U37" s="22"/>
      <c r="V37" s="22"/>
      <c r="W37" s="141"/>
      <c r="X37" s="22"/>
      <c r="Y37" s="141"/>
      <c r="Z37" s="22"/>
      <c r="AA37" s="22"/>
      <c r="AB37" s="22"/>
      <c r="AC37" s="22"/>
      <c r="AD37" s="24"/>
      <c r="AE37" s="24"/>
      <c r="AF37" s="24"/>
      <c r="AG37" s="24"/>
    </row>
    <row r="38" spans="2:33" ht="15.75">
      <c r="B38" s="324" t="s">
        <v>498</v>
      </c>
      <c r="C38" s="324"/>
      <c r="D38" s="324"/>
      <c r="E38" s="324"/>
      <c r="F38" s="324"/>
      <c r="G38" s="324"/>
      <c r="H38" s="324"/>
      <c r="I38" s="324"/>
      <c r="J38" s="22"/>
      <c r="K38" s="22"/>
      <c r="L38" s="22"/>
      <c r="M38" s="22"/>
      <c r="N38" s="22"/>
      <c r="O38" s="22"/>
      <c r="P38" s="22"/>
      <c r="Q38" s="22"/>
      <c r="R38" s="22"/>
      <c r="S38" s="22"/>
      <c r="T38" s="22"/>
      <c r="U38" s="22"/>
      <c r="V38" s="22"/>
      <c r="W38" s="22"/>
      <c r="X38" s="22"/>
      <c r="Y38" s="141"/>
      <c r="Z38" s="22"/>
      <c r="AA38" s="22"/>
      <c r="AB38" s="22"/>
      <c r="AC38" s="22"/>
      <c r="AD38" s="24"/>
      <c r="AE38" s="24"/>
      <c r="AF38" s="24"/>
      <c r="AG38" s="24"/>
    </row>
    <row r="39" spans="2:25" ht="15.75">
      <c r="B39" s="324"/>
      <c r="C39" s="324"/>
      <c r="D39" s="324"/>
      <c r="E39" s="324"/>
      <c r="F39" s="324"/>
      <c r="G39" s="324"/>
      <c r="H39" s="324"/>
      <c r="I39" s="324"/>
      <c r="Y39" s="1"/>
    </row>
    <row r="40" spans="2:29" ht="15.75">
      <c r="B40" s="1"/>
      <c r="C40" s="142"/>
      <c r="D40" s="142"/>
      <c r="E40" s="142"/>
      <c r="F40" s="142"/>
      <c r="G40" s="142"/>
      <c r="H40" s="142"/>
      <c r="I40" s="142"/>
      <c r="J40" s="142"/>
      <c r="K40" s="142"/>
      <c r="L40" s="142"/>
      <c r="M40" s="142"/>
      <c r="N40" s="142"/>
      <c r="O40" s="142"/>
      <c r="P40" s="142"/>
      <c r="Q40" s="142"/>
      <c r="R40" s="142"/>
      <c r="S40" s="142"/>
      <c r="T40" s="142"/>
      <c r="U40" s="142"/>
      <c r="V40" s="142"/>
      <c r="W40" s="142"/>
      <c r="X40" s="142"/>
      <c r="Z40" s="142"/>
      <c r="AA40" s="142"/>
      <c r="AB40" s="142"/>
      <c r="AC40" s="142"/>
    </row>
    <row r="41" spans="2:25" ht="15.75">
      <c r="B41" s="1"/>
      <c r="Y41" s="1"/>
    </row>
    <row r="42" spans="2:25" ht="15.75">
      <c r="B42" s="1"/>
      <c r="Y42" s="1"/>
    </row>
    <row r="43" spans="2:25" ht="15.75">
      <c r="B43" s="1"/>
      <c r="Y43" s="1"/>
    </row>
    <row r="44" spans="2:25" ht="15.75">
      <c r="B44" s="1"/>
      <c r="Y44" s="1"/>
    </row>
    <row r="45" spans="2:25" ht="15.75">
      <c r="B45" s="1"/>
      <c r="Y45" s="1"/>
    </row>
    <row r="46" spans="2:25" ht="15.75">
      <c r="B46" s="1"/>
      <c r="Y46" s="1"/>
    </row>
  </sheetData>
  <sheetProtection/>
  <mergeCells count="17">
    <mergeCell ref="B38:I39"/>
    <mergeCell ref="A5:A6"/>
    <mergeCell ref="A36:B36"/>
    <mergeCell ref="B2:AC2"/>
    <mergeCell ref="H5:H6"/>
    <mergeCell ref="Z5:AC5"/>
    <mergeCell ref="U5:Y5"/>
    <mergeCell ref="P5:R5"/>
    <mergeCell ref="S5:T5"/>
    <mergeCell ref="B5:B6"/>
    <mergeCell ref="F5:F6"/>
    <mergeCell ref="G5:G6"/>
    <mergeCell ref="C5:D5"/>
    <mergeCell ref="E5:E6"/>
    <mergeCell ref="N5:N6"/>
    <mergeCell ref="O5:O6"/>
    <mergeCell ref="I5:M5"/>
  </mergeCells>
  <printOptions horizontalCentered="1"/>
  <pageMargins left="0.2362204724409449" right="0.1968503937007874" top="0.4330708661417323" bottom="0.5118110236220472" header="0.1968503937007874" footer="0.2362204724409449"/>
  <pageSetup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dimension ref="A1:AO40"/>
  <sheetViews>
    <sheetView view="pageBreakPreview" zoomScaleNormal="70" zoomScaleSheetLayoutView="100" workbookViewId="0" topLeftCell="A1">
      <selection activeCell="A1" sqref="A1:BB1"/>
    </sheetView>
  </sheetViews>
  <sheetFormatPr defaultColWidth="8.00390625" defaultRowHeight="12.75"/>
  <cols>
    <col min="1" max="1" width="8.00390625" style="3" customWidth="1"/>
    <col min="2" max="2" width="60.00390625" style="2" customWidth="1"/>
    <col min="3" max="3" width="13.8515625" style="2" customWidth="1"/>
    <col min="4" max="10" width="12.8515625" style="2" customWidth="1"/>
    <col min="11" max="39" width="12.8515625" style="3" customWidth="1"/>
    <col min="40" max="40" width="17.00390625" style="3" customWidth="1"/>
    <col min="41" max="41" width="19.8515625" style="3" customWidth="1"/>
    <col min="42" max="42" width="17.00390625" style="3" customWidth="1"/>
    <col min="43" max="16384" width="8.00390625" style="3" customWidth="1"/>
  </cols>
  <sheetData>
    <row r="1" spans="2:41" s="1" customFormat="1" ht="30.75" customHeight="1">
      <c r="B1" s="343" t="s">
        <v>890</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row>
    <row r="2" spans="2:41" ht="25.5" customHeight="1">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2" t="s">
        <v>65</v>
      </c>
    </row>
    <row r="3" spans="1:41" s="4" customFormat="1" ht="44.25" customHeight="1">
      <c r="A3" s="338" t="s">
        <v>34</v>
      </c>
      <c r="B3" s="345" t="s">
        <v>438</v>
      </c>
      <c r="C3" s="348" t="s">
        <v>562</v>
      </c>
      <c r="D3" s="339" t="s">
        <v>563</v>
      </c>
      <c r="E3" s="340"/>
      <c r="F3" s="340"/>
      <c r="G3" s="340"/>
      <c r="H3" s="340"/>
      <c r="I3" s="340"/>
      <c r="J3" s="340"/>
      <c r="K3" s="340"/>
      <c r="L3" s="340"/>
      <c r="M3" s="340"/>
      <c r="N3" s="340"/>
      <c r="O3" s="340"/>
      <c r="P3" s="340"/>
      <c r="Q3" s="340"/>
      <c r="R3" s="340"/>
      <c r="S3" s="340"/>
      <c r="T3" s="341"/>
      <c r="U3" s="339" t="s">
        <v>563</v>
      </c>
      <c r="V3" s="340"/>
      <c r="W3" s="340"/>
      <c r="X3" s="340"/>
      <c r="Y3" s="340"/>
      <c r="Z3" s="340"/>
      <c r="AA3" s="340"/>
      <c r="AB3" s="340"/>
      <c r="AC3" s="340"/>
      <c r="AD3" s="340"/>
      <c r="AE3" s="341"/>
      <c r="AF3" s="338" t="s">
        <v>578</v>
      </c>
      <c r="AG3" s="338"/>
      <c r="AH3" s="338"/>
      <c r="AI3" s="338"/>
      <c r="AJ3" s="338"/>
      <c r="AK3" s="338"/>
      <c r="AL3" s="338"/>
      <c r="AM3" s="338"/>
      <c r="AN3" s="338" t="s">
        <v>579</v>
      </c>
      <c r="AO3" s="338" t="s">
        <v>580</v>
      </c>
    </row>
    <row r="4" spans="1:41" s="5" customFormat="1" ht="52.5" customHeight="1">
      <c r="A4" s="338"/>
      <c r="B4" s="346"/>
      <c r="C4" s="348"/>
      <c r="D4" s="339" t="s">
        <v>574</v>
      </c>
      <c r="E4" s="340"/>
      <c r="F4" s="340"/>
      <c r="G4" s="340"/>
      <c r="H4" s="340"/>
      <c r="I4" s="340"/>
      <c r="J4" s="340"/>
      <c r="K4" s="340"/>
      <c r="L4" s="340"/>
      <c r="M4" s="340"/>
      <c r="N4" s="340"/>
      <c r="O4" s="340"/>
      <c r="P4" s="340"/>
      <c r="Q4" s="340"/>
      <c r="R4" s="340"/>
      <c r="S4" s="340"/>
      <c r="T4" s="341"/>
      <c r="U4" s="349" t="s">
        <v>577</v>
      </c>
      <c r="V4" s="350"/>
      <c r="W4" s="350"/>
      <c r="X4" s="350"/>
      <c r="Y4" s="350"/>
      <c r="Z4" s="350"/>
      <c r="AA4" s="350"/>
      <c r="AB4" s="350"/>
      <c r="AC4" s="350"/>
      <c r="AD4" s="350"/>
      <c r="AE4" s="351"/>
      <c r="AF4" s="338"/>
      <c r="AG4" s="338"/>
      <c r="AH4" s="338"/>
      <c r="AI4" s="338"/>
      <c r="AJ4" s="338"/>
      <c r="AK4" s="338"/>
      <c r="AL4" s="338"/>
      <c r="AM4" s="338"/>
      <c r="AN4" s="338"/>
      <c r="AO4" s="338"/>
    </row>
    <row r="5" spans="1:41" s="5" customFormat="1" ht="40.5" customHeight="1">
      <c r="A5" s="338"/>
      <c r="B5" s="346"/>
      <c r="C5" s="348"/>
      <c r="D5" s="342" t="s">
        <v>564</v>
      </c>
      <c r="E5" s="342"/>
      <c r="F5" s="342" t="s">
        <v>567</v>
      </c>
      <c r="G5" s="342"/>
      <c r="H5" s="342" t="s">
        <v>568</v>
      </c>
      <c r="I5" s="342"/>
      <c r="J5" s="342" t="s">
        <v>569</v>
      </c>
      <c r="K5" s="342"/>
      <c r="L5" s="342" t="s">
        <v>570</v>
      </c>
      <c r="M5" s="342"/>
      <c r="N5" s="342" t="s">
        <v>571</v>
      </c>
      <c r="O5" s="342"/>
      <c r="P5" s="342" t="s">
        <v>572</v>
      </c>
      <c r="Q5" s="342"/>
      <c r="R5" s="338" t="s">
        <v>573</v>
      </c>
      <c r="S5" s="338"/>
      <c r="T5" s="338" t="s">
        <v>550</v>
      </c>
      <c r="U5" s="338" t="s">
        <v>550</v>
      </c>
      <c r="V5" s="342" t="s">
        <v>564</v>
      </c>
      <c r="W5" s="342"/>
      <c r="X5" s="342" t="s">
        <v>567</v>
      </c>
      <c r="Y5" s="342"/>
      <c r="Z5" s="342" t="s">
        <v>568</v>
      </c>
      <c r="AA5" s="342"/>
      <c r="AB5" s="342" t="s">
        <v>569</v>
      </c>
      <c r="AC5" s="342"/>
      <c r="AD5" s="338" t="s">
        <v>575</v>
      </c>
      <c r="AE5" s="338"/>
      <c r="AF5" s="338" t="s">
        <v>550</v>
      </c>
      <c r="AG5" s="338" t="s">
        <v>564</v>
      </c>
      <c r="AH5" s="338" t="s">
        <v>567</v>
      </c>
      <c r="AI5" s="338" t="s">
        <v>568</v>
      </c>
      <c r="AJ5" s="338" t="s">
        <v>569</v>
      </c>
      <c r="AK5" s="338" t="s">
        <v>570</v>
      </c>
      <c r="AL5" s="338" t="s">
        <v>571</v>
      </c>
      <c r="AM5" s="338" t="s">
        <v>576</v>
      </c>
      <c r="AN5" s="338"/>
      <c r="AO5" s="338"/>
    </row>
    <row r="6" spans="1:41" s="5" customFormat="1" ht="41.25" customHeight="1">
      <c r="A6" s="338"/>
      <c r="B6" s="347"/>
      <c r="C6" s="348"/>
      <c r="D6" s="109" t="s">
        <v>565</v>
      </c>
      <c r="E6" s="109" t="s">
        <v>566</v>
      </c>
      <c r="F6" s="222" t="s">
        <v>565</v>
      </c>
      <c r="G6" s="222" t="s">
        <v>566</v>
      </c>
      <c r="H6" s="222" t="s">
        <v>565</v>
      </c>
      <c r="I6" s="222" t="s">
        <v>566</v>
      </c>
      <c r="J6" s="222" t="s">
        <v>565</v>
      </c>
      <c r="K6" s="222" t="s">
        <v>566</v>
      </c>
      <c r="L6" s="222" t="s">
        <v>565</v>
      </c>
      <c r="M6" s="222" t="s">
        <v>566</v>
      </c>
      <c r="N6" s="222" t="s">
        <v>565</v>
      </c>
      <c r="O6" s="222" t="s">
        <v>566</v>
      </c>
      <c r="P6" s="222" t="s">
        <v>565</v>
      </c>
      <c r="Q6" s="222" t="s">
        <v>566</v>
      </c>
      <c r="R6" s="222" t="s">
        <v>565</v>
      </c>
      <c r="S6" s="222" t="s">
        <v>566</v>
      </c>
      <c r="T6" s="338"/>
      <c r="U6" s="338"/>
      <c r="V6" s="222" t="s">
        <v>565</v>
      </c>
      <c r="W6" s="222" t="s">
        <v>566</v>
      </c>
      <c r="X6" s="222" t="s">
        <v>565</v>
      </c>
      <c r="Y6" s="222" t="s">
        <v>566</v>
      </c>
      <c r="Z6" s="222" t="s">
        <v>565</v>
      </c>
      <c r="AA6" s="222" t="s">
        <v>566</v>
      </c>
      <c r="AB6" s="222" t="s">
        <v>565</v>
      </c>
      <c r="AC6" s="222" t="s">
        <v>566</v>
      </c>
      <c r="AD6" s="222" t="s">
        <v>565</v>
      </c>
      <c r="AE6" s="222" t="s">
        <v>566</v>
      </c>
      <c r="AF6" s="338"/>
      <c r="AG6" s="338"/>
      <c r="AH6" s="338"/>
      <c r="AI6" s="338"/>
      <c r="AJ6" s="338"/>
      <c r="AK6" s="338"/>
      <c r="AL6" s="338"/>
      <c r="AM6" s="338"/>
      <c r="AN6" s="338"/>
      <c r="AO6" s="338"/>
    </row>
    <row r="7" spans="1:41" s="6" customFormat="1" ht="31.5" customHeight="1">
      <c r="A7" s="231">
        <v>1</v>
      </c>
      <c r="B7" s="223" t="s">
        <v>500</v>
      </c>
      <c r="C7" s="106">
        <v>13123037.092463981</v>
      </c>
      <c r="D7" s="106">
        <v>1701324.822</v>
      </c>
      <c r="E7" s="106">
        <v>1196</v>
      </c>
      <c r="F7" s="106">
        <v>1410124.8525</v>
      </c>
      <c r="G7" s="106">
        <v>450</v>
      </c>
      <c r="H7" s="106">
        <v>920254.23</v>
      </c>
      <c r="I7" s="106">
        <v>312</v>
      </c>
      <c r="J7" s="106">
        <v>382830.262942916</v>
      </c>
      <c r="K7" s="106">
        <v>174</v>
      </c>
      <c r="L7" s="106">
        <v>326964.6</v>
      </c>
      <c r="M7" s="106">
        <v>173</v>
      </c>
      <c r="N7" s="106">
        <v>682505.5900000001</v>
      </c>
      <c r="O7" s="106">
        <v>48.451906884727244</v>
      </c>
      <c r="P7" s="106">
        <v>148859.1339721827</v>
      </c>
      <c r="Q7" s="106">
        <v>9</v>
      </c>
      <c r="R7" s="106">
        <v>122553.15628024889</v>
      </c>
      <c r="S7" s="106">
        <v>10</v>
      </c>
      <c r="T7" s="106">
        <v>5695416.647695347</v>
      </c>
      <c r="U7" s="106">
        <v>5695417.647695349</v>
      </c>
      <c r="V7" s="106">
        <v>2591088.4400000004</v>
      </c>
      <c r="W7" s="106">
        <v>1321</v>
      </c>
      <c r="X7" s="106">
        <v>1500442.69</v>
      </c>
      <c r="Y7" s="106">
        <v>356</v>
      </c>
      <c r="Z7" s="106">
        <v>876004.5337231649</v>
      </c>
      <c r="AA7" s="106">
        <v>275</v>
      </c>
      <c r="AB7" s="106">
        <v>396884.57999999996</v>
      </c>
      <c r="AC7" s="106">
        <v>154</v>
      </c>
      <c r="AD7" s="106">
        <v>330997.4039721827</v>
      </c>
      <c r="AE7" s="106">
        <v>186.45190688472724</v>
      </c>
      <c r="AF7" s="106">
        <v>6976840.829007048</v>
      </c>
      <c r="AG7" s="106">
        <v>4248462.189244506</v>
      </c>
      <c r="AH7" s="106">
        <v>2180747.8616031604</v>
      </c>
      <c r="AI7" s="106">
        <v>339348.54020845453</v>
      </c>
      <c r="AJ7" s="106">
        <v>168935.67003592302</v>
      </c>
      <c r="AK7" s="106">
        <v>28690.55792211273</v>
      </c>
      <c r="AL7" s="106">
        <v>6498.467619684576</v>
      </c>
      <c r="AM7" s="106">
        <v>4157.54237320633</v>
      </c>
      <c r="AN7" s="106">
        <v>505552.6168317311</v>
      </c>
      <c r="AO7" s="106">
        <v>779842.9766668321</v>
      </c>
    </row>
    <row r="8" spans="1:41" s="6" customFormat="1" ht="30.75">
      <c r="A8" s="231" t="s">
        <v>417</v>
      </c>
      <c r="B8" s="138" t="s">
        <v>507</v>
      </c>
      <c r="C8" s="106">
        <v>894982.3761379009</v>
      </c>
      <c r="D8" s="106">
        <v>29966.28</v>
      </c>
      <c r="E8" s="106">
        <v>16</v>
      </c>
      <c r="F8" s="106">
        <v>246630.22</v>
      </c>
      <c r="G8" s="106">
        <v>22</v>
      </c>
      <c r="H8" s="106">
        <v>168033.34</v>
      </c>
      <c r="I8" s="106">
        <v>10</v>
      </c>
      <c r="J8" s="106">
        <v>0</v>
      </c>
      <c r="K8" s="106">
        <v>0</v>
      </c>
      <c r="L8" s="106">
        <v>2500</v>
      </c>
      <c r="M8" s="106">
        <v>2</v>
      </c>
      <c r="N8" s="106">
        <v>174668.94</v>
      </c>
      <c r="O8" s="106">
        <v>11</v>
      </c>
      <c r="P8" s="106">
        <v>0</v>
      </c>
      <c r="Q8" s="106">
        <v>0</v>
      </c>
      <c r="R8" s="106">
        <v>90207.48</v>
      </c>
      <c r="S8" s="106">
        <v>2</v>
      </c>
      <c r="T8" s="106">
        <v>712006.26</v>
      </c>
      <c r="U8" s="106">
        <v>712006.26</v>
      </c>
      <c r="V8" s="106">
        <v>449105.72</v>
      </c>
      <c r="W8" s="106">
        <v>39</v>
      </c>
      <c r="X8" s="106">
        <v>151444.22</v>
      </c>
      <c r="Y8" s="106">
        <v>7</v>
      </c>
      <c r="Z8" s="106">
        <v>50400</v>
      </c>
      <c r="AA8" s="106">
        <v>7</v>
      </c>
      <c r="AB8" s="106">
        <v>2500</v>
      </c>
      <c r="AC8" s="106">
        <v>2</v>
      </c>
      <c r="AD8" s="106">
        <v>58556.32</v>
      </c>
      <c r="AE8" s="106">
        <v>8</v>
      </c>
      <c r="AF8" s="106">
        <v>59510.918222989174</v>
      </c>
      <c r="AG8" s="106">
        <v>32103.294044596572</v>
      </c>
      <c r="AH8" s="106">
        <v>16801.060189580996</v>
      </c>
      <c r="AI8" s="106">
        <v>10108.421713895601</v>
      </c>
      <c r="AJ8" s="106">
        <v>171.619717855</v>
      </c>
      <c r="AK8" s="106">
        <v>251.489662061</v>
      </c>
      <c r="AL8" s="106">
        <v>38.057922000000005</v>
      </c>
      <c r="AM8" s="106">
        <v>36.974973</v>
      </c>
      <c r="AN8" s="106">
        <v>123465.19791491181</v>
      </c>
      <c r="AO8" s="106">
        <v>33517.869999999995</v>
      </c>
    </row>
    <row r="9" spans="1:41" s="6" customFormat="1" ht="31.5" customHeight="1">
      <c r="A9" s="231">
        <v>2</v>
      </c>
      <c r="B9" s="223" t="s">
        <v>482</v>
      </c>
      <c r="C9" s="106">
        <v>7033760.43419765</v>
      </c>
      <c r="D9" s="106">
        <v>3115773.358360001</v>
      </c>
      <c r="E9" s="106">
        <v>31973.1328108147</v>
      </c>
      <c r="F9" s="106">
        <v>168283.3380916998</v>
      </c>
      <c r="G9" s="106">
        <v>2103</v>
      </c>
      <c r="H9" s="106">
        <v>34055.02000000012</v>
      </c>
      <c r="I9" s="106">
        <v>597</v>
      </c>
      <c r="J9" s="106">
        <v>5261.7699999999995</v>
      </c>
      <c r="K9" s="106">
        <v>91</v>
      </c>
      <c r="L9" s="106">
        <v>21477.229999999996</v>
      </c>
      <c r="M9" s="106">
        <v>302</v>
      </c>
      <c r="N9" s="106">
        <v>1112.72</v>
      </c>
      <c r="O9" s="106">
        <v>9</v>
      </c>
      <c r="P9" s="106">
        <v>721.38</v>
      </c>
      <c r="Q9" s="106">
        <v>13</v>
      </c>
      <c r="R9" s="106">
        <v>7232.04</v>
      </c>
      <c r="S9" s="106">
        <v>50</v>
      </c>
      <c r="T9" s="106">
        <v>3353916.856451701</v>
      </c>
      <c r="U9" s="106">
        <v>3353948.4764517</v>
      </c>
      <c r="V9" s="106">
        <v>3179658.0183599996</v>
      </c>
      <c r="W9" s="106">
        <v>32084.1328108147</v>
      </c>
      <c r="X9" s="106">
        <v>105159.85809170005</v>
      </c>
      <c r="Y9" s="106">
        <v>2004</v>
      </c>
      <c r="Z9" s="106">
        <v>33753.44000000012</v>
      </c>
      <c r="AA9" s="106">
        <v>597</v>
      </c>
      <c r="AB9" s="106">
        <v>16655.29</v>
      </c>
      <c r="AC9" s="106">
        <v>142</v>
      </c>
      <c r="AD9" s="106">
        <v>18721.869999999995</v>
      </c>
      <c r="AE9" s="106">
        <v>298</v>
      </c>
      <c r="AF9" s="106">
        <v>3495787.732893515</v>
      </c>
      <c r="AG9" s="106">
        <v>3228738.7633714126</v>
      </c>
      <c r="AH9" s="106">
        <v>246111.70099242943</v>
      </c>
      <c r="AI9" s="106">
        <v>15605.277962172388</v>
      </c>
      <c r="AJ9" s="106">
        <v>4021.159418090028</v>
      </c>
      <c r="AK9" s="106">
        <v>1128.844763856989</v>
      </c>
      <c r="AL9" s="106">
        <v>172.93711893799482</v>
      </c>
      <c r="AM9" s="106">
        <v>9.049266615242232</v>
      </c>
      <c r="AN9" s="106">
        <v>242264.073395294</v>
      </c>
      <c r="AO9" s="106">
        <v>0</v>
      </c>
    </row>
    <row r="10" spans="1:41" s="6" customFormat="1" ht="31.5" customHeight="1">
      <c r="A10" s="231">
        <v>3</v>
      </c>
      <c r="B10" s="223" t="s">
        <v>483</v>
      </c>
      <c r="C10" s="106">
        <v>154631478.1163571</v>
      </c>
      <c r="D10" s="106">
        <v>97897223.76840349</v>
      </c>
      <c r="E10" s="106">
        <v>124589.94761590443</v>
      </c>
      <c r="F10" s="106">
        <v>27762144.46157495</v>
      </c>
      <c r="G10" s="106">
        <v>44755.203790452884</v>
      </c>
      <c r="H10" s="106">
        <v>18684146.161085628</v>
      </c>
      <c r="I10" s="106">
        <v>30353.11167458231</v>
      </c>
      <c r="J10" s="106">
        <v>6467266.08068609</v>
      </c>
      <c r="K10" s="106">
        <v>7649</v>
      </c>
      <c r="L10" s="106">
        <v>1231156.596436752</v>
      </c>
      <c r="M10" s="106">
        <v>106.05419236641221</v>
      </c>
      <c r="N10" s="106">
        <v>1099438.4519181773</v>
      </c>
      <c r="O10" s="106">
        <v>63.06282576399206</v>
      </c>
      <c r="P10" s="106">
        <v>386865.28894184594</v>
      </c>
      <c r="Q10" s="106">
        <v>32</v>
      </c>
      <c r="R10" s="106">
        <v>337745.9571888724</v>
      </c>
      <c r="S10" s="106">
        <v>30</v>
      </c>
      <c r="T10" s="106">
        <v>153865986.76623577</v>
      </c>
      <c r="U10" s="106">
        <v>153865988.7662358</v>
      </c>
      <c r="V10" s="106">
        <v>100655600.56488717</v>
      </c>
      <c r="W10" s="106">
        <v>116141.4945411513</v>
      </c>
      <c r="X10" s="106">
        <v>28372296.49816273</v>
      </c>
      <c r="Y10" s="106">
        <v>44091.71105757242</v>
      </c>
      <c r="Z10" s="106">
        <v>19435459.740667157</v>
      </c>
      <c r="AA10" s="106">
        <v>31675.11167458231</v>
      </c>
      <c r="AB10" s="106">
        <v>4547666.1210573865</v>
      </c>
      <c r="AC10" s="106">
        <v>8318</v>
      </c>
      <c r="AD10" s="106">
        <v>854965.8414613471</v>
      </c>
      <c r="AE10" s="106">
        <v>155.06282576399207</v>
      </c>
      <c r="AF10" s="106">
        <v>-3658173.3848188124</v>
      </c>
      <c r="AG10" s="106">
        <v>3752293.0161013827</v>
      </c>
      <c r="AH10" s="106">
        <v>-1810625.5074462504</v>
      </c>
      <c r="AI10" s="106">
        <v>-1723346.2021684821</v>
      </c>
      <c r="AJ10" s="106">
        <v>-1365205.7545303383</v>
      </c>
      <c r="AK10" s="106">
        <v>-967623.9910995987</v>
      </c>
      <c r="AL10" s="106">
        <v>-560577.6655109507</v>
      </c>
      <c r="AM10" s="106">
        <v>-983087.2801645765</v>
      </c>
      <c r="AN10" s="106">
        <v>4818032.914940148</v>
      </c>
      <c r="AO10" s="106">
        <v>20685257.935099978</v>
      </c>
    </row>
    <row r="11" spans="1:41" s="6" customFormat="1" ht="31.5" customHeight="1">
      <c r="A11" s="231">
        <v>4</v>
      </c>
      <c r="B11" s="223" t="s">
        <v>474</v>
      </c>
      <c r="C11" s="106">
        <v>2099824.2389272177</v>
      </c>
      <c r="D11" s="106">
        <v>512763.62</v>
      </c>
      <c r="E11" s="106">
        <v>25</v>
      </c>
      <c r="F11" s="106">
        <v>1308142.6400000001</v>
      </c>
      <c r="G11" s="106">
        <v>14</v>
      </c>
      <c r="H11" s="106">
        <v>144800.1</v>
      </c>
      <c r="I11" s="106">
        <v>8</v>
      </c>
      <c r="J11" s="106">
        <v>18100</v>
      </c>
      <c r="K11" s="106">
        <v>7</v>
      </c>
      <c r="L11" s="106">
        <v>3900</v>
      </c>
      <c r="M11" s="106">
        <v>3</v>
      </c>
      <c r="N11" s="106">
        <v>0</v>
      </c>
      <c r="O11" s="106">
        <v>0</v>
      </c>
      <c r="P11" s="106">
        <v>0</v>
      </c>
      <c r="Q11" s="106">
        <v>0</v>
      </c>
      <c r="R11" s="106">
        <v>0</v>
      </c>
      <c r="S11" s="106">
        <v>0</v>
      </c>
      <c r="T11" s="106">
        <v>1987706.3599999999</v>
      </c>
      <c r="U11" s="106">
        <v>1987706.3599999999</v>
      </c>
      <c r="V11" s="106">
        <v>526763.62</v>
      </c>
      <c r="W11" s="106">
        <v>28</v>
      </c>
      <c r="X11" s="106">
        <v>1311142.6400000001</v>
      </c>
      <c r="Y11" s="106">
        <v>15</v>
      </c>
      <c r="Z11" s="106">
        <v>134300.1</v>
      </c>
      <c r="AA11" s="106">
        <v>8</v>
      </c>
      <c r="AB11" s="106">
        <v>11600</v>
      </c>
      <c r="AC11" s="106">
        <v>3</v>
      </c>
      <c r="AD11" s="106">
        <v>3900</v>
      </c>
      <c r="AE11" s="106">
        <v>3</v>
      </c>
      <c r="AF11" s="106">
        <v>36621.68493528357</v>
      </c>
      <c r="AG11" s="106">
        <v>21191.4167436523</v>
      </c>
      <c r="AH11" s="106">
        <v>13593.479619951268</v>
      </c>
      <c r="AI11" s="106">
        <v>1836.788571680001</v>
      </c>
      <c r="AJ11" s="106">
        <v>0</v>
      </c>
      <c r="AK11" s="106">
        <v>0</v>
      </c>
      <c r="AL11" s="106">
        <v>0</v>
      </c>
      <c r="AM11" s="106">
        <v>0</v>
      </c>
      <c r="AN11" s="106">
        <v>75496.19399193415</v>
      </c>
      <c r="AO11" s="106">
        <v>294417</v>
      </c>
    </row>
    <row r="12" spans="1:41" s="6" customFormat="1" ht="31.5" customHeight="1">
      <c r="A12" s="231">
        <v>5</v>
      </c>
      <c r="B12" s="223" t="s">
        <v>484</v>
      </c>
      <c r="C12" s="106">
        <v>2055319.259689741</v>
      </c>
      <c r="D12" s="106">
        <v>894300</v>
      </c>
      <c r="E12" s="106">
        <v>1</v>
      </c>
      <c r="F12" s="106">
        <v>185365.66999999998</v>
      </c>
      <c r="G12" s="106">
        <v>3</v>
      </c>
      <c r="H12" s="106">
        <v>58154.2768544</v>
      </c>
      <c r="I12" s="106">
        <v>2</v>
      </c>
      <c r="J12" s="106">
        <v>1.79</v>
      </c>
      <c r="K12" s="106">
        <v>1</v>
      </c>
      <c r="L12" s="106">
        <v>486801</v>
      </c>
      <c r="M12" s="106">
        <v>1</v>
      </c>
      <c r="N12" s="106">
        <v>0.18</v>
      </c>
      <c r="O12" s="106">
        <v>2</v>
      </c>
      <c r="P12" s="106">
        <v>8739.609999999999</v>
      </c>
      <c r="Q12" s="106">
        <v>3</v>
      </c>
      <c r="R12" s="106">
        <v>33330.26000000001</v>
      </c>
      <c r="S12" s="106">
        <v>15</v>
      </c>
      <c r="T12" s="106">
        <v>1666692.7868544</v>
      </c>
      <c r="U12" s="106">
        <v>1666692.7868544</v>
      </c>
      <c r="V12" s="106">
        <v>935011.11</v>
      </c>
      <c r="W12" s="106">
        <v>4</v>
      </c>
      <c r="X12" s="106">
        <v>672066.6699999999</v>
      </c>
      <c r="Y12" s="106">
        <v>3</v>
      </c>
      <c r="Z12" s="106">
        <v>17961.7168544</v>
      </c>
      <c r="AA12" s="106">
        <v>1</v>
      </c>
      <c r="AB12" s="106">
        <v>1.95</v>
      </c>
      <c r="AC12" s="106">
        <v>2</v>
      </c>
      <c r="AD12" s="106">
        <v>41651.34</v>
      </c>
      <c r="AE12" s="106">
        <v>18</v>
      </c>
      <c r="AF12" s="106">
        <v>388514.08290819376</v>
      </c>
      <c r="AG12" s="106">
        <v>365762.4862403182</v>
      </c>
      <c r="AH12" s="106">
        <v>18114.760179835288</v>
      </c>
      <c r="AI12" s="106">
        <v>1361.0026013695767</v>
      </c>
      <c r="AJ12" s="106">
        <v>1182.0248881473417</v>
      </c>
      <c r="AK12" s="106">
        <v>1663.229393523271</v>
      </c>
      <c r="AL12" s="106">
        <v>218.39707800000002</v>
      </c>
      <c r="AM12" s="106">
        <v>212.182527</v>
      </c>
      <c r="AN12" s="106">
        <v>15210.469927147582</v>
      </c>
      <c r="AO12" s="106">
        <v>1733193.68645093</v>
      </c>
    </row>
    <row r="13" spans="1:41" s="6" customFormat="1" ht="31.5" customHeight="1">
      <c r="A13" s="231">
        <v>6</v>
      </c>
      <c r="B13" s="223" t="s">
        <v>485</v>
      </c>
      <c r="C13" s="106">
        <v>6179504.937119927</v>
      </c>
      <c r="D13" s="106">
        <v>416306.71456689993</v>
      </c>
      <c r="E13" s="106">
        <v>29</v>
      </c>
      <c r="F13" s="106">
        <v>63373.450000000004</v>
      </c>
      <c r="G13" s="106">
        <v>13</v>
      </c>
      <c r="H13" s="106">
        <v>271189.49</v>
      </c>
      <c r="I13" s="106">
        <v>16</v>
      </c>
      <c r="J13" s="106">
        <v>919772.75</v>
      </c>
      <c r="K13" s="106">
        <v>5</v>
      </c>
      <c r="L13" s="106">
        <v>1319263.8153732</v>
      </c>
      <c r="M13" s="106">
        <v>15</v>
      </c>
      <c r="N13" s="106">
        <v>245879.76226559997</v>
      </c>
      <c r="O13" s="106">
        <v>13</v>
      </c>
      <c r="P13" s="106">
        <v>991144.2396161</v>
      </c>
      <c r="Q13" s="106">
        <v>9</v>
      </c>
      <c r="R13" s="106">
        <v>1690715.0713306</v>
      </c>
      <c r="S13" s="106">
        <v>5</v>
      </c>
      <c r="T13" s="106">
        <v>5917645.2931524</v>
      </c>
      <c r="U13" s="106">
        <v>5917645.293152399</v>
      </c>
      <c r="V13" s="106">
        <v>2104248.2044479</v>
      </c>
      <c r="W13" s="106">
        <v>31</v>
      </c>
      <c r="X13" s="106">
        <v>63373.450000000004</v>
      </c>
      <c r="Y13" s="106">
        <v>14</v>
      </c>
      <c r="Z13" s="106">
        <v>272869.49</v>
      </c>
      <c r="AA13" s="106">
        <v>16</v>
      </c>
      <c r="AB13" s="106">
        <v>918092.75</v>
      </c>
      <c r="AC13" s="106">
        <v>4</v>
      </c>
      <c r="AD13" s="106">
        <v>2559061.398704499</v>
      </c>
      <c r="AE13" s="106">
        <v>39</v>
      </c>
      <c r="AF13" s="106">
        <v>153927.53700520177</v>
      </c>
      <c r="AG13" s="106">
        <v>60918.252643266285</v>
      </c>
      <c r="AH13" s="106">
        <v>55235.65944582605</v>
      </c>
      <c r="AI13" s="106">
        <v>36597.157936109405</v>
      </c>
      <c r="AJ13" s="106">
        <v>555.9582730000001</v>
      </c>
      <c r="AK13" s="106">
        <v>351.455442</v>
      </c>
      <c r="AL13" s="106">
        <v>136.468254</v>
      </c>
      <c r="AM13" s="106">
        <v>132.585011</v>
      </c>
      <c r="AN13" s="106">
        <v>108418.18696232415</v>
      </c>
      <c r="AO13" s="106">
        <v>2626183.864623943</v>
      </c>
    </row>
    <row r="14" spans="1:41" s="6" customFormat="1" ht="31.5" customHeight="1">
      <c r="A14" s="231">
        <v>7</v>
      </c>
      <c r="B14" s="223" t="s">
        <v>477</v>
      </c>
      <c r="C14" s="106">
        <v>8216170.562352396</v>
      </c>
      <c r="D14" s="106">
        <v>1214714.919226481</v>
      </c>
      <c r="E14" s="106">
        <v>201.0166327629532</v>
      </c>
      <c r="F14" s="106">
        <v>1618736.9664526784</v>
      </c>
      <c r="G14" s="106">
        <v>156</v>
      </c>
      <c r="H14" s="106">
        <v>953713.38498929</v>
      </c>
      <c r="I14" s="106">
        <v>143</v>
      </c>
      <c r="J14" s="106">
        <v>225422.7171659453</v>
      </c>
      <c r="K14" s="106">
        <v>55</v>
      </c>
      <c r="L14" s="106">
        <v>157307.56115896863</v>
      </c>
      <c r="M14" s="106">
        <v>15</v>
      </c>
      <c r="N14" s="106">
        <v>1514638.861476076</v>
      </c>
      <c r="O14" s="106">
        <v>10</v>
      </c>
      <c r="P14" s="106">
        <v>0</v>
      </c>
      <c r="Q14" s="106">
        <v>0</v>
      </c>
      <c r="R14" s="106">
        <v>785934.0891817525</v>
      </c>
      <c r="S14" s="106">
        <v>8</v>
      </c>
      <c r="T14" s="106">
        <v>6470468.499651194</v>
      </c>
      <c r="U14" s="106">
        <v>6470468.499651194</v>
      </c>
      <c r="V14" s="106">
        <v>1988972.9392291517</v>
      </c>
      <c r="W14" s="106">
        <v>240.0166327629532</v>
      </c>
      <c r="X14" s="106">
        <v>1160667.014270853</v>
      </c>
      <c r="Y14" s="106">
        <v>146</v>
      </c>
      <c r="Z14" s="106">
        <v>1285841.8352999324</v>
      </c>
      <c r="AA14" s="106">
        <v>147</v>
      </c>
      <c r="AB14" s="106">
        <v>74156.85108711958</v>
      </c>
      <c r="AC14" s="106">
        <v>35</v>
      </c>
      <c r="AD14" s="106">
        <v>1960829.859764135</v>
      </c>
      <c r="AE14" s="106">
        <v>22</v>
      </c>
      <c r="AF14" s="106">
        <v>1260865.562977843</v>
      </c>
      <c r="AG14" s="106">
        <v>692495.8548212047</v>
      </c>
      <c r="AH14" s="106">
        <v>369217.0604956776</v>
      </c>
      <c r="AI14" s="106">
        <v>102648.16262008321</v>
      </c>
      <c r="AJ14" s="106">
        <v>48052.017004665926</v>
      </c>
      <c r="AK14" s="106">
        <v>21483.034485587967</v>
      </c>
      <c r="AL14" s="106">
        <v>24385.869093890757</v>
      </c>
      <c r="AM14" s="106">
        <v>2583.5644567334475</v>
      </c>
      <c r="AN14" s="106">
        <v>496592.35972336074</v>
      </c>
      <c r="AO14" s="106">
        <v>1577398.63529681</v>
      </c>
    </row>
    <row r="15" spans="1:41" s="6" customFormat="1" ht="31.5" customHeight="1">
      <c r="A15" s="231">
        <v>8</v>
      </c>
      <c r="B15" s="223" t="s">
        <v>486</v>
      </c>
      <c r="C15" s="106">
        <v>201591709.17329285</v>
      </c>
      <c r="D15" s="106">
        <v>74668273.2575062</v>
      </c>
      <c r="E15" s="106">
        <v>6374.593664485518</v>
      </c>
      <c r="F15" s="106">
        <v>7171142.044209715</v>
      </c>
      <c r="G15" s="106">
        <v>2684</v>
      </c>
      <c r="H15" s="106">
        <v>67660796.7703173</v>
      </c>
      <c r="I15" s="106">
        <v>2316</v>
      </c>
      <c r="J15" s="106">
        <v>7244060.188066586</v>
      </c>
      <c r="K15" s="106">
        <v>577</v>
      </c>
      <c r="L15" s="106">
        <v>1707203.4939291307</v>
      </c>
      <c r="M15" s="106">
        <v>44</v>
      </c>
      <c r="N15" s="106">
        <v>4118893.7709396314</v>
      </c>
      <c r="O15" s="106">
        <v>29.050632911392405</v>
      </c>
      <c r="P15" s="106">
        <v>55765.4646</v>
      </c>
      <c r="Q15" s="106">
        <v>4</v>
      </c>
      <c r="R15" s="106">
        <v>18504359.59545788</v>
      </c>
      <c r="S15" s="106">
        <v>91</v>
      </c>
      <c r="T15" s="106">
        <v>181130494.5850264</v>
      </c>
      <c r="U15" s="106">
        <v>181130494.5850264</v>
      </c>
      <c r="V15" s="106">
        <v>78033703.96790421</v>
      </c>
      <c r="W15" s="106">
        <v>38333.59366448552</v>
      </c>
      <c r="X15" s="106">
        <v>9288705.116312535</v>
      </c>
      <c r="Y15" s="106">
        <v>2664</v>
      </c>
      <c r="Z15" s="106">
        <v>68896905.03942269</v>
      </c>
      <c r="AA15" s="106">
        <v>2278</v>
      </c>
      <c r="AB15" s="106">
        <v>4952406.905529131</v>
      </c>
      <c r="AC15" s="106">
        <v>553</v>
      </c>
      <c r="AD15" s="106">
        <v>19958773.555857882</v>
      </c>
      <c r="AE15" s="106">
        <v>139.0506329113924</v>
      </c>
      <c r="AF15" s="106">
        <v>17710010.950532395</v>
      </c>
      <c r="AG15" s="106">
        <v>11386292.39949412</v>
      </c>
      <c r="AH15" s="106">
        <v>4199835.781675425</v>
      </c>
      <c r="AI15" s="106">
        <v>896217.8375986995</v>
      </c>
      <c r="AJ15" s="106">
        <v>616775.4218528739</v>
      </c>
      <c r="AK15" s="106">
        <v>148953.11207070772</v>
      </c>
      <c r="AL15" s="106">
        <v>185791.48606373643</v>
      </c>
      <c r="AM15" s="106">
        <v>276144.91177683196</v>
      </c>
      <c r="AN15" s="106">
        <v>3008514.1374535304</v>
      </c>
      <c r="AO15" s="106">
        <v>110615614.135841</v>
      </c>
    </row>
    <row r="16" spans="1:41" s="6" customFormat="1" ht="31.5" customHeight="1">
      <c r="A16" s="231" t="s">
        <v>432</v>
      </c>
      <c r="B16" s="138" t="s">
        <v>508</v>
      </c>
      <c r="C16" s="106">
        <v>143102939.7100337</v>
      </c>
      <c r="D16" s="106">
        <v>64124350.417</v>
      </c>
      <c r="E16" s="106">
        <v>1728</v>
      </c>
      <c r="F16" s="106">
        <v>4594512.538037552</v>
      </c>
      <c r="G16" s="106">
        <v>910</v>
      </c>
      <c r="H16" s="106">
        <v>35530659.90074781</v>
      </c>
      <c r="I16" s="106">
        <v>946</v>
      </c>
      <c r="J16" s="106">
        <v>5701835.5184</v>
      </c>
      <c r="K16" s="106">
        <v>233</v>
      </c>
      <c r="L16" s="106">
        <v>776590.6184</v>
      </c>
      <c r="M16" s="106">
        <v>20</v>
      </c>
      <c r="N16" s="106">
        <v>3165150.2912999997</v>
      </c>
      <c r="O16" s="106">
        <v>10</v>
      </c>
      <c r="P16" s="106">
        <v>9842.4424</v>
      </c>
      <c r="Q16" s="106">
        <v>1</v>
      </c>
      <c r="R16" s="106">
        <v>15987081.85885788</v>
      </c>
      <c r="S16" s="106">
        <v>32</v>
      </c>
      <c r="T16" s="106">
        <v>129890023.58514325</v>
      </c>
      <c r="U16" s="106">
        <v>129890023.58514325</v>
      </c>
      <c r="V16" s="106">
        <v>67316898.10899097</v>
      </c>
      <c r="W16" s="106">
        <v>33643</v>
      </c>
      <c r="X16" s="106">
        <v>6262124.526615419</v>
      </c>
      <c r="Y16" s="106">
        <v>902</v>
      </c>
      <c r="Z16" s="106">
        <v>36500415.21787899</v>
      </c>
      <c r="AA16" s="106">
        <v>927</v>
      </c>
      <c r="AB16" s="106">
        <v>3478105.5253999997</v>
      </c>
      <c r="AC16" s="106">
        <v>226</v>
      </c>
      <c r="AD16" s="106">
        <v>16332480.20625788</v>
      </c>
      <c r="AE16" s="106">
        <v>47</v>
      </c>
      <c r="AF16" s="106">
        <v>11963984.901021834</v>
      </c>
      <c r="AG16" s="106">
        <v>7981205.150628141</v>
      </c>
      <c r="AH16" s="106">
        <v>2627799.5438385746</v>
      </c>
      <c r="AI16" s="106">
        <v>427723.7485720595</v>
      </c>
      <c r="AJ16" s="106">
        <v>473506.17589549505</v>
      </c>
      <c r="AK16" s="106">
        <v>10574.610965607844</v>
      </c>
      <c r="AL16" s="106">
        <v>174663.22285045087</v>
      </c>
      <c r="AM16" s="106">
        <v>268512.44827150455</v>
      </c>
      <c r="AN16" s="106">
        <v>1249247.7135881714</v>
      </c>
      <c r="AO16" s="106">
        <v>66891311.13556996</v>
      </c>
    </row>
    <row r="17" spans="1:41" s="6" customFormat="1" ht="31.5" customHeight="1">
      <c r="A17" s="231" t="s">
        <v>433</v>
      </c>
      <c r="B17" s="138" t="s">
        <v>509</v>
      </c>
      <c r="C17" s="106">
        <v>48118672.334109426</v>
      </c>
      <c r="D17" s="106">
        <v>6308580.990506201</v>
      </c>
      <c r="E17" s="106">
        <v>4194.266992323796</v>
      </c>
      <c r="F17" s="106">
        <v>1700389.0261721641</v>
      </c>
      <c r="G17" s="106">
        <v>1666</v>
      </c>
      <c r="H17" s="106">
        <v>31886869.7182</v>
      </c>
      <c r="I17" s="106">
        <v>1315</v>
      </c>
      <c r="J17" s="106">
        <v>1265901.3096665852</v>
      </c>
      <c r="K17" s="106">
        <v>324</v>
      </c>
      <c r="L17" s="106">
        <v>815480.2083999998</v>
      </c>
      <c r="M17" s="106">
        <v>22</v>
      </c>
      <c r="N17" s="106">
        <v>93113.20240000001</v>
      </c>
      <c r="O17" s="106">
        <v>11</v>
      </c>
      <c r="P17" s="106">
        <v>45923.0222</v>
      </c>
      <c r="Q17" s="106">
        <v>3</v>
      </c>
      <c r="R17" s="106">
        <v>2517177.7366000004</v>
      </c>
      <c r="S17" s="106">
        <v>57</v>
      </c>
      <c r="T17" s="106">
        <v>44633435.21414495</v>
      </c>
      <c r="U17" s="106">
        <v>44633435.21414495</v>
      </c>
      <c r="V17" s="106">
        <v>6445849.198913249</v>
      </c>
      <c r="W17" s="106">
        <v>4236.266992323796</v>
      </c>
      <c r="X17" s="106">
        <v>1733632.4244316998</v>
      </c>
      <c r="Y17" s="106">
        <v>1647</v>
      </c>
      <c r="Z17" s="106">
        <v>32090025.378200006</v>
      </c>
      <c r="AA17" s="106">
        <v>1296</v>
      </c>
      <c r="AB17" s="106">
        <v>1207401.973</v>
      </c>
      <c r="AC17" s="106">
        <v>308</v>
      </c>
      <c r="AD17" s="106">
        <v>3156526.2396</v>
      </c>
      <c r="AE17" s="106">
        <v>85</v>
      </c>
      <c r="AF17" s="106">
        <v>2216252.2286537155</v>
      </c>
      <c r="AG17" s="106">
        <v>1259257.7747377136</v>
      </c>
      <c r="AH17" s="106">
        <v>553183.3644275945</v>
      </c>
      <c r="AI17" s="106">
        <v>184461.07147315948</v>
      </c>
      <c r="AJ17" s="106">
        <v>83404.1901128869</v>
      </c>
      <c r="AK17" s="106">
        <v>128591.51939725544</v>
      </c>
      <c r="AL17" s="106">
        <v>1617.858518410698</v>
      </c>
      <c r="AM17" s="106">
        <v>5736.44998669436</v>
      </c>
      <c r="AN17" s="106">
        <v>1398246.7513107618</v>
      </c>
      <c r="AO17" s="106">
        <v>42606857.09026582</v>
      </c>
    </row>
    <row r="18" spans="1:41" s="6" customFormat="1" ht="31.5" customHeight="1">
      <c r="A18" s="231" t="s">
        <v>434</v>
      </c>
      <c r="B18" s="138" t="s">
        <v>510</v>
      </c>
      <c r="C18" s="106">
        <v>3837906.838850048</v>
      </c>
      <c r="D18" s="106">
        <v>1026284.26</v>
      </c>
      <c r="E18" s="106">
        <v>140</v>
      </c>
      <c r="F18" s="106">
        <v>532429.02</v>
      </c>
      <c r="G18" s="106">
        <v>90</v>
      </c>
      <c r="H18" s="106">
        <v>202630.63136947772</v>
      </c>
      <c r="I18" s="106">
        <v>48</v>
      </c>
      <c r="J18" s="106">
        <v>267204.87</v>
      </c>
      <c r="K18" s="106">
        <v>19</v>
      </c>
      <c r="L18" s="106">
        <v>1694.5371291306901</v>
      </c>
      <c r="M18" s="106">
        <v>1</v>
      </c>
      <c r="N18" s="106">
        <v>712059.345295937</v>
      </c>
      <c r="O18" s="106">
        <v>5</v>
      </c>
      <c r="P18" s="106">
        <v>0</v>
      </c>
      <c r="Q18" s="106">
        <v>0</v>
      </c>
      <c r="R18" s="106">
        <v>100</v>
      </c>
      <c r="S18" s="106">
        <v>1</v>
      </c>
      <c r="T18" s="106">
        <v>2742402.663794545</v>
      </c>
      <c r="U18" s="106">
        <v>2742402.663794545</v>
      </c>
      <c r="V18" s="106">
        <v>1027373.26</v>
      </c>
      <c r="W18" s="106">
        <v>141</v>
      </c>
      <c r="X18" s="106">
        <v>974544.0252654147</v>
      </c>
      <c r="Y18" s="106">
        <v>94</v>
      </c>
      <c r="Z18" s="106">
        <v>119656.9914</v>
      </c>
      <c r="AA18" s="106">
        <v>46</v>
      </c>
      <c r="AB18" s="106">
        <v>266899.4071291307</v>
      </c>
      <c r="AC18" s="106">
        <v>19</v>
      </c>
      <c r="AD18" s="106">
        <v>353928.98</v>
      </c>
      <c r="AE18" s="106">
        <v>4</v>
      </c>
      <c r="AF18" s="106">
        <v>947802.5604621713</v>
      </c>
      <c r="AG18" s="106">
        <v>554473.8741822501</v>
      </c>
      <c r="AH18" s="106">
        <v>245609.66113788766</v>
      </c>
      <c r="AI18" s="106">
        <v>122494.42449984509</v>
      </c>
      <c r="AJ18" s="106">
        <v>21227.724616912008</v>
      </c>
      <c r="AK18" s="106">
        <v>2157.303356149</v>
      </c>
      <c r="AL18" s="106">
        <v>1578.11522607972</v>
      </c>
      <c r="AM18" s="106">
        <v>261.4574430476779</v>
      </c>
      <c r="AN18" s="106">
        <v>149137.50459333198</v>
      </c>
      <c r="AO18" s="106">
        <v>756541.0523481597</v>
      </c>
    </row>
    <row r="19" spans="1:41" s="6" customFormat="1" ht="31.5" customHeight="1">
      <c r="A19" s="231" t="s">
        <v>435</v>
      </c>
      <c r="B19" s="138" t="s">
        <v>511</v>
      </c>
      <c r="C19" s="106">
        <v>6532190.290299634</v>
      </c>
      <c r="D19" s="106">
        <v>3209057.5899999994</v>
      </c>
      <c r="E19" s="106">
        <v>312.32667216172246</v>
      </c>
      <c r="F19" s="106">
        <v>343811.46</v>
      </c>
      <c r="G19" s="106">
        <v>18</v>
      </c>
      <c r="H19" s="106">
        <v>40636.520000000004</v>
      </c>
      <c r="I19" s="106">
        <v>7</v>
      </c>
      <c r="J19" s="106">
        <v>9118.49</v>
      </c>
      <c r="K19" s="106">
        <v>1</v>
      </c>
      <c r="L19" s="106">
        <v>113438.13</v>
      </c>
      <c r="M19" s="106">
        <v>1</v>
      </c>
      <c r="N19" s="106">
        <v>148570.931943695</v>
      </c>
      <c r="O19" s="106">
        <v>3.050632911392405</v>
      </c>
      <c r="P19" s="106">
        <v>0</v>
      </c>
      <c r="Q19" s="106">
        <v>0</v>
      </c>
      <c r="R19" s="106">
        <v>0</v>
      </c>
      <c r="S19" s="106">
        <v>1</v>
      </c>
      <c r="T19" s="106">
        <v>3864633.1219436945</v>
      </c>
      <c r="U19" s="106">
        <v>3864633.1219436955</v>
      </c>
      <c r="V19" s="106">
        <v>3243583.4</v>
      </c>
      <c r="W19" s="106">
        <v>313.32667216172246</v>
      </c>
      <c r="X19" s="106">
        <v>318404.14</v>
      </c>
      <c r="Y19" s="106">
        <v>21</v>
      </c>
      <c r="Z19" s="106">
        <v>186807.451943695</v>
      </c>
      <c r="AA19" s="106">
        <v>9</v>
      </c>
      <c r="AB19" s="106">
        <v>0</v>
      </c>
      <c r="AC19" s="106">
        <v>0</v>
      </c>
      <c r="AD19" s="106">
        <v>115838.13</v>
      </c>
      <c r="AE19" s="106">
        <v>3.050632911392405</v>
      </c>
      <c r="AF19" s="106">
        <v>2581971.260394674</v>
      </c>
      <c r="AG19" s="106">
        <v>1591355.599946014</v>
      </c>
      <c r="AH19" s="106">
        <v>773243.2122713693</v>
      </c>
      <c r="AI19" s="106">
        <v>161538.5930536353</v>
      </c>
      <c r="AJ19" s="106">
        <v>38637.33122757975</v>
      </c>
      <c r="AK19" s="106">
        <v>7629.678351695431</v>
      </c>
      <c r="AL19" s="106">
        <v>7932.28946879513</v>
      </c>
      <c r="AM19" s="106">
        <v>1634.5560755853928</v>
      </c>
      <c r="AN19" s="106">
        <v>211882.1679612654</v>
      </c>
      <c r="AO19" s="106">
        <v>360904.85765706777</v>
      </c>
    </row>
    <row r="20" spans="1:41" s="6" customFormat="1" ht="31.5" customHeight="1">
      <c r="A20" s="231">
        <v>9</v>
      </c>
      <c r="B20" s="223" t="s">
        <v>487</v>
      </c>
      <c r="C20" s="106">
        <v>4452686.449076489</v>
      </c>
      <c r="D20" s="106">
        <v>709797.76</v>
      </c>
      <c r="E20" s="106">
        <v>536</v>
      </c>
      <c r="F20" s="106">
        <v>1344606.49</v>
      </c>
      <c r="G20" s="106">
        <v>280</v>
      </c>
      <c r="H20" s="106">
        <v>508767.89999999997</v>
      </c>
      <c r="I20" s="106">
        <v>389</v>
      </c>
      <c r="J20" s="106">
        <v>178704.77000000002</v>
      </c>
      <c r="K20" s="106">
        <v>37</v>
      </c>
      <c r="L20" s="106">
        <v>49063.13</v>
      </c>
      <c r="M20" s="106">
        <v>1</v>
      </c>
      <c r="N20" s="106">
        <v>351454.3</v>
      </c>
      <c r="O20" s="106">
        <v>1</v>
      </c>
      <c r="P20" s="106">
        <v>-8.5296</v>
      </c>
      <c r="Q20" s="106">
        <v>0</v>
      </c>
      <c r="R20" s="106">
        <v>32913.57</v>
      </c>
      <c r="S20" s="106">
        <v>9</v>
      </c>
      <c r="T20" s="106">
        <v>3175299.3904</v>
      </c>
      <c r="U20" s="106">
        <v>3175299.3904</v>
      </c>
      <c r="V20" s="106">
        <v>715996.32</v>
      </c>
      <c r="W20" s="106">
        <v>591</v>
      </c>
      <c r="X20" s="106">
        <v>1354807.93</v>
      </c>
      <c r="Y20" s="106">
        <v>280</v>
      </c>
      <c r="Z20" s="106">
        <v>494408.89999999997</v>
      </c>
      <c r="AA20" s="106">
        <v>245</v>
      </c>
      <c r="AB20" s="106">
        <v>225726.90000000002</v>
      </c>
      <c r="AC20" s="106">
        <v>43</v>
      </c>
      <c r="AD20" s="106">
        <v>384359.3404</v>
      </c>
      <c r="AE20" s="106">
        <v>10</v>
      </c>
      <c r="AF20" s="106">
        <v>1166060.225577513</v>
      </c>
      <c r="AG20" s="106">
        <v>481114.83002429776</v>
      </c>
      <c r="AH20" s="106">
        <v>417147.29720217886</v>
      </c>
      <c r="AI20" s="106">
        <v>85346.30773699626</v>
      </c>
      <c r="AJ20" s="106">
        <v>177799.69003980598</v>
      </c>
      <c r="AK20" s="106">
        <v>2641.0767914698836</v>
      </c>
      <c r="AL20" s="106">
        <v>1094.8350673994187</v>
      </c>
      <c r="AM20" s="106">
        <v>916.1887153649956</v>
      </c>
      <c r="AN20" s="106">
        <v>111864.30309897577</v>
      </c>
      <c r="AO20" s="106">
        <v>852157.9086073446</v>
      </c>
    </row>
    <row r="21" spans="1:41" s="6" customFormat="1" ht="31.5" customHeight="1">
      <c r="A21" s="231" t="s">
        <v>436</v>
      </c>
      <c r="B21" s="138" t="s">
        <v>512</v>
      </c>
      <c r="C21" s="106">
        <v>3776230.078860986</v>
      </c>
      <c r="D21" s="106">
        <v>683465.76</v>
      </c>
      <c r="E21" s="106">
        <v>521</v>
      </c>
      <c r="F21" s="106">
        <v>1235906.49</v>
      </c>
      <c r="G21" s="106">
        <v>275</v>
      </c>
      <c r="H21" s="106">
        <v>498478.42</v>
      </c>
      <c r="I21" s="106">
        <v>385</v>
      </c>
      <c r="J21" s="106">
        <v>177144.77000000002</v>
      </c>
      <c r="K21" s="106">
        <v>36</v>
      </c>
      <c r="L21" s="106">
        <v>0</v>
      </c>
      <c r="M21" s="106">
        <v>0</v>
      </c>
      <c r="N21" s="106">
        <v>0</v>
      </c>
      <c r="O21" s="106">
        <v>0</v>
      </c>
      <c r="P21" s="106">
        <v>-8.5296</v>
      </c>
      <c r="Q21" s="106">
        <v>0</v>
      </c>
      <c r="R21" s="106">
        <v>32913.57</v>
      </c>
      <c r="S21" s="106">
        <v>9</v>
      </c>
      <c r="T21" s="106">
        <v>2627900.4804</v>
      </c>
      <c r="U21" s="106">
        <v>2627900.4804</v>
      </c>
      <c r="V21" s="106">
        <v>689664.32</v>
      </c>
      <c r="W21" s="106">
        <v>579</v>
      </c>
      <c r="X21" s="106">
        <v>1246107.93</v>
      </c>
      <c r="Y21" s="106">
        <v>275</v>
      </c>
      <c r="Z21" s="106">
        <v>484119.42</v>
      </c>
      <c r="AA21" s="106">
        <v>238</v>
      </c>
      <c r="AB21" s="106">
        <v>175103.77000000002</v>
      </c>
      <c r="AC21" s="106">
        <v>41</v>
      </c>
      <c r="AD21" s="106">
        <v>32905.0404</v>
      </c>
      <c r="AE21" s="106">
        <v>9</v>
      </c>
      <c r="AF21" s="106">
        <v>1064699.9027930263</v>
      </c>
      <c r="AG21" s="106">
        <v>405535.4014167907</v>
      </c>
      <c r="AH21" s="106">
        <v>393472.89763983863</v>
      </c>
      <c r="AI21" s="106">
        <v>84502.75946422132</v>
      </c>
      <c r="AJ21" s="106">
        <v>176851.7842864612</v>
      </c>
      <c r="AK21" s="106">
        <v>2463.5611254429687</v>
      </c>
      <c r="AL21" s="106">
        <v>970.1543634497518</v>
      </c>
      <c r="AM21" s="106">
        <v>903.3444968217304</v>
      </c>
      <c r="AN21" s="106">
        <v>83759.70566795947</v>
      </c>
      <c r="AO21" s="106">
        <v>852157.9086073446</v>
      </c>
    </row>
    <row r="22" spans="1:41" s="6" customFormat="1" ht="31.5" customHeight="1">
      <c r="A22" s="231" t="s">
        <v>437</v>
      </c>
      <c r="B22" s="138" t="s">
        <v>513</v>
      </c>
      <c r="C22" s="106">
        <v>676456.370215503</v>
      </c>
      <c r="D22" s="106">
        <v>26332</v>
      </c>
      <c r="E22" s="106">
        <v>15</v>
      </c>
      <c r="F22" s="106">
        <v>108700</v>
      </c>
      <c r="G22" s="106">
        <v>5</v>
      </c>
      <c r="H22" s="106">
        <v>10289.48</v>
      </c>
      <c r="I22" s="106">
        <v>4</v>
      </c>
      <c r="J22" s="106">
        <v>1560</v>
      </c>
      <c r="K22" s="106">
        <v>1</v>
      </c>
      <c r="L22" s="106">
        <v>49063.13</v>
      </c>
      <c r="M22" s="106">
        <v>1</v>
      </c>
      <c r="N22" s="106">
        <v>351454.3</v>
      </c>
      <c r="O22" s="106">
        <v>1</v>
      </c>
      <c r="P22" s="106">
        <v>0</v>
      </c>
      <c r="Q22" s="106">
        <v>0</v>
      </c>
      <c r="R22" s="106">
        <v>0</v>
      </c>
      <c r="S22" s="106">
        <v>0</v>
      </c>
      <c r="T22" s="106">
        <v>547398.91</v>
      </c>
      <c r="U22" s="106">
        <v>547398.91</v>
      </c>
      <c r="V22" s="106">
        <v>26332</v>
      </c>
      <c r="W22" s="106">
        <v>12</v>
      </c>
      <c r="X22" s="106">
        <v>108700</v>
      </c>
      <c r="Y22" s="106">
        <v>5</v>
      </c>
      <c r="Z22" s="106">
        <v>10289.48</v>
      </c>
      <c r="AA22" s="106">
        <v>7</v>
      </c>
      <c r="AB22" s="106">
        <v>50623.13</v>
      </c>
      <c r="AC22" s="106">
        <v>2</v>
      </c>
      <c r="AD22" s="106">
        <v>351454.3</v>
      </c>
      <c r="AE22" s="106">
        <v>1</v>
      </c>
      <c r="AF22" s="106">
        <v>101360.32278448678</v>
      </c>
      <c r="AG22" s="106">
        <v>75579.42860750703</v>
      </c>
      <c r="AH22" s="106">
        <v>23674.399562340208</v>
      </c>
      <c r="AI22" s="106">
        <v>843.5482727749239</v>
      </c>
      <c r="AJ22" s="106">
        <v>947.9057533447921</v>
      </c>
      <c r="AK22" s="106">
        <v>177.515666026915</v>
      </c>
      <c r="AL22" s="106">
        <v>124.68070394966674</v>
      </c>
      <c r="AM22" s="106">
        <v>12.844218543265034</v>
      </c>
      <c r="AN22" s="106">
        <v>28104.597431016304</v>
      </c>
      <c r="AO22" s="106">
        <v>0</v>
      </c>
    </row>
    <row r="23" spans="1:41" s="6" customFormat="1" ht="31.5" customHeight="1">
      <c r="A23" s="231">
        <v>10</v>
      </c>
      <c r="B23" s="224" t="s">
        <v>488</v>
      </c>
      <c r="C23" s="106">
        <v>1377030765.5688527</v>
      </c>
      <c r="D23" s="106">
        <v>107135925.13959001</v>
      </c>
      <c r="E23" s="106">
        <v>35216.02414247786</v>
      </c>
      <c r="F23" s="106">
        <v>115518116.16997616</v>
      </c>
      <c r="G23" s="106">
        <v>28666.582094193807</v>
      </c>
      <c r="H23" s="106">
        <v>113418476.2076397</v>
      </c>
      <c r="I23" s="106">
        <v>22831.517112103596</v>
      </c>
      <c r="J23" s="106">
        <v>78303091.38465701</v>
      </c>
      <c r="K23" s="106">
        <v>8809.147388659203</v>
      </c>
      <c r="L23" s="106">
        <v>72170754.56767698</v>
      </c>
      <c r="M23" s="106">
        <v>4083.0589678962538</v>
      </c>
      <c r="N23" s="106">
        <v>42432882.60327034</v>
      </c>
      <c r="O23" s="106">
        <v>1547.2004980707195</v>
      </c>
      <c r="P23" s="106">
        <v>41136709.44827646</v>
      </c>
      <c r="Q23" s="106">
        <v>904.5698079279512</v>
      </c>
      <c r="R23" s="106">
        <v>73226983.47272497</v>
      </c>
      <c r="S23" s="106">
        <v>1159.953709373262</v>
      </c>
      <c r="T23" s="106">
        <v>643342938.9938116</v>
      </c>
      <c r="U23" s="106">
        <v>643342939.9938076</v>
      </c>
      <c r="V23" s="106">
        <v>248629702.04029545</v>
      </c>
      <c r="W23" s="106">
        <v>45253.954167974196</v>
      </c>
      <c r="X23" s="106">
        <v>172159884.64911082</v>
      </c>
      <c r="Y23" s="106">
        <v>28689.386944786867</v>
      </c>
      <c r="Z23" s="106">
        <v>98351125.73558924</v>
      </c>
      <c r="AA23" s="106">
        <v>19802.526816368456</v>
      </c>
      <c r="AB23" s="106">
        <v>49128323.116278164</v>
      </c>
      <c r="AC23" s="106">
        <v>6160.768151594618</v>
      </c>
      <c r="AD23" s="106">
        <v>75073904.45253389</v>
      </c>
      <c r="AE23" s="106">
        <v>3311.417639978526</v>
      </c>
      <c r="AF23" s="106">
        <v>713329131.8962158</v>
      </c>
      <c r="AG23" s="106">
        <v>301808554.8342079</v>
      </c>
      <c r="AH23" s="106">
        <v>165278280.61232018</v>
      </c>
      <c r="AI23" s="106">
        <v>109897252.1672185</v>
      </c>
      <c r="AJ23" s="106">
        <v>63732617.759574845</v>
      </c>
      <c r="AK23" s="106">
        <v>45353986.089115724</v>
      </c>
      <c r="AL23" s="106">
        <v>15649813.904705051</v>
      </c>
      <c r="AM23" s="106">
        <v>11608626.529073734</v>
      </c>
      <c r="AN23" s="106">
        <v>26156540.708825164</v>
      </c>
      <c r="AO23" s="106">
        <v>696013323.4294361</v>
      </c>
    </row>
    <row r="24" spans="1:41" s="6" customFormat="1" ht="31.5" customHeight="1">
      <c r="A24" s="231" t="s">
        <v>418</v>
      </c>
      <c r="B24" s="223" t="s">
        <v>440</v>
      </c>
      <c r="C24" s="106">
        <v>1344658373.1565156</v>
      </c>
      <c r="D24" s="106">
        <v>104431320.52185044</v>
      </c>
      <c r="E24" s="106">
        <v>34568.02414247786</v>
      </c>
      <c r="F24" s="106">
        <v>112966962.34047344</v>
      </c>
      <c r="G24" s="106">
        <v>28255.582094193807</v>
      </c>
      <c r="H24" s="106">
        <v>110861630.9540706</v>
      </c>
      <c r="I24" s="106">
        <v>22532.517112103596</v>
      </c>
      <c r="J24" s="106">
        <v>74216539.88325141</v>
      </c>
      <c r="K24" s="106">
        <v>8571.147388659203</v>
      </c>
      <c r="L24" s="106">
        <v>70910620.51965338</v>
      </c>
      <c r="M24" s="106">
        <v>3855.0589678962533</v>
      </c>
      <c r="N24" s="106">
        <v>42254931.99534034</v>
      </c>
      <c r="O24" s="106">
        <v>1504.2004980707195</v>
      </c>
      <c r="P24" s="106">
        <v>39509041.59601906</v>
      </c>
      <c r="Q24" s="106">
        <v>887.5698079279512</v>
      </c>
      <c r="R24" s="106">
        <v>64423414.91110668</v>
      </c>
      <c r="S24" s="106">
        <v>1089.953709373262</v>
      </c>
      <c r="T24" s="106">
        <v>619574462.7217653</v>
      </c>
      <c r="U24" s="106">
        <v>619574462.7217613</v>
      </c>
      <c r="V24" s="106">
        <v>241143322.75617176</v>
      </c>
      <c r="W24" s="106">
        <v>44468.954167974196</v>
      </c>
      <c r="X24" s="106">
        <v>169275570.24914572</v>
      </c>
      <c r="Y24" s="106">
        <v>28317.386944786867</v>
      </c>
      <c r="Z24" s="106">
        <v>91814015.26977763</v>
      </c>
      <c r="AA24" s="106">
        <v>19533.526816368456</v>
      </c>
      <c r="AB24" s="106">
        <v>47065896.73277516</v>
      </c>
      <c r="AC24" s="106">
        <v>5921.768151594618</v>
      </c>
      <c r="AD24" s="106">
        <v>70275657.71389098</v>
      </c>
      <c r="AE24" s="106">
        <v>3022.417639978526</v>
      </c>
      <c r="AF24" s="106">
        <v>705200278.9842328</v>
      </c>
      <c r="AG24" s="106">
        <v>299797104.4848042</v>
      </c>
      <c r="AH24" s="106">
        <v>163903412.78416717</v>
      </c>
      <c r="AI24" s="106">
        <v>108375227.3342468</v>
      </c>
      <c r="AJ24" s="106">
        <v>62698330.401286244</v>
      </c>
      <c r="AK24" s="106">
        <v>44287696.81287496</v>
      </c>
      <c r="AL24" s="106">
        <v>15012369.769486533</v>
      </c>
      <c r="AM24" s="106">
        <v>11126137.397366783</v>
      </c>
      <c r="AN24" s="106">
        <v>25671171.380517647</v>
      </c>
      <c r="AO24" s="106">
        <v>684915798.9262795</v>
      </c>
    </row>
    <row r="25" spans="1:41" s="6" customFormat="1" ht="31.5" customHeight="1">
      <c r="A25" s="231" t="s">
        <v>419</v>
      </c>
      <c r="B25" s="225" t="s">
        <v>441</v>
      </c>
      <c r="C25" s="106">
        <v>8933250.506219717</v>
      </c>
      <c r="D25" s="106">
        <v>0</v>
      </c>
      <c r="E25" s="106">
        <v>0</v>
      </c>
      <c r="F25" s="106">
        <v>11070</v>
      </c>
      <c r="G25" s="106">
        <v>4</v>
      </c>
      <c r="H25" s="106">
        <v>47036.57</v>
      </c>
      <c r="I25" s="106">
        <v>13</v>
      </c>
      <c r="J25" s="106">
        <v>39576.149999999994</v>
      </c>
      <c r="K25" s="106">
        <v>11</v>
      </c>
      <c r="L25" s="106">
        <v>15451.07</v>
      </c>
      <c r="M25" s="106">
        <v>5</v>
      </c>
      <c r="N25" s="106">
        <v>0</v>
      </c>
      <c r="O25" s="106">
        <v>0</v>
      </c>
      <c r="P25" s="106">
        <v>691879.8694000001</v>
      </c>
      <c r="Q25" s="106">
        <v>5</v>
      </c>
      <c r="R25" s="106">
        <v>7717930.713912601</v>
      </c>
      <c r="S25" s="106">
        <v>58</v>
      </c>
      <c r="T25" s="106">
        <v>8522944.373312602</v>
      </c>
      <c r="U25" s="106">
        <v>8522944.3733126</v>
      </c>
      <c r="V25" s="106">
        <v>3121916.3693417995</v>
      </c>
      <c r="W25" s="106">
        <v>26</v>
      </c>
      <c r="X25" s="106">
        <v>389509.4174708</v>
      </c>
      <c r="Y25" s="106">
        <v>12</v>
      </c>
      <c r="Z25" s="106">
        <v>1983141.22</v>
      </c>
      <c r="AA25" s="106">
        <v>17</v>
      </c>
      <c r="AB25" s="106">
        <v>776292.7899999998</v>
      </c>
      <c r="AC25" s="106">
        <v>13</v>
      </c>
      <c r="AD25" s="106">
        <v>2252084.5765</v>
      </c>
      <c r="AE25" s="106">
        <v>28</v>
      </c>
      <c r="AF25" s="106">
        <v>354245.2694806857</v>
      </c>
      <c r="AG25" s="106">
        <v>1818.7774540622809</v>
      </c>
      <c r="AH25" s="106">
        <v>153711.2776633553</v>
      </c>
      <c r="AI25" s="106">
        <v>148259.18117762302</v>
      </c>
      <c r="AJ25" s="106">
        <v>14857.165062181719</v>
      </c>
      <c r="AK25" s="106">
        <v>6219.839326569431</v>
      </c>
      <c r="AL25" s="106">
        <v>24769.18969009028</v>
      </c>
      <c r="AM25" s="106">
        <v>4609.839106803702</v>
      </c>
      <c r="AN25" s="106">
        <v>56060.863426428725</v>
      </c>
      <c r="AO25" s="106">
        <v>2649161.671269654</v>
      </c>
    </row>
    <row r="26" spans="1:41" s="6" customFormat="1" ht="31.5" customHeight="1">
      <c r="A26" s="231" t="s">
        <v>420</v>
      </c>
      <c r="B26" s="226" t="s">
        <v>442</v>
      </c>
      <c r="C26" s="106">
        <v>8973963.724387765</v>
      </c>
      <c r="D26" s="106">
        <v>122723.82400000001</v>
      </c>
      <c r="E26" s="106">
        <v>42</v>
      </c>
      <c r="F26" s="106">
        <v>115179.44999999998</v>
      </c>
      <c r="G26" s="106">
        <v>18</v>
      </c>
      <c r="H26" s="106">
        <v>17481.056</v>
      </c>
      <c r="I26" s="106">
        <v>9</v>
      </c>
      <c r="J26" s="106">
        <v>2749407.9</v>
      </c>
      <c r="K26" s="106">
        <v>6</v>
      </c>
      <c r="L26" s="106">
        <v>3233.75</v>
      </c>
      <c r="M26" s="106">
        <v>3</v>
      </c>
      <c r="N26" s="106">
        <v>80147.20999999999</v>
      </c>
      <c r="O26" s="106">
        <v>4</v>
      </c>
      <c r="P26" s="106">
        <v>95778.78</v>
      </c>
      <c r="Q26" s="106">
        <v>4</v>
      </c>
      <c r="R26" s="106">
        <v>6207.889999999999</v>
      </c>
      <c r="S26" s="106">
        <v>2</v>
      </c>
      <c r="T26" s="106">
        <v>3190159.86</v>
      </c>
      <c r="U26" s="106">
        <v>3190159.8599999994</v>
      </c>
      <c r="V26" s="106">
        <v>285688.984</v>
      </c>
      <c r="W26" s="106">
        <v>55</v>
      </c>
      <c r="X26" s="106">
        <v>45673.84</v>
      </c>
      <c r="Y26" s="106">
        <v>11</v>
      </c>
      <c r="Z26" s="106">
        <v>2786351.866</v>
      </c>
      <c r="AA26" s="106">
        <v>9</v>
      </c>
      <c r="AB26" s="106">
        <v>6356.32</v>
      </c>
      <c r="AC26" s="106">
        <v>4</v>
      </c>
      <c r="AD26" s="106">
        <v>66088.85</v>
      </c>
      <c r="AE26" s="106">
        <v>9</v>
      </c>
      <c r="AF26" s="106">
        <v>5712466.944003765</v>
      </c>
      <c r="AG26" s="106">
        <v>694491.508135935</v>
      </c>
      <c r="AH26" s="106">
        <v>573585.3743024372</v>
      </c>
      <c r="AI26" s="106">
        <v>1317788.5314844013</v>
      </c>
      <c r="AJ26" s="106">
        <v>1003099.3510709011</v>
      </c>
      <c r="AK26" s="106">
        <v>1040771.1923891043</v>
      </c>
      <c r="AL26" s="106">
        <v>606595.0013729862</v>
      </c>
      <c r="AM26" s="106">
        <v>476135.98524799856</v>
      </c>
      <c r="AN26" s="106">
        <v>81643.02038399999</v>
      </c>
      <c r="AO26" s="106">
        <v>5339540.207827916</v>
      </c>
    </row>
    <row r="27" spans="1:41" s="6" customFormat="1" ht="31.5" customHeight="1">
      <c r="A27" s="231" t="s">
        <v>421</v>
      </c>
      <c r="B27" s="223" t="s">
        <v>443</v>
      </c>
      <c r="C27" s="106">
        <v>14465178.18172958</v>
      </c>
      <c r="D27" s="106">
        <v>2581880.7937395996</v>
      </c>
      <c r="E27" s="106">
        <v>606</v>
      </c>
      <c r="F27" s="106">
        <v>2424904.3795026992</v>
      </c>
      <c r="G27" s="106">
        <v>389</v>
      </c>
      <c r="H27" s="106">
        <v>2492327.6275691</v>
      </c>
      <c r="I27" s="106">
        <v>277</v>
      </c>
      <c r="J27" s="106">
        <v>1297567.4514056</v>
      </c>
      <c r="K27" s="106">
        <v>221</v>
      </c>
      <c r="L27" s="106">
        <v>1241449.2280236</v>
      </c>
      <c r="M27" s="106">
        <v>220</v>
      </c>
      <c r="N27" s="106">
        <v>97803.39792999999</v>
      </c>
      <c r="O27" s="106">
        <v>39</v>
      </c>
      <c r="P27" s="106">
        <v>840009.2028574</v>
      </c>
      <c r="Q27" s="106">
        <v>8</v>
      </c>
      <c r="R27" s="106">
        <v>1079429.9577057</v>
      </c>
      <c r="S27" s="106">
        <v>10</v>
      </c>
      <c r="T27" s="106">
        <v>12055372.038733698</v>
      </c>
      <c r="U27" s="106">
        <v>12055373.0387337</v>
      </c>
      <c r="V27" s="106">
        <v>4078773.9307818995</v>
      </c>
      <c r="W27" s="106">
        <v>704</v>
      </c>
      <c r="X27" s="106">
        <v>2449131.1424943</v>
      </c>
      <c r="Y27" s="106">
        <v>349</v>
      </c>
      <c r="Z27" s="106">
        <v>1767617.3798116</v>
      </c>
      <c r="AA27" s="106">
        <v>243</v>
      </c>
      <c r="AB27" s="106">
        <v>1279777.273503</v>
      </c>
      <c r="AC27" s="106">
        <v>222</v>
      </c>
      <c r="AD27" s="106">
        <v>2480073.3121429</v>
      </c>
      <c r="AE27" s="106">
        <v>252</v>
      </c>
      <c r="AF27" s="106">
        <v>2062140.6984987885</v>
      </c>
      <c r="AG27" s="106">
        <v>1315140.0638137015</v>
      </c>
      <c r="AH27" s="106">
        <v>647571.1761871942</v>
      </c>
      <c r="AI27" s="106">
        <v>55977.120309687656</v>
      </c>
      <c r="AJ27" s="106">
        <v>16330.842155527165</v>
      </c>
      <c r="AK27" s="106">
        <v>19298.244525088183</v>
      </c>
      <c r="AL27" s="106">
        <v>6079.944155442503</v>
      </c>
      <c r="AM27" s="106">
        <v>1743.3073521473523</v>
      </c>
      <c r="AN27" s="106">
        <v>347665.4444970913</v>
      </c>
      <c r="AO27" s="106">
        <v>3108822.6240590196</v>
      </c>
    </row>
    <row r="28" spans="1:41" s="6" customFormat="1" ht="15.75">
      <c r="A28" s="231">
        <v>11</v>
      </c>
      <c r="B28" s="224" t="s">
        <v>489</v>
      </c>
      <c r="C28" s="106">
        <v>552007.9331722842</v>
      </c>
      <c r="D28" s="106">
        <v>0</v>
      </c>
      <c r="E28" s="106">
        <v>0</v>
      </c>
      <c r="F28" s="106">
        <v>278363.91</v>
      </c>
      <c r="G28" s="106">
        <v>1</v>
      </c>
      <c r="H28" s="106">
        <v>15557.96</v>
      </c>
      <c r="I28" s="106">
        <v>5</v>
      </c>
      <c r="J28" s="106">
        <v>121987.3991075</v>
      </c>
      <c r="K28" s="106">
        <v>6</v>
      </c>
      <c r="L28" s="106">
        <v>14369.2</v>
      </c>
      <c r="M28" s="106">
        <v>3</v>
      </c>
      <c r="N28" s="106">
        <v>15463.096556100001</v>
      </c>
      <c r="O28" s="106">
        <v>2</v>
      </c>
      <c r="P28" s="106">
        <v>0</v>
      </c>
      <c r="Q28" s="106">
        <v>0</v>
      </c>
      <c r="R28" s="106">
        <v>36249.78</v>
      </c>
      <c r="S28" s="106">
        <v>2</v>
      </c>
      <c r="T28" s="106">
        <v>481991.34566359996</v>
      </c>
      <c r="U28" s="106">
        <v>481991.3456636</v>
      </c>
      <c r="V28" s="106">
        <v>278363.91</v>
      </c>
      <c r="W28" s="106">
        <v>1</v>
      </c>
      <c r="X28" s="106">
        <v>9779.15</v>
      </c>
      <c r="Y28" s="106">
        <v>1</v>
      </c>
      <c r="Z28" s="106">
        <v>142135.40910750002</v>
      </c>
      <c r="AA28" s="106">
        <v>13</v>
      </c>
      <c r="AB28" s="106">
        <v>15463.096556100001</v>
      </c>
      <c r="AC28" s="106">
        <v>2</v>
      </c>
      <c r="AD28" s="106">
        <v>36249.78</v>
      </c>
      <c r="AE28" s="106">
        <v>2</v>
      </c>
      <c r="AF28" s="106">
        <v>70016.58750868424</v>
      </c>
      <c r="AG28" s="106">
        <v>13475.912225586711</v>
      </c>
      <c r="AH28" s="106">
        <v>45196.127376719014</v>
      </c>
      <c r="AI28" s="106">
        <v>4755.014333276437</v>
      </c>
      <c r="AJ28" s="106">
        <v>3113.8399590000004</v>
      </c>
      <c r="AK28" s="106">
        <v>1968.6372413188387</v>
      </c>
      <c r="AL28" s="106">
        <v>764.4673597832488</v>
      </c>
      <c r="AM28" s="106">
        <v>742.589013</v>
      </c>
      <c r="AN28" s="106">
        <v>0</v>
      </c>
      <c r="AO28" s="106">
        <v>199235.1806031029</v>
      </c>
    </row>
    <row r="29" spans="1:41" s="6" customFormat="1" ht="15.75">
      <c r="A29" s="231">
        <v>12</v>
      </c>
      <c r="B29" s="224" t="s">
        <v>490</v>
      </c>
      <c r="C29" s="106">
        <v>31896.19173707767</v>
      </c>
      <c r="D29" s="106">
        <v>4000</v>
      </c>
      <c r="E29" s="106">
        <v>2</v>
      </c>
      <c r="F29" s="106">
        <v>4955.83</v>
      </c>
      <c r="G29" s="106">
        <v>2</v>
      </c>
      <c r="H29" s="106">
        <v>9500</v>
      </c>
      <c r="I29" s="106">
        <v>3</v>
      </c>
      <c r="J29" s="106">
        <v>2582</v>
      </c>
      <c r="K29" s="106">
        <v>1</v>
      </c>
      <c r="L29" s="106">
        <v>0</v>
      </c>
      <c r="M29" s="106">
        <v>0</v>
      </c>
      <c r="N29" s="106">
        <v>0</v>
      </c>
      <c r="O29" s="106">
        <v>0</v>
      </c>
      <c r="P29" s="106">
        <v>0</v>
      </c>
      <c r="Q29" s="106">
        <v>0</v>
      </c>
      <c r="R29" s="106">
        <v>9779.15</v>
      </c>
      <c r="S29" s="106">
        <v>1</v>
      </c>
      <c r="T29" s="106">
        <v>30816.98</v>
      </c>
      <c r="U29" s="106">
        <v>30816.98</v>
      </c>
      <c r="V29" s="106">
        <v>4000</v>
      </c>
      <c r="W29" s="106">
        <v>2</v>
      </c>
      <c r="X29" s="106">
        <v>4955.83</v>
      </c>
      <c r="Y29" s="106">
        <v>2</v>
      </c>
      <c r="Z29" s="106">
        <v>9500</v>
      </c>
      <c r="AA29" s="106">
        <v>3</v>
      </c>
      <c r="AB29" s="106">
        <v>2582</v>
      </c>
      <c r="AC29" s="106">
        <v>1</v>
      </c>
      <c r="AD29" s="106">
        <v>9779.15</v>
      </c>
      <c r="AE29" s="106">
        <v>1</v>
      </c>
      <c r="AF29" s="106">
        <v>920.2117370776676</v>
      </c>
      <c r="AG29" s="106">
        <v>313.74301896329234</v>
      </c>
      <c r="AH29" s="106">
        <v>196.79488283248602</v>
      </c>
      <c r="AI29" s="106">
        <v>170.60725528188928</v>
      </c>
      <c r="AJ29" s="106">
        <v>112.97473300000001</v>
      </c>
      <c r="AK29" s="106">
        <v>71.418282</v>
      </c>
      <c r="AL29" s="106">
        <v>27.731334</v>
      </c>
      <c r="AM29" s="106">
        <v>26.942231</v>
      </c>
      <c r="AN29" s="106">
        <v>159</v>
      </c>
      <c r="AO29" s="106">
        <v>13747.348333333333</v>
      </c>
    </row>
    <row r="30" spans="1:41" s="6" customFormat="1" ht="31.5" customHeight="1">
      <c r="A30" s="231">
        <v>13</v>
      </c>
      <c r="B30" s="224" t="s">
        <v>479</v>
      </c>
      <c r="C30" s="106">
        <v>49854178.04582079</v>
      </c>
      <c r="D30" s="106">
        <v>2487075.022361713</v>
      </c>
      <c r="E30" s="106">
        <v>623.4548964155912</v>
      </c>
      <c r="F30" s="106">
        <v>5397960.042809305</v>
      </c>
      <c r="G30" s="106">
        <v>493.8090978738945</v>
      </c>
      <c r="H30" s="106">
        <v>4278531.441180903</v>
      </c>
      <c r="I30" s="106">
        <v>515</v>
      </c>
      <c r="J30" s="106">
        <v>4901308.123052379</v>
      </c>
      <c r="K30" s="106">
        <v>320</v>
      </c>
      <c r="L30" s="106">
        <v>3847855.7388496473</v>
      </c>
      <c r="M30" s="106">
        <v>220</v>
      </c>
      <c r="N30" s="106">
        <v>5079849.799783953</v>
      </c>
      <c r="O30" s="106">
        <v>115</v>
      </c>
      <c r="P30" s="106">
        <v>3682601.7619570736</v>
      </c>
      <c r="Q30" s="106">
        <v>58</v>
      </c>
      <c r="R30" s="106">
        <v>8050549.598059483</v>
      </c>
      <c r="S30" s="106">
        <v>128</v>
      </c>
      <c r="T30" s="106">
        <v>37725731.52805445</v>
      </c>
      <c r="U30" s="106">
        <v>37725729.52805445</v>
      </c>
      <c r="V30" s="106">
        <v>10205560.111615473</v>
      </c>
      <c r="W30" s="106">
        <v>854.9375686173435</v>
      </c>
      <c r="X30" s="106">
        <v>12046897.433748608</v>
      </c>
      <c r="Y30" s="106">
        <v>602.3264256721421</v>
      </c>
      <c r="Z30" s="106">
        <v>6127024.825307091</v>
      </c>
      <c r="AA30" s="106">
        <v>398</v>
      </c>
      <c r="AB30" s="106">
        <v>3510872.9076934257</v>
      </c>
      <c r="AC30" s="106">
        <v>290</v>
      </c>
      <c r="AD30" s="106">
        <v>5835374.249689859</v>
      </c>
      <c r="AE30" s="106">
        <v>275</v>
      </c>
      <c r="AF30" s="106">
        <v>10824660.047803864</v>
      </c>
      <c r="AG30" s="106">
        <v>4695286.465624904</v>
      </c>
      <c r="AH30" s="106">
        <v>2282605.2174204127</v>
      </c>
      <c r="AI30" s="106">
        <v>1834697.6363254143</v>
      </c>
      <c r="AJ30" s="106">
        <v>885909.3239156661</v>
      </c>
      <c r="AK30" s="106">
        <v>742831.6195431256</v>
      </c>
      <c r="AL30" s="106">
        <v>348510.9735586677</v>
      </c>
      <c r="AM30" s="106">
        <v>34818.81141567253</v>
      </c>
      <c r="AN30" s="106">
        <v>1386385.6699624618</v>
      </c>
      <c r="AO30" s="106">
        <v>11468916.086653369</v>
      </c>
    </row>
    <row r="31" spans="1:41" s="6" customFormat="1" ht="31.5" customHeight="1">
      <c r="A31" s="231">
        <v>14</v>
      </c>
      <c r="B31" s="224" t="s">
        <v>491</v>
      </c>
      <c r="C31" s="106">
        <v>5941781.579333771</v>
      </c>
      <c r="D31" s="106">
        <v>880890.73</v>
      </c>
      <c r="E31" s="106">
        <v>19</v>
      </c>
      <c r="F31" s="106">
        <v>13302.82</v>
      </c>
      <c r="G31" s="106">
        <v>2</v>
      </c>
      <c r="H31" s="106">
        <v>3100000</v>
      </c>
      <c r="I31" s="106">
        <v>1</v>
      </c>
      <c r="J31" s="106">
        <v>0</v>
      </c>
      <c r="K31" s="106">
        <v>0</v>
      </c>
      <c r="L31" s="106">
        <v>457345.16</v>
      </c>
      <c r="M31" s="106">
        <v>2</v>
      </c>
      <c r="N31" s="106">
        <v>115000</v>
      </c>
      <c r="O31" s="106">
        <v>1</v>
      </c>
      <c r="P31" s="106">
        <v>0</v>
      </c>
      <c r="Q31" s="106">
        <v>0</v>
      </c>
      <c r="R31" s="106">
        <v>0</v>
      </c>
      <c r="S31" s="106">
        <v>0</v>
      </c>
      <c r="T31" s="106">
        <v>4566538.71</v>
      </c>
      <c r="U31" s="106">
        <v>4566538.71</v>
      </c>
      <c r="V31" s="106">
        <v>1009193.55</v>
      </c>
      <c r="W31" s="106">
        <v>22</v>
      </c>
      <c r="X31" s="106">
        <v>0</v>
      </c>
      <c r="Y31" s="106">
        <v>0</v>
      </c>
      <c r="Z31" s="106">
        <v>3100000</v>
      </c>
      <c r="AA31" s="106">
        <v>1</v>
      </c>
      <c r="AB31" s="106">
        <v>0</v>
      </c>
      <c r="AC31" s="106">
        <v>0</v>
      </c>
      <c r="AD31" s="106">
        <v>457345.16</v>
      </c>
      <c r="AE31" s="106">
        <v>2</v>
      </c>
      <c r="AF31" s="106">
        <v>1368889.968220028</v>
      </c>
      <c r="AG31" s="106">
        <v>1094412.2767912</v>
      </c>
      <c r="AH31" s="106">
        <v>266807.62</v>
      </c>
      <c r="AI31" s="106">
        <v>0</v>
      </c>
      <c r="AJ31" s="106">
        <v>523.0570913660868</v>
      </c>
      <c r="AK31" s="106">
        <v>5403.848844043734</v>
      </c>
      <c r="AL31" s="106">
        <v>1743.1654934183462</v>
      </c>
      <c r="AM31" s="106">
        <v>0</v>
      </c>
      <c r="AN31" s="106">
        <v>102452.9011137425</v>
      </c>
      <c r="AO31" s="106">
        <v>1352612.855</v>
      </c>
    </row>
    <row r="32" spans="1:41" s="6" customFormat="1" ht="31.5" customHeight="1">
      <c r="A32" s="231">
        <v>15</v>
      </c>
      <c r="B32" s="224" t="s">
        <v>492</v>
      </c>
      <c r="C32" s="106">
        <v>24187666.047495387</v>
      </c>
      <c r="D32" s="106">
        <v>441954.15</v>
      </c>
      <c r="E32" s="106">
        <v>182</v>
      </c>
      <c r="F32" s="106">
        <v>1315022.86</v>
      </c>
      <c r="G32" s="106">
        <v>8</v>
      </c>
      <c r="H32" s="106">
        <v>13924014.58</v>
      </c>
      <c r="I32" s="106">
        <v>2</v>
      </c>
      <c r="J32" s="106">
        <v>0</v>
      </c>
      <c r="K32" s="106">
        <v>0</v>
      </c>
      <c r="L32" s="106">
        <v>1906179.3</v>
      </c>
      <c r="M32" s="106">
        <v>2</v>
      </c>
      <c r="N32" s="106">
        <v>0</v>
      </c>
      <c r="O32" s="106">
        <v>0</v>
      </c>
      <c r="P32" s="106">
        <v>0</v>
      </c>
      <c r="Q32" s="106">
        <v>0</v>
      </c>
      <c r="R32" s="106">
        <v>1746582</v>
      </c>
      <c r="S32" s="106">
        <v>61</v>
      </c>
      <c r="T32" s="106">
        <v>19333752.89</v>
      </c>
      <c r="U32" s="106">
        <v>19333752.89</v>
      </c>
      <c r="V32" s="106">
        <v>766640.37</v>
      </c>
      <c r="W32" s="106">
        <v>186</v>
      </c>
      <c r="X32" s="106">
        <v>5135201.220000001</v>
      </c>
      <c r="Y32" s="106">
        <v>7</v>
      </c>
      <c r="Z32" s="106">
        <v>9779150</v>
      </c>
      <c r="AA32" s="106">
        <v>1</v>
      </c>
      <c r="AB32" s="106">
        <v>1906179.3</v>
      </c>
      <c r="AC32" s="106">
        <v>2</v>
      </c>
      <c r="AD32" s="106">
        <v>1746582</v>
      </c>
      <c r="AE32" s="106">
        <v>61</v>
      </c>
      <c r="AF32" s="106">
        <v>4735202.157495392</v>
      </c>
      <c r="AG32" s="106">
        <v>4254230.889495451</v>
      </c>
      <c r="AH32" s="106">
        <v>462583.267999939</v>
      </c>
      <c r="AI32" s="106">
        <v>18388</v>
      </c>
      <c r="AJ32" s="106">
        <v>0</v>
      </c>
      <c r="AK32" s="106">
        <v>0</v>
      </c>
      <c r="AL32" s="106">
        <v>0</v>
      </c>
      <c r="AM32" s="106">
        <v>0</v>
      </c>
      <c r="AN32" s="106">
        <v>904337.47</v>
      </c>
      <c r="AO32" s="106">
        <v>23543055.37</v>
      </c>
    </row>
    <row r="33" spans="1:41" s="6" customFormat="1" ht="31.5" customHeight="1">
      <c r="A33" s="231">
        <v>16</v>
      </c>
      <c r="B33" s="224" t="s">
        <v>493</v>
      </c>
      <c r="C33" s="106">
        <v>2564951.8287600186</v>
      </c>
      <c r="D33" s="106">
        <v>1627528.0842148</v>
      </c>
      <c r="E33" s="106">
        <v>240</v>
      </c>
      <c r="F33" s="106">
        <v>-69966.002</v>
      </c>
      <c r="G33" s="106">
        <v>122</v>
      </c>
      <c r="H33" s="106">
        <v>-3534.4081000000024</v>
      </c>
      <c r="I33" s="106">
        <v>47</v>
      </c>
      <c r="J33" s="106">
        <v>42369.94440000001</v>
      </c>
      <c r="K33" s="106">
        <v>35</v>
      </c>
      <c r="L33" s="106">
        <v>9711.6713</v>
      </c>
      <c r="M33" s="106">
        <v>15</v>
      </c>
      <c r="N33" s="106">
        <v>11018.201500000001</v>
      </c>
      <c r="O33" s="106">
        <v>5</v>
      </c>
      <c r="P33" s="106">
        <v>4795.023999999999</v>
      </c>
      <c r="Q33" s="106">
        <v>2</v>
      </c>
      <c r="R33" s="106">
        <v>26449.51110000002</v>
      </c>
      <c r="S33" s="106">
        <v>10</v>
      </c>
      <c r="T33" s="106">
        <v>1648372.0264148</v>
      </c>
      <c r="U33" s="106">
        <v>1648372.0264148002</v>
      </c>
      <c r="V33" s="106">
        <v>1637960.8742148</v>
      </c>
      <c r="W33" s="106">
        <v>276</v>
      </c>
      <c r="X33" s="106">
        <v>-78914.492</v>
      </c>
      <c r="Y33" s="106">
        <v>95</v>
      </c>
      <c r="Z33" s="106">
        <v>-1462.3797000000027</v>
      </c>
      <c r="AA33" s="106">
        <v>44</v>
      </c>
      <c r="AB33" s="106">
        <v>41491.716</v>
      </c>
      <c r="AC33" s="106">
        <v>30</v>
      </c>
      <c r="AD33" s="106">
        <v>49296.30790000001</v>
      </c>
      <c r="AE33" s="106">
        <v>31</v>
      </c>
      <c r="AF33" s="106">
        <v>743914.8726024632</v>
      </c>
      <c r="AG33" s="106">
        <v>562037.8422480832</v>
      </c>
      <c r="AH33" s="106">
        <v>173533.06878281775</v>
      </c>
      <c r="AI33" s="106">
        <v>3423.0773919999997</v>
      </c>
      <c r="AJ33" s="106">
        <v>2341.780033172597</v>
      </c>
      <c r="AK33" s="106">
        <v>1460.4820156809799</v>
      </c>
      <c r="AL33" s="106">
        <v>574.0460967554714</v>
      </c>
      <c r="AM33" s="106">
        <v>544.5760339532567</v>
      </c>
      <c r="AN33" s="106">
        <v>172672.90779275482</v>
      </c>
      <c r="AO33" s="106">
        <v>84.17454094245173</v>
      </c>
    </row>
    <row r="34" spans="1:41" s="6" customFormat="1" ht="31.5" customHeight="1">
      <c r="A34" s="231">
        <v>17</v>
      </c>
      <c r="B34" s="224" t="s">
        <v>494</v>
      </c>
      <c r="C34" s="106">
        <v>6435.230616437121</v>
      </c>
      <c r="D34" s="106">
        <v>0</v>
      </c>
      <c r="E34" s="106">
        <v>0</v>
      </c>
      <c r="F34" s="106">
        <v>0</v>
      </c>
      <c r="G34" s="106">
        <v>0</v>
      </c>
      <c r="H34" s="106">
        <v>0</v>
      </c>
      <c r="I34" s="106">
        <v>0</v>
      </c>
      <c r="J34" s="106">
        <v>0</v>
      </c>
      <c r="K34" s="106">
        <v>0</v>
      </c>
      <c r="L34" s="106">
        <v>0</v>
      </c>
      <c r="M34" s="106">
        <v>0</v>
      </c>
      <c r="N34" s="106">
        <v>0</v>
      </c>
      <c r="O34" s="106">
        <v>0</v>
      </c>
      <c r="P34" s="106">
        <v>0</v>
      </c>
      <c r="Q34" s="106">
        <v>0</v>
      </c>
      <c r="R34" s="106">
        <v>0</v>
      </c>
      <c r="S34" s="106">
        <v>0</v>
      </c>
      <c r="T34" s="106">
        <v>0</v>
      </c>
      <c r="U34" s="106">
        <v>0</v>
      </c>
      <c r="V34" s="106">
        <v>0</v>
      </c>
      <c r="W34" s="106">
        <v>0</v>
      </c>
      <c r="X34" s="106">
        <v>0</v>
      </c>
      <c r="Y34" s="106">
        <v>0</v>
      </c>
      <c r="Z34" s="106">
        <v>0</v>
      </c>
      <c r="AA34" s="106">
        <v>0</v>
      </c>
      <c r="AB34" s="106">
        <v>0</v>
      </c>
      <c r="AC34" s="106">
        <v>0</v>
      </c>
      <c r="AD34" s="106">
        <v>0</v>
      </c>
      <c r="AE34" s="106">
        <v>0</v>
      </c>
      <c r="AF34" s="106">
        <v>6435.230616437121</v>
      </c>
      <c r="AG34" s="106">
        <v>5791.707554793409</v>
      </c>
      <c r="AH34" s="106">
        <v>643.5230616437121</v>
      </c>
      <c r="AI34" s="106">
        <v>0</v>
      </c>
      <c r="AJ34" s="106">
        <v>0</v>
      </c>
      <c r="AK34" s="106">
        <v>0</v>
      </c>
      <c r="AL34" s="106">
        <v>0</v>
      </c>
      <c r="AM34" s="106">
        <v>0</v>
      </c>
      <c r="AN34" s="106">
        <v>398.98</v>
      </c>
      <c r="AO34" s="106">
        <v>0</v>
      </c>
    </row>
    <row r="35" spans="1:41" s="6" customFormat="1" ht="31.5" customHeight="1">
      <c r="A35" s="231">
        <v>18</v>
      </c>
      <c r="B35" s="224" t="s">
        <v>481</v>
      </c>
      <c r="C35" s="106">
        <v>7390398.5299606295</v>
      </c>
      <c r="D35" s="106">
        <v>3142835.7328968006</v>
      </c>
      <c r="E35" s="106">
        <v>5828.889408283086</v>
      </c>
      <c r="F35" s="106">
        <v>1080523.6447953999</v>
      </c>
      <c r="G35" s="106">
        <v>2019.2378154647706</v>
      </c>
      <c r="H35" s="106">
        <v>637767.4553339002</v>
      </c>
      <c r="I35" s="106">
        <v>1148</v>
      </c>
      <c r="J35" s="106">
        <v>177356.56759529997</v>
      </c>
      <c r="K35" s="106">
        <v>463</v>
      </c>
      <c r="L35" s="106">
        <v>60475.4248879</v>
      </c>
      <c r="M35" s="106">
        <v>118</v>
      </c>
      <c r="N35" s="106">
        <v>1087.44148</v>
      </c>
      <c r="O35" s="106">
        <v>2</v>
      </c>
      <c r="P35" s="106">
        <v>0</v>
      </c>
      <c r="Q35" s="106">
        <v>0</v>
      </c>
      <c r="R35" s="106">
        <v>40635.98903549907</v>
      </c>
      <c r="S35" s="106">
        <v>5</v>
      </c>
      <c r="T35" s="106">
        <v>5140682.256024799</v>
      </c>
      <c r="U35" s="106">
        <v>5140683.256024799</v>
      </c>
      <c r="V35" s="106">
        <v>3201408.123233901</v>
      </c>
      <c r="W35" s="106">
        <v>6014.332553977351</v>
      </c>
      <c r="X35" s="106">
        <v>1081981.6160579</v>
      </c>
      <c r="Y35" s="106">
        <v>1925.7946697705042</v>
      </c>
      <c r="Z35" s="106">
        <v>602961.3941516001</v>
      </c>
      <c r="AA35" s="106">
        <v>1138</v>
      </c>
      <c r="AB35" s="106">
        <v>158607.92626159996</v>
      </c>
      <c r="AC35" s="106">
        <v>428</v>
      </c>
      <c r="AD35" s="106">
        <v>95724.19631979906</v>
      </c>
      <c r="AE35" s="106">
        <v>111</v>
      </c>
      <c r="AF35" s="106">
        <v>2003254.8387338521</v>
      </c>
      <c r="AG35" s="106">
        <v>1652992.0245945996</v>
      </c>
      <c r="AH35" s="106">
        <v>288414.25764861354</v>
      </c>
      <c r="AI35" s="106">
        <v>53534.88092041726</v>
      </c>
      <c r="AJ35" s="106">
        <v>3735.3528024370003</v>
      </c>
      <c r="AK35" s="106">
        <v>2808.7464327850003</v>
      </c>
      <c r="AL35" s="106">
        <v>897.558306</v>
      </c>
      <c r="AM35" s="106">
        <v>872.0180290000001</v>
      </c>
      <c r="AN35" s="106">
        <v>271367.94520197785</v>
      </c>
      <c r="AO35" s="106">
        <v>313.9361440681485</v>
      </c>
    </row>
    <row r="36" spans="1:41" s="6" customFormat="1" ht="30" customHeight="1">
      <c r="A36" s="344" t="s">
        <v>532</v>
      </c>
      <c r="B36" s="344"/>
      <c r="C36" s="177">
        <v>1866943571.2192261</v>
      </c>
      <c r="D36" s="177">
        <v>296850687.0791264</v>
      </c>
      <c r="E36" s="177">
        <v>207037.05917114412</v>
      </c>
      <c r="F36" s="177">
        <v>164570199.18840986</v>
      </c>
      <c r="G36" s="177">
        <v>81772.83279798535</v>
      </c>
      <c r="H36" s="177">
        <v>224616190.56930113</v>
      </c>
      <c r="I36" s="177">
        <v>58688.628786685906</v>
      </c>
      <c r="J36" s="177">
        <v>98990115.74767374</v>
      </c>
      <c r="K36" s="177">
        <v>18230.147388659203</v>
      </c>
      <c r="L36" s="177">
        <v>83769828.48961256</v>
      </c>
      <c r="M36" s="177">
        <v>5103.113160262666</v>
      </c>
      <c r="N36" s="177">
        <v>55669224.77918988</v>
      </c>
      <c r="O36" s="177">
        <v>1847.7658636308313</v>
      </c>
      <c r="P36" s="177">
        <v>46416192.82176367</v>
      </c>
      <c r="Q36" s="177">
        <v>1034.5698079279512</v>
      </c>
      <c r="R36" s="177">
        <v>104652013.24035934</v>
      </c>
      <c r="S36" s="177">
        <v>1584.953709373262</v>
      </c>
      <c r="T36" s="177">
        <v>1075534451.9154365</v>
      </c>
      <c r="U36" s="177">
        <v>1075534486.5354326</v>
      </c>
      <c r="V36" s="177">
        <v>456463872.16418797</v>
      </c>
      <c r="W36" s="177">
        <v>241384.46193978336</v>
      </c>
      <c r="X36" s="177">
        <v>234188447.2737551</v>
      </c>
      <c r="Y36" s="177">
        <v>80896.21909780194</v>
      </c>
      <c r="Z36" s="177">
        <v>209557939.78042275</v>
      </c>
      <c r="AA36" s="177">
        <v>56642.63849095077</v>
      </c>
      <c r="AB36" s="177">
        <v>65906711.410462916</v>
      </c>
      <c r="AC36" s="177">
        <v>16167.768151594619</v>
      </c>
      <c r="AD36" s="177">
        <v>109417515.90660357</v>
      </c>
      <c r="AE36" s="177">
        <v>4664.983005538637</v>
      </c>
      <c r="AF36" s="177">
        <v>760612881.031952</v>
      </c>
      <c r="AG36" s="177">
        <v>338324364.90444565</v>
      </c>
      <c r="AH36" s="177">
        <v>174487638.58326137</v>
      </c>
      <c r="AI36" s="177">
        <v>111567836.25651197</v>
      </c>
      <c r="AJ36" s="177">
        <v>64280470.275091656</v>
      </c>
      <c r="AK36" s="177">
        <v>45345818.16124433</v>
      </c>
      <c r="AL36" s="177">
        <v>15660052.641638376</v>
      </c>
      <c r="AM36" s="177">
        <v>10946700.209758537</v>
      </c>
      <c r="AN36" s="177">
        <v>38376260.83922054</v>
      </c>
      <c r="AO36" s="177">
        <v>871755354.5232978</v>
      </c>
    </row>
    <row r="37" spans="2:41" ht="15.75">
      <c r="B37" s="7"/>
      <c r="C37" s="7"/>
      <c r="D37" s="7"/>
      <c r="E37" s="7"/>
      <c r="F37" s="7"/>
      <c r="G37" s="7"/>
      <c r="H37" s="7"/>
      <c r="I37" s="7"/>
      <c r="J37" s="7"/>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2:41" ht="15" customHeight="1">
      <c r="B38" s="324" t="s">
        <v>498</v>
      </c>
      <c r="C38" s="324"/>
      <c r="D38" s="324"/>
      <c r="E38" s="324"/>
      <c r="F38" s="324"/>
      <c r="G38" s="324"/>
      <c r="H38" s="324"/>
      <c r="I38" s="324"/>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2:9" ht="15.75">
      <c r="B39" s="324"/>
      <c r="C39" s="324"/>
      <c r="D39" s="324"/>
      <c r="E39" s="324"/>
      <c r="F39" s="324"/>
      <c r="G39" s="324"/>
      <c r="H39" s="324"/>
      <c r="I39" s="324"/>
    </row>
    <row r="40" spans="3:41" ht="15.75">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row>
  </sheetData>
  <sheetProtection/>
  <mergeCells count="36">
    <mergeCell ref="AF5:AF6"/>
    <mergeCell ref="B38:I39"/>
    <mergeCell ref="D3:T3"/>
    <mergeCell ref="A36:B36"/>
    <mergeCell ref="A3:A6"/>
    <mergeCell ref="B3:B6"/>
    <mergeCell ref="C3:C6"/>
    <mergeCell ref="R5:S5"/>
    <mergeCell ref="U4:AE4"/>
    <mergeCell ref="F5:G5"/>
    <mergeCell ref="P5:Q5"/>
    <mergeCell ref="U5:U6"/>
    <mergeCell ref="V5:W5"/>
    <mergeCell ref="T5:T6"/>
    <mergeCell ref="J5:K5"/>
    <mergeCell ref="L5:M5"/>
    <mergeCell ref="B1:AO1"/>
    <mergeCell ref="AO3:AO6"/>
    <mergeCell ref="AN3:AN6"/>
    <mergeCell ref="AF3:AM4"/>
    <mergeCell ref="AJ5:AJ6"/>
    <mergeCell ref="AK5:AK6"/>
    <mergeCell ref="AL5:AL6"/>
    <mergeCell ref="AD5:AE5"/>
    <mergeCell ref="Z5:AA5"/>
    <mergeCell ref="X5:Y5"/>
    <mergeCell ref="AH5:AH6"/>
    <mergeCell ref="AM5:AM6"/>
    <mergeCell ref="AI5:AI6"/>
    <mergeCell ref="D4:T4"/>
    <mergeCell ref="U3:AE3"/>
    <mergeCell ref="H5:I5"/>
    <mergeCell ref="D5:E5"/>
    <mergeCell ref="AB5:AC5"/>
    <mergeCell ref="AG5:AG6"/>
    <mergeCell ref="N5:O5"/>
  </mergeCells>
  <printOptions/>
  <pageMargins left="0.7086614173228347" right="0.7086614173228347" top="0" bottom="0.7480314960629921" header="0.31496062992125984" footer="0.31496062992125984"/>
  <pageSetup fitToHeight="2" horizontalDpi="600" verticalDpi="600" orientation="landscape" paperSize="9" scale="35" r:id="rId1"/>
  <colBreaks count="1" manualBreakCount="1">
    <brk id="20" max="38" man="1"/>
  </colBreaks>
</worksheet>
</file>

<file path=xl/worksheets/sheet6.xml><?xml version="1.0" encoding="utf-8"?>
<worksheet xmlns="http://schemas.openxmlformats.org/spreadsheetml/2006/main" xmlns:r="http://schemas.openxmlformats.org/officeDocument/2006/relationships">
  <dimension ref="A1:IO42"/>
  <sheetViews>
    <sheetView zoomScaleSheetLayoutView="70" workbookViewId="0" topLeftCell="A1">
      <selection activeCell="A1" sqref="A1:BB1"/>
    </sheetView>
  </sheetViews>
  <sheetFormatPr defaultColWidth="23.28125" defaultRowHeight="12.75"/>
  <cols>
    <col min="1" max="1" width="44.140625" style="44" customWidth="1"/>
    <col min="2" max="17" width="23.28125" style="44" customWidth="1"/>
    <col min="18" max="18" width="25.140625" style="44" customWidth="1"/>
    <col min="19" max="19" width="32.140625" style="44" customWidth="1"/>
    <col min="20" max="22" width="23.28125" style="44" customWidth="1"/>
    <col min="23" max="23" width="25.57421875" style="44" customWidth="1"/>
    <col min="24" max="24" width="25.140625" style="44" customWidth="1"/>
    <col min="25" max="29" width="23.28125" style="44" customWidth="1"/>
    <col min="30" max="30" width="22.7109375" style="44" customWidth="1"/>
    <col min="31" max="249" width="23.28125" style="44" customWidth="1"/>
    <col min="250" max="16384" width="23.28125" style="45" customWidth="1"/>
  </cols>
  <sheetData>
    <row r="1" spans="1:31" ht="24"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row>
    <row r="2" spans="1:31" ht="24" customHeight="1">
      <c r="A2" s="343" t="s">
        <v>891</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row>
    <row r="3" spans="1:31" ht="24"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211" t="s">
        <v>65</v>
      </c>
    </row>
    <row r="4" spans="1:31" ht="145.5" customHeight="1">
      <c r="A4" s="114" t="s">
        <v>438</v>
      </c>
      <c r="B4" s="115" t="s">
        <v>439</v>
      </c>
      <c r="C4" s="115" t="s">
        <v>514</v>
      </c>
      <c r="D4" s="115" t="s">
        <v>515</v>
      </c>
      <c r="E4" s="115" t="s">
        <v>516</v>
      </c>
      <c r="F4" s="115" t="s">
        <v>517</v>
      </c>
      <c r="G4" s="115" t="s">
        <v>518</v>
      </c>
      <c r="H4" s="115" t="s">
        <v>519</v>
      </c>
      <c r="I4" s="115" t="s">
        <v>520</v>
      </c>
      <c r="J4" s="115" t="s">
        <v>521</v>
      </c>
      <c r="K4" s="115" t="s">
        <v>508</v>
      </c>
      <c r="L4" s="115" t="s">
        <v>509</v>
      </c>
      <c r="M4" s="115" t="s">
        <v>510</v>
      </c>
      <c r="N4" s="115" t="s">
        <v>511</v>
      </c>
      <c r="O4" s="115" t="s">
        <v>522</v>
      </c>
      <c r="P4" s="115" t="s">
        <v>512</v>
      </c>
      <c r="Q4" s="115" t="s">
        <v>513</v>
      </c>
      <c r="R4" s="115" t="s">
        <v>523</v>
      </c>
      <c r="S4" s="115" t="s">
        <v>440</v>
      </c>
      <c r="T4" s="115" t="s">
        <v>441</v>
      </c>
      <c r="U4" s="115" t="s">
        <v>442</v>
      </c>
      <c r="V4" s="115" t="s">
        <v>443</v>
      </c>
      <c r="W4" s="115" t="s">
        <v>524</v>
      </c>
      <c r="X4" s="115" t="s">
        <v>525</v>
      </c>
      <c r="Y4" s="115" t="s">
        <v>526</v>
      </c>
      <c r="Z4" s="115" t="s">
        <v>527</v>
      </c>
      <c r="AA4" s="115" t="s">
        <v>528</v>
      </c>
      <c r="AB4" s="115" t="s">
        <v>529</v>
      </c>
      <c r="AC4" s="115" t="s">
        <v>530</v>
      </c>
      <c r="AD4" s="115" t="s">
        <v>531</v>
      </c>
      <c r="AE4" s="114" t="s">
        <v>532</v>
      </c>
    </row>
    <row r="5" spans="1:33" ht="24.75" customHeight="1">
      <c r="A5" s="116" t="s">
        <v>581</v>
      </c>
      <c r="B5" s="143">
        <v>32281567.897578865</v>
      </c>
      <c r="C5" s="143">
        <v>3091274.7699999996</v>
      </c>
      <c r="D5" s="143">
        <v>50343319.2043326</v>
      </c>
      <c r="E5" s="143">
        <v>485224430.7207802</v>
      </c>
      <c r="F5" s="143">
        <v>5998746.880000001</v>
      </c>
      <c r="G5" s="143">
        <v>4402672.6873071985</v>
      </c>
      <c r="H5" s="143">
        <v>3525043.7441941006</v>
      </c>
      <c r="I5" s="143">
        <v>14285078.304765098</v>
      </c>
      <c r="J5" s="143">
        <v>200336701.68164566</v>
      </c>
      <c r="K5" s="143">
        <v>116923309.29640514</v>
      </c>
      <c r="L5" s="143">
        <v>59882800.3457951</v>
      </c>
      <c r="M5" s="143">
        <v>11152267.1194454</v>
      </c>
      <c r="N5" s="143">
        <v>12378324.920000002</v>
      </c>
      <c r="O5" s="143">
        <v>15663358.369999994</v>
      </c>
      <c r="P5" s="143">
        <v>14686951.68999999</v>
      </c>
      <c r="Q5" s="143">
        <v>976406.6799999999</v>
      </c>
      <c r="R5" s="143">
        <v>833672806.5257752</v>
      </c>
      <c r="S5" s="143">
        <v>817219528.0448096</v>
      </c>
      <c r="T5" s="143">
        <v>132.01</v>
      </c>
      <c r="U5" s="143">
        <v>6067163.269999997</v>
      </c>
      <c r="V5" s="143">
        <v>10385983.200965872</v>
      </c>
      <c r="W5" s="143">
        <v>2860342.3006599997</v>
      </c>
      <c r="X5" s="143">
        <v>356087.17211519997</v>
      </c>
      <c r="Y5" s="143">
        <v>31025018.836973593</v>
      </c>
      <c r="Z5" s="143">
        <v>4303175.09</v>
      </c>
      <c r="AA5" s="143">
        <v>74628941.84180732</v>
      </c>
      <c r="AB5" s="143">
        <v>14906964.626005901</v>
      </c>
      <c r="AC5" s="143">
        <v>914272.22</v>
      </c>
      <c r="AD5" s="143">
        <v>32391601.63599887</v>
      </c>
      <c r="AE5" s="143">
        <v>1807120129.7399397</v>
      </c>
      <c r="AG5" s="189"/>
    </row>
    <row r="6" spans="1:31" ht="15.75">
      <c r="A6" s="117" t="s">
        <v>582</v>
      </c>
      <c r="B6" s="143">
        <v>2911847.96213</v>
      </c>
      <c r="C6" s="143">
        <v>50516.42</v>
      </c>
      <c r="D6" s="143">
        <v>1824509.0738834667</v>
      </c>
      <c r="E6" s="143">
        <v>63351983.04015046</v>
      </c>
      <c r="F6" s="143">
        <v>2511342.1724374997</v>
      </c>
      <c r="G6" s="143">
        <v>6295713.802928799</v>
      </c>
      <c r="H6" s="143">
        <v>822047.719914805</v>
      </c>
      <c r="I6" s="143">
        <v>4674376.790252226</v>
      </c>
      <c r="J6" s="143">
        <v>99624798.1996149</v>
      </c>
      <c r="K6" s="143">
        <v>77938286.70726964</v>
      </c>
      <c r="L6" s="143">
        <v>16721205.42967034</v>
      </c>
      <c r="M6" s="143">
        <v>4546337.067843151</v>
      </c>
      <c r="N6" s="143">
        <v>418968.99483175</v>
      </c>
      <c r="O6" s="143">
        <v>2617290.9850313296</v>
      </c>
      <c r="P6" s="143">
        <v>2604313.8650313294</v>
      </c>
      <c r="Q6" s="143">
        <v>12977.12</v>
      </c>
      <c r="R6" s="143">
        <v>365129042.64419055</v>
      </c>
      <c r="S6" s="143">
        <v>362901616.2776617</v>
      </c>
      <c r="T6" s="143">
        <v>0</v>
      </c>
      <c r="U6" s="143">
        <v>15100.969148240001</v>
      </c>
      <c r="V6" s="143">
        <v>2212325.397380587</v>
      </c>
      <c r="W6" s="143">
        <v>2033041.9011</v>
      </c>
      <c r="X6" s="143">
        <v>44169.354999999996</v>
      </c>
      <c r="Y6" s="143">
        <v>9502635.56630541</v>
      </c>
      <c r="Z6" s="143">
        <v>1746370.11</v>
      </c>
      <c r="AA6" s="143">
        <v>12600231.64</v>
      </c>
      <c r="AB6" s="143">
        <v>221146.50999999998</v>
      </c>
      <c r="AC6" s="143">
        <v>0</v>
      </c>
      <c r="AD6" s="143">
        <v>8836601.889999999</v>
      </c>
      <c r="AE6" s="143">
        <v>584747149.3629392</v>
      </c>
    </row>
    <row r="7" spans="1:31" ht="24.75" customHeight="1">
      <c r="A7" s="46" t="s">
        <v>590</v>
      </c>
      <c r="B7" s="143">
        <v>15571973.048702752</v>
      </c>
      <c r="C7" s="143">
        <v>1338110.8792760163</v>
      </c>
      <c r="D7" s="143">
        <v>20509513.065883644</v>
      </c>
      <c r="E7" s="143">
        <v>264249862.2506955</v>
      </c>
      <c r="F7" s="143">
        <v>3356905.959022</v>
      </c>
      <c r="G7" s="143">
        <v>1781332.9834881385</v>
      </c>
      <c r="H7" s="143">
        <v>1426430.1446933942</v>
      </c>
      <c r="I7" s="143">
        <v>1735590.354677032</v>
      </c>
      <c r="J7" s="143">
        <v>102606538.73673324</v>
      </c>
      <c r="K7" s="143">
        <v>58497688.98331908</v>
      </c>
      <c r="L7" s="143">
        <v>34168702.82020825</v>
      </c>
      <c r="M7" s="143">
        <v>5913463.974883507</v>
      </c>
      <c r="N7" s="143">
        <v>4026682.9583224137</v>
      </c>
      <c r="O7" s="143">
        <v>8094799.995688828</v>
      </c>
      <c r="P7" s="143">
        <v>7509975.799805924</v>
      </c>
      <c r="Q7" s="143">
        <v>584824.195882902</v>
      </c>
      <c r="R7" s="143">
        <v>386462080.11143744</v>
      </c>
      <c r="S7" s="143">
        <v>381421603.1501739</v>
      </c>
      <c r="T7" s="143">
        <v>0</v>
      </c>
      <c r="U7" s="143">
        <v>499082.40399060195</v>
      </c>
      <c r="V7" s="143">
        <v>4541394.557272985</v>
      </c>
      <c r="W7" s="143">
        <v>2670527.569326526</v>
      </c>
      <c r="X7" s="143">
        <v>156211.1428265465</v>
      </c>
      <c r="Y7" s="143">
        <v>17292785.731148873</v>
      </c>
      <c r="Z7" s="143">
        <v>3511484.3509996724</v>
      </c>
      <c r="AA7" s="143">
        <v>21545108.344620842</v>
      </c>
      <c r="AB7" s="143">
        <v>13532186.843650393</v>
      </c>
      <c r="AC7" s="143">
        <v>2332.01</v>
      </c>
      <c r="AD7" s="143">
        <v>4080311.177773804</v>
      </c>
      <c r="AE7" s="143">
        <v>868585973.8213688</v>
      </c>
    </row>
    <row r="8" spans="1:31" ht="15.75">
      <c r="A8" s="117" t="s">
        <v>582</v>
      </c>
      <c r="B8" s="143">
        <v>764613.6690410958</v>
      </c>
      <c r="C8" s="143">
        <v>0</v>
      </c>
      <c r="D8" s="143">
        <v>355209.17000000004</v>
      </c>
      <c r="E8" s="143">
        <v>37641818.56441403</v>
      </c>
      <c r="F8" s="143">
        <v>828784.8887286254</v>
      </c>
      <c r="G8" s="143">
        <v>1718246.589221656</v>
      </c>
      <c r="H8" s="143">
        <v>337280.161049211</v>
      </c>
      <c r="I8" s="143">
        <v>588175.2403882871</v>
      </c>
      <c r="J8" s="143">
        <v>35402536.32502269</v>
      </c>
      <c r="K8" s="143">
        <v>27785303.096445803</v>
      </c>
      <c r="L8" s="143">
        <v>5720786.567462438</v>
      </c>
      <c r="M8" s="143">
        <v>1633455.0096262295</v>
      </c>
      <c r="N8" s="143">
        <v>262991.6514882292</v>
      </c>
      <c r="O8" s="143">
        <v>962267.7074618649</v>
      </c>
      <c r="P8" s="143">
        <v>962267.7074618649</v>
      </c>
      <c r="Q8" s="143">
        <v>0</v>
      </c>
      <c r="R8" s="143">
        <v>158613836.760256</v>
      </c>
      <c r="S8" s="143">
        <v>157814221.3914743</v>
      </c>
      <c r="T8" s="143">
        <v>0</v>
      </c>
      <c r="U8" s="143">
        <v>285802.83491200197</v>
      </c>
      <c r="V8" s="143">
        <v>513812.5338696913</v>
      </c>
      <c r="W8" s="143">
        <v>2165582.8141582496</v>
      </c>
      <c r="X8" s="143">
        <v>9125.34496627327</v>
      </c>
      <c r="Y8" s="143">
        <v>5081925.7323852675</v>
      </c>
      <c r="Z8" s="143">
        <v>605599.67</v>
      </c>
      <c r="AA8" s="143">
        <v>11699762</v>
      </c>
      <c r="AB8" s="143">
        <v>35526.29062247274</v>
      </c>
      <c r="AC8" s="143">
        <v>0</v>
      </c>
      <c r="AD8" s="143">
        <v>147067.28887432037</v>
      </c>
      <c r="AE8" s="143">
        <v>256957358.21659008</v>
      </c>
    </row>
    <row r="9" spans="1:249" s="113" customFormat="1" ht="24.75" customHeight="1">
      <c r="A9" s="118" t="s">
        <v>585</v>
      </c>
      <c r="B9" s="143">
        <v>15868734.104043556</v>
      </c>
      <c r="C9" s="143">
        <v>1411721.1931164868</v>
      </c>
      <c r="D9" s="143">
        <v>25563131.04916113</v>
      </c>
      <c r="E9" s="143">
        <v>273798578.4272923</v>
      </c>
      <c r="F9" s="143">
        <v>3947402.3827272737</v>
      </c>
      <c r="G9" s="143">
        <v>2836230.6124223974</v>
      </c>
      <c r="H9" s="143">
        <v>1953769.077428889</v>
      </c>
      <c r="I9" s="143">
        <v>1902155.890703007</v>
      </c>
      <c r="J9" s="143">
        <v>101271037.27429119</v>
      </c>
      <c r="K9" s="143">
        <v>56544189.4270438</v>
      </c>
      <c r="L9" s="143">
        <v>34123822.33565872</v>
      </c>
      <c r="M9" s="143">
        <v>8013053.02993841</v>
      </c>
      <c r="N9" s="143">
        <v>2589972.4816503036</v>
      </c>
      <c r="O9" s="143">
        <v>8512365.384181177</v>
      </c>
      <c r="P9" s="143">
        <v>7941688.23273819</v>
      </c>
      <c r="Q9" s="143">
        <v>570677.1514429885</v>
      </c>
      <c r="R9" s="143">
        <v>447559739.21638876</v>
      </c>
      <c r="S9" s="143">
        <v>441308968.469512</v>
      </c>
      <c r="T9" s="143">
        <v>0</v>
      </c>
      <c r="U9" s="143">
        <v>755089.2175552984</v>
      </c>
      <c r="V9" s="143">
        <v>5495681.5293214265</v>
      </c>
      <c r="W9" s="143">
        <v>1965870.478587373</v>
      </c>
      <c r="X9" s="143">
        <v>190048.58278599838</v>
      </c>
      <c r="Y9" s="143">
        <v>19007401.413811587</v>
      </c>
      <c r="Z9" s="143">
        <v>3010378.2292080526</v>
      </c>
      <c r="AA9" s="143">
        <v>58521071.08708506</v>
      </c>
      <c r="AB9" s="143">
        <v>13982937.860730466</v>
      </c>
      <c r="AC9" s="143">
        <v>230341.93</v>
      </c>
      <c r="AD9" s="143">
        <v>5482768.06214277</v>
      </c>
      <c r="AE9" s="143">
        <v>985603961.0629911</v>
      </c>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row>
    <row r="10" spans="1:249" s="113" customFormat="1" ht="15.75">
      <c r="A10" s="117" t="s">
        <v>582</v>
      </c>
      <c r="B10" s="143">
        <v>982138.0666581513</v>
      </c>
      <c r="C10" s="143">
        <v>519</v>
      </c>
      <c r="D10" s="143">
        <v>757493.829</v>
      </c>
      <c r="E10" s="143">
        <v>36470269.97527731</v>
      </c>
      <c r="F10" s="143">
        <v>1167098.6418341182</v>
      </c>
      <c r="G10" s="143">
        <v>2788818.1192630352</v>
      </c>
      <c r="H10" s="143">
        <v>-237679.83040266385</v>
      </c>
      <c r="I10" s="143">
        <v>553937.2222863017</v>
      </c>
      <c r="J10" s="143">
        <v>44695532.872346655</v>
      </c>
      <c r="K10" s="143">
        <v>35669658.347695634</v>
      </c>
      <c r="L10" s="143">
        <v>6152534.265854141</v>
      </c>
      <c r="M10" s="143">
        <v>2819217.341034933</v>
      </c>
      <c r="N10" s="143">
        <v>54122.91776194927</v>
      </c>
      <c r="O10" s="143">
        <v>906418.3086818696</v>
      </c>
      <c r="P10" s="143">
        <v>906418.3086818696</v>
      </c>
      <c r="Q10" s="143">
        <v>0</v>
      </c>
      <c r="R10" s="143">
        <v>191872153.24843085</v>
      </c>
      <c r="S10" s="143">
        <v>190799861.29259536</v>
      </c>
      <c r="T10" s="143">
        <v>0</v>
      </c>
      <c r="U10" s="143">
        <v>435845.2677239987</v>
      </c>
      <c r="V10" s="143">
        <v>636446.6881114951</v>
      </c>
      <c r="W10" s="143">
        <v>1687709.558391998</v>
      </c>
      <c r="X10" s="143">
        <v>22855.237238208872</v>
      </c>
      <c r="Y10" s="143">
        <v>4738800.109922166</v>
      </c>
      <c r="Z10" s="143">
        <v>542401.42</v>
      </c>
      <c r="AA10" s="143">
        <v>17585856.146661114</v>
      </c>
      <c r="AB10" s="143">
        <v>87096.32582519586</v>
      </c>
      <c r="AC10" s="143">
        <v>0</v>
      </c>
      <c r="AD10" s="143">
        <v>-639985.3389505518</v>
      </c>
      <c r="AE10" s="143">
        <v>303980913.9124637</v>
      </c>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row>
    <row r="11" spans="1:249" s="113" customFormat="1" ht="24.75" customHeight="1">
      <c r="A11" s="118" t="s">
        <v>586</v>
      </c>
      <c r="B11" s="143">
        <v>10357775.410559028</v>
      </c>
      <c r="C11" s="143">
        <v>1504656.3615173611</v>
      </c>
      <c r="D11" s="143">
        <v>29759172.321210258</v>
      </c>
      <c r="E11" s="143">
        <v>224613668.9774452</v>
      </c>
      <c r="F11" s="143">
        <v>1251078.4696190334</v>
      </c>
      <c r="G11" s="143">
        <v>201324.02118964345</v>
      </c>
      <c r="H11" s="143">
        <v>1013612.3202258741</v>
      </c>
      <c r="I11" s="143">
        <v>2923604.0826243805</v>
      </c>
      <c r="J11" s="143">
        <v>69301005.10830039</v>
      </c>
      <c r="K11" s="143">
        <v>43922853.08375074</v>
      </c>
      <c r="L11" s="143">
        <v>13137917.434966857</v>
      </c>
      <c r="M11" s="143">
        <v>3295637.9061422213</v>
      </c>
      <c r="N11" s="143">
        <v>8944596.683440583</v>
      </c>
      <c r="O11" s="143">
        <v>2815576.437957398</v>
      </c>
      <c r="P11" s="143">
        <v>2535335.2305006534</v>
      </c>
      <c r="Q11" s="143">
        <v>280241.2074567446</v>
      </c>
      <c r="R11" s="143">
        <v>396607800.2012059</v>
      </c>
      <c r="S11" s="143">
        <v>391659513.4237681</v>
      </c>
      <c r="T11" s="143">
        <v>643603.4516661966</v>
      </c>
      <c r="U11" s="143">
        <v>535091.800165024</v>
      </c>
      <c r="V11" s="143">
        <v>3769591.525606537</v>
      </c>
      <c r="W11" s="143">
        <v>18513.63</v>
      </c>
      <c r="X11" s="143">
        <v>1385.48</v>
      </c>
      <c r="Y11" s="143">
        <v>3962003.7495201463</v>
      </c>
      <c r="Z11" s="143">
        <v>3555338.927067967</v>
      </c>
      <c r="AA11" s="143">
        <v>176077.36827673102</v>
      </c>
      <c r="AB11" s="143">
        <v>4367533.793574904</v>
      </c>
      <c r="AC11" s="143">
        <v>0</v>
      </c>
      <c r="AD11" s="143">
        <v>6880122.49646639</v>
      </c>
      <c r="AE11" s="143">
        <v>757805592.7952434</v>
      </c>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row>
    <row r="12" spans="1:249" s="113" customFormat="1" ht="15.75">
      <c r="A12" s="117" t="s">
        <v>582</v>
      </c>
      <c r="B12" s="143">
        <v>1554818.5906942</v>
      </c>
      <c r="C12" s="143">
        <v>87008.50069419999</v>
      </c>
      <c r="D12" s="143">
        <v>786244.5299999999</v>
      </c>
      <c r="E12" s="143">
        <v>31888154.9753709</v>
      </c>
      <c r="F12" s="143">
        <v>867879.47</v>
      </c>
      <c r="G12" s="143">
        <v>-5435.59</v>
      </c>
      <c r="H12" s="143">
        <v>142807.99416660002</v>
      </c>
      <c r="I12" s="143">
        <v>541032.5990161999</v>
      </c>
      <c r="J12" s="143">
        <v>38047947.900979884</v>
      </c>
      <c r="K12" s="143">
        <v>34298067.236445926</v>
      </c>
      <c r="L12" s="143">
        <v>2027036.886916747</v>
      </c>
      <c r="M12" s="143">
        <v>1382030.0226172106</v>
      </c>
      <c r="N12" s="143">
        <v>340813.75500000006</v>
      </c>
      <c r="O12" s="143">
        <v>1454103.8962998674</v>
      </c>
      <c r="P12" s="143">
        <v>1454103.8962998674</v>
      </c>
      <c r="Q12" s="143">
        <v>0</v>
      </c>
      <c r="R12" s="143">
        <v>196604625.97684008</v>
      </c>
      <c r="S12" s="143">
        <v>195441392.4271853</v>
      </c>
      <c r="T12" s="143">
        <v>142638.25324776</v>
      </c>
      <c r="U12" s="143">
        <v>59592.645000000004</v>
      </c>
      <c r="V12" s="143">
        <v>961002.65140705</v>
      </c>
      <c r="W12" s="143">
        <v>18513.63</v>
      </c>
      <c r="X12" s="143">
        <v>0</v>
      </c>
      <c r="Y12" s="143">
        <v>1309536.8419661804</v>
      </c>
      <c r="Z12" s="143">
        <v>1139254.91</v>
      </c>
      <c r="AA12" s="143">
        <v>12480</v>
      </c>
      <c r="AB12" s="143">
        <v>58268.329999999994</v>
      </c>
      <c r="AC12" s="143">
        <v>0</v>
      </c>
      <c r="AD12" s="143">
        <v>0</v>
      </c>
      <c r="AE12" s="143">
        <v>274420234.0553339</v>
      </c>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row>
    <row r="13" spans="1:31" ht="24.75" customHeight="1">
      <c r="A13" s="46" t="s">
        <v>591</v>
      </c>
      <c r="B13" s="143">
        <v>12011975.049413048</v>
      </c>
      <c r="C13" s="143">
        <v>847150.2448951628</v>
      </c>
      <c r="D13" s="143">
        <v>6633813.536606839</v>
      </c>
      <c r="E13" s="143">
        <v>147424404.04844147</v>
      </c>
      <c r="F13" s="143">
        <v>4134651.740611188</v>
      </c>
      <c r="G13" s="143">
        <v>1510356.4509777739</v>
      </c>
      <c r="H13" s="143">
        <v>5287573.148698678</v>
      </c>
      <c r="I13" s="143">
        <v>7763708.24851452</v>
      </c>
      <c r="J13" s="143">
        <v>163117516.65482453</v>
      </c>
      <c r="K13" s="143">
        <v>111411599.75980163</v>
      </c>
      <c r="L13" s="143">
        <v>42936696.70142681</v>
      </c>
      <c r="M13" s="143">
        <v>6279649.885334159</v>
      </c>
      <c r="N13" s="143">
        <v>2489570.308261907</v>
      </c>
      <c r="O13" s="143">
        <v>6980245.702790559</v>
      </c>
      <c r="P13" s="143">
        <v>6319829.219654091</v>
      </c>
      <c r="Q13" s="143">
        <v>658416.4831364672</v>
      </c>
      <c r="R13" s="143">
        <v>1287767443.45004</v>
      </c>
      <c r="S13" s="143">
        <v>1257209608.6322896</v>
      </c>
      <c r="T13" s="143">
        <v>9157328.113657914</v>
      </c>
      <c r="U13" s="143">
        <v>8905743.538212635</v>
      </c>
      <c r="V13" s="143">
        <v>12494763.16587997</v>
      </c>
      <c r="W13" s="143">
        <v>312478.8421307415</v>
      </c>
      <c r="X13" s="143">
        <v>34389.117728558675</v>
      </c>
      <c r="Y13" s="143">
        <v>41478873.499848425</v>
      </c>
      <c r="Z13" s="143">
        <v>2683522.596273189</v>
      </c>
      <c r="AA13" s="143">
        <v>21958739.972668078</v>
      </c>
      <c r="AB13" s="143">
        <v>884898.3640958376</v>
      </c>
      <c r="AC13" s="143">
        <v>0</v>
      </c>
      <c r="AD13" s="143">
        <v>5663277.691758361</v>
      </c>
      <c r="AE13" s="143">
        <v>1715647868.115422</v>
      </c>
    </row>
    <row r="14" spans="1:31" ht="15.75">
      <c r="A14" s="117" t="s">
        <v>582</v>
      </c>
      <c r="B14" s="143">
        <v>1237165.570693893</v>
      </c>
      <c r="C14" s="143">
        <v>100614.25</v>
      </c>
      <c r="D14" s="143">
        <v>125571.94</v>
      </c>
      <c r="E14" s="143">
        <v>21273890.62298051</v>
      </c>
      <c r="F14" s="143">
        <v>3114800.8334999997</v>
      </c>
      <c r="G14" s="143">
        <v>551223.1195657279</v>
      </c>
      <c r="H14" s="143">
        <v>1875603.1376998078</v>
      </c>
      <c r="I14" s="143">
        <v>2352396.517574214</v>
      </c>
      <c r="J14" s="143">
        <v>112752938.0957797</v>
      </c>
      <c r="K14" s="143">
        <v>75220622.59341979</v>
      </c>
      <c r="L14" s="143">
        <v>34461406.99153622</v>
      </c>
      <c r="M14" s="143">
        <v>2701794.7130032475</v>
      </c>
      <c r="N14" s="143">
        <v>369113.7978204347</v>
      </c>
      <c r="O14" s="143">
        <v>2245018.4410513337</v>
      </c>
      <c r="P14" s="143">
        <v>2245018.4410513337</v>
      </c>
      <c r="Q14" s="143">
        <v>0</v>
      </c>
      <c r="R14" s="143">
        <v>681763806.2883371</v>
      </c>
      <c r="S14" s="143">
        <v>670407607.1212155</v>
      </c>
      <c r="T14" s="143">
        <v>2567938.5387287675</v>
      </c>
      <c r="U14" s="143">
        <v>5353478.300762998</v>
      </c>
      <c r="V14" s="143">
        <v>3434782.327629887</v>
      </c>
      <c r="W14" s="143">
        <v>226192.08493954706</v>
      </c>
      <c r="X14" s="143">
        <v>15980.921489417333</v>
      </c>
      <c r="Y14" s="143">
        <v>11296365.071448198</v>
      </c>
      <c r="Z14" s="143">
        <v>655181.63</v>
      </c>
      <c r="AA14" s="143">
        <v>21210960.28</v>
      </c>
      <c r="AB14" s="143">
        <v>55887.04223827311</v>
      </c>
      <c r="AC14" s="143">
        <v>0</v>
      </c>
      <c r="AD14" s="143">
        <v>413.8876910854683</v>
      </c>
      <c r="AE14" s="143">
        <v>860753395.4849889</v>
      </c>
    </row>
    <row r="15" spans="1:31" ht="24.75" customHeight="1">
      <c r="A15" s="116" t="s">
        <v>587</v>
      </c>
      <c r="B15" s="143">
        <v>13171312.404543374</v>
      </c>
      <c r="C15" s="143">
        <v>813399.2468476997</v>
      </c>
      <c r="D15" s="143">
        <v>7096890.997549934</v>
      </c>
      <c r="E15" s="143">
        <v>155025844.98288944</v>
      </c>
      <c r="F15" s="143">
        <v>2099824.2389272177</v>
      </c>
      <c r="G15" s="143">
        <v>2070417.3390949653</v>
      </c>
      <c r="H15" s="143">
        <v>6179991.009053025</v>
      </c>
      <c r="I15" s="143">
        <v>8227924.421606335</v>
      </c>
      <c r="J15" s="143">
        <v>201848090.26981774</v>
      </c>
      <c r="K15" s="143">
        <v>143102357.84163612</v>
      </c>
      <c r="L15" s="143">
        <v>48247925.15555718</v>
      </c>
      <c r="M15" s="143">
        <v>3839332.7257001884</v>
      </c>
      <c r="N15" s="143">
        <v>6658474.546924239</v>
      </c>
      <c r="O15" s="143">
        <v>4454124.897543458</v>
      </c>
      <c r="P15" s="143">
        <v>3777262.0678544724</v>
      </c>
      <c r="Q15" s="143">
        <v>676862.8296889861</v>
      </c>
      <c r="R15" s="143">
        <v>1382828606.7750454</v>
      </c>
      <c r="S15" s="143">
        <v>1350445907.2641072</v>
      </c>
      <c r="T15" s="143">
        <v>8933250.506229741</v>
      </c>
      <c r="U15" s="143">
        <v>8984269.821508633</v>
      </c>
      <c r="V15" s="143">
        <v>14465179.18319958</v>
      </c>
      <c r="W15" s="143">
        <v>552007.9331722843</v>
      </c>
      <c r="X15" s="143">
        <v>31895.19173707767</v>
      </c>
      <c r="Y15" s="143">
        <v>49936776.1868053</v>
      </c>
      <c r="Z15" s="143">
        <v>6037881.159333771</v>
      </c>
      <c r="AA15" s="143">
        <v>24625292.517495997</v>
      </c>
      <c r="AB15" s="143">
        <v>2564960.0320310844</v>
      </c>
      <c r="AC15" s="143">
        <v>6834.21</v>
      </c>
      <c r="AD15" s="143">
        <v>7415363.298745869</v>
      </c>
      <c r="AE15" s="143">
        <v>1874174037.8653917</v>
      </c>
    </row>
    <row r="16" spans="1:31" ht="15.75">
      <c r="A16" s="117" t="s">
        <v>582</v>
      </c>
      <c r="B16" s="143">
        <v>1205355.136666832</v>
      </c>
      <c r="C16" s="143">
        <v>56517.869999999995</v>
      </c>
      <c r="D16" s="143">
        <v>110110.13</v>
      </c>
      <c r="E16" s="143">
        <v>20689415.32509998</v>
      </c>
      <c r="F16" s="143">
        <v>1194229.4000000001</v>
      </c>
      <c r="G16" s="143">
        <v>1734830.93645093</v>
      </c>
      <c r="H16" s="143">
        <v>2637186.294623943</v>
      </c>
      <c r="I16" s="143">
        <v>2571339.9752968093</v>
      </c>
      <c r="J16" s="143">
        <v>144713040.385841</v>
      </c>
      <c r="K16" s="143">
        <v>99207784.90556996</v>
      </c>
      <c r="L16" s="143">
        <v>43329590.43026582</v>
      </c>
      <c r="M16" s="143">
        <v>1814760.1923481594</v>
      </c>
      <c r="N16" s="143">
        <v>360904.85765706777</v>
      </c>
      <c r="O16" s="143">
        <v>852157.9086073446</v>
      </c>
      <c r="P16" s="143">
        <v>852157.9086073446</v>
      </c>
      <c r="Q16" s="143">
        <v>0</v>
      </c>
      <c r="R16" s="143">
        <v>712866269.2594361</v>
      </c>
      <c r="S16" s="143">
        <v>699721651.2762796</v>
      </c>
      <c r="T16" s="143">
        <v>2656055.9712696536</v>
      </c>
      <c r="U16" s="143">
        <v>5339540.207827916</v>
      </c>
      <c r="V16" s="143">
        <v>5149021.804059019</v>
      </c>
      <c r="W16" s="143">
        <v>199235.1806031029</v>
      </c>
      <c r="X16" s="143">
        <v>13747.348333333333</v>
      </c>
      <c r="Y16" s="143">
        <v>13026276.356653368</v>
      </c>
      <c r="Z16" s="143">
        <v>1352612.855</v>
      </c>
      <c r="AA16" s="143">
        <v>23543055.37</v>
      </c>
      <c r="AB16" s="143">
        <v>84.17454094245173</v>
      </c>
      <c r="AC16" s="143">
        <v>0</v>
      </c>
      <c r="AD16" s="143">
        <v>313.9361440681485</v>
      </c>
      <c r="AE16" s="143">
        <v>926709259.9732978</v>
      </c>
    </row>
    <row r="17" spans="1:249" ht="63">
      <c r="A17" s="119" t="s">
        <v>588</v>
      </c>
      <c r="B17" s="143">
        <v>12138295.209231013</v>
      </c>
      <c r="C17" s="143">
        <v>1085121.4550868692</v>
      </c>
      <c r="D17" s="143">
        <v>12002551.90461336</v>
      </c>
      <c r="E17" s="143">
        <v>172308923.9947223</v>
      </c>
      <c r="F17" s="143">
        <v>1913782.3204241565</v>
      </c>
      <c r="G17" s="143">
        <v>2179647.634141499</v>
      </c>
      <c r="H17" s="143">
        <v>1252611.275353291</v>
      </c>
      <c r="I17" s="143">
        <v>6048233.943447767</v>
      </c>
      <c r="J17" s="143">
        <v>67596228.61595444</v>
      </c>
      <c r="K17" s="143">
        <v>30574672.159037344</v>
      </c>
      <c r="L17" s="143">
        <v>28494730.998933</v>
      </c>
      <c r="M17" s="143">
        <v>3321906.3954728344</v>
      </c>
      <c r="N17" s="143">
        <v>5204903.882511263</v>
      </c>
      <c r="O17" s="143">
        <v>6043322.148316918</v>
      </c>
      <c r="P17" s="143">
        <v>5790671.858279506</v>
      </c>
      <c r="Q17" s="143">
        <v>252596.66003741225</v>
      </c>
      <c r="R17" s="143">
        <v>220611254.63604602</v>
      </c>
      <c r="S17" s="143">
        <v>214437939.52953154</v>
      </c>
      <c r="T17" s="143">
        <v>1880747.278611764</v>
      </c>
      <c r="U17" s="143">
        <v>1003007.3466765401</v>
      </c>
      <c r="V17" s="143">
        <v>3289560.4812262217</v>
      </c>
      <c r="W17" s="143">
        <v>450769.34840510803</v>
      </c>
      <c r="X17" s="143">
        <v>135511.495643978</v>
      </c>
      <c r="Y17" s="143">
        <v>10157832.505629309</v>
      </c>
      <c r="Z17" s="143">
        <v>2051034.143615517</v>
      </c>
      <c r="AA17" s="143">
        <v>17237846.65810468</v>
      </c>
      <c r="AB17" s="143">
        <v>7456842.799614878</v>
      </c>
      <c r="AC17" s="143">
        <v>89864.76128085813</v>
      </c>
      <c r="AD17" s="143">
        <v>12334935.054034019</v>
      </c>
      <c r="AE17" s="143">
        <v>552009488.4485793</v>
      </c>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row>
    <row r="18" spans="1:249" ht="15.75">
      <c r="A18" s="47" t="s">
        <v>590</v>
      </c>
      <c r="B18" s="143">
        <v>0</v>
      </c>
      <c r="C18" s="143">
        <v>0</v>
      </c>
      <c r="D18" s="143">
        <v>76790.9915980789</v>
      </c>
      <c r="E18" s="143">
        <v>182298.77884440543</v>
      </c>
      <c r="F18" s="143">
        <v>0</v>
      </c>
      <c r="G18" s="143">
        <v>0</v>
      </c>
      <c r="H18" s="143">
        <v>0</v>
      </c>
      <c r="I18" s="143">
        <v>0</v>
      </c>
      <c r="J18" s="143">
        <v>39854.05025023659</v>
      </c>
      <c r="K18" s="143">
        <v>0</v>
      </c>
      <c r="L18" s="143">
        <v>0</v>
      </c>
      <c r="M18" s="143">
        <v>0</v>
      </c>
      <c r="N18" s="143">
        <v>39854.05025023659</v>
      </c>
      <c r="O18" s="143">
        <v>156715.58389507077</v>
      </c>
      <c r="P18" s="143">
        <v>156715.58389507077</v>
      </c>
      <c r="Q18" s="143">
        <v>0</v>
      </c>
      <c r="R18" s="143">
        <v>14019820.715501621</v>
      </c>
      <c r="S18" s="143">
        <v>13868563.217940986</v>
      </c>
      <c r="T18" s="143">
        <v>0</v>
      </c>
      <c r="U18" s="143">
        <v>280.715136</v>
      </c>
      <c r="V18" s="143">
        <v>150976.7824246359</v>
      </c>
      <c r="W18" s="143">
        <v>0</v>
      </c>
      <c r="X18" s="143">
        <v>0</v>
      </c>
      <c r="Y18" s="143">
        <v>0</v>
      </c>
      <c r="Z18" s="143">
        <v>0</v>
      </c>
      <c r="AA18" s="143">
        <v>0</v>
      </c>
      <c r="AB18" s="143">
        <v>0</v>
      </c>
      <c r="AC18" s="143">
        <v>0</v>
      </c>
      <c r="AD18" s="143">
        <v>150862.86861050376</v>
      </c>
      <c r="AE18" s="143">
        <v>14626342.988699915</v>
      </c>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row>
    <row r="19" spans="1:249" s="113" customFormat="1" ht="42.75" customHeight="1">
      <c r="A19" s="47" t="s">
        <v>585</v>
      </c>
      <c r="B19" s="143">
        <v>0</v>
      </c>
      <c r="C19" s="143">
        <v>0</v>
      </c>
      <c r="D19" s="143">
        <v>91752.3815980789</v>
      </c>
      <c r="E19" s="143">
        <v>371477.4826366509</v>
      </c>
      <c r="F19" s="143">
        <v>0</v>
      </c>
      <c r="G19" s="143">
        <v>0</v>
      </c>
      <c r="H19" s="143">
        <v>0</v>
      </c>
      <c r="I19" s="143">
        <v>0</v>
      </c>
      <c r="J19" s="143">
        <v>1339210.9681751214</v>
      </c>
      <c r="K19" s="143">
        <v>0</v>
      </c>
      <c r="L19" s="143">
        <v>0</v>
      </c>
      <c r="M19" s="143">
        <v>0</v>
      </c>
      <c r="N19" s="143">
        <v>1339210.9681751214</v>
      </c>
      <c r="O19" s="143">
        <v>156715.58389507077</v>
      </c>
      <c r="P19" s="143">
        <v>156715.58389507077</v>
      </c>
      <c r="Q19" s="143">
        <v>0</v>
      </c>
      <c r="R19" s="143">
        <v>16763361.062848467</v>
      </c>
      <c r="S19" s="143">
        <v>16612173.251059832</v>
      </c>
      <c r="T19" s="143">
        <v>0</v>
      </c>
      <c r="U19" s="143">
        <v>211.0293639999998</v>
      </c>
      <c r="V19" s="143">
        <v>150976.7824246359</v>
      </c>
      <c r="W19" s="143">
        <v>0</v>
      </c>
      <c r="X19" s="143">
        <v>0</v>
      </c>
      <c r="Y19" s="143">
        <v>0</v>
      </c>
      <c r="Z19" s="143">
        <v>0</v>
      </c>
      <c r="AA19" s="143">
        <v>0</v>
      </c>
      <c r="AB19" s="143">
        <v>0</v>
      </c>
      <c r="AC19" s="143">
        <v>0</v>
      </c>
      <c r="AD19" s="143">
        <v>154090.37220498073</v>
      </c>
      <c r="AE19" s="143">
        <v>18876607.851358365</v>
      </c>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row>
    <row r="20" spans="1:31" ht="31.5">
      <c r="A20" s="46" t="s">
        <v>589</v>
      </c>
      <c r="B20" s="143">
        <v>207114.11496865493</v>
      </c>
      <c r="C20" s="143">
        <v>11828.20185869467</v>
      </c>
      <c r="D20" s="143">
        <v>19149.306167982195</v>
      </c>
      <c r="E20" s="143">
        <v>297655.6784534786</v>
      </c>
      <c r="F20" s="143">
        <v>2286.888426177031</v>
      </c>
      <c r="G20" s="143">
        <v>727827.4692398951</v>
      </c>
      <c r="H20" s="143">
        <v>8869.45013845153</v>
      </c>
      <c r="I20" s="143">
        <v>80305.3930607588</v>
      </c>
      <c r="J20" s="143">
        <v>3204546.7526971796</v>
      </c>
      <c r="K20" s="143">
        <v>2250205.809105374</v>
      </c>
      <c r="L20" s="143">
        <v>406186.215192786</v>
      </c>
      <c r="M20" s="143">
        <v>55492.165966606786</v>
      </c>
      <c r="N20" s="143">
        <v>492662.56243241276</v>
      </c>
      <c r="O20" s="143">
        <v>104668.99387698804</v>
      </c>
      <c r="P20" s="143">
        <v>94872.52126846058</v>
      </c>
      <c r="Q20" s="143">
        <v>9796.472608527469</v>
      </c>
      <c r="R20" s="143">
        <v>231752.3281287137</v>
      </c>
      <c r="S20" s="143">
        <v>230738.2981287137</v>
      </c>
      <c r="T20" s="143">
        <v>0</v>
      </c>
      <c r="U20" s="143">
        <v>0</v>
      </c>
      <c r="V20" s="143">
        <v>1014.0299999999999</v>
      </c>
      <c r="W20" s="143">
        <v>83957.5415785</v>
      </c>
      <c r="X20" s="143">
        <v>0</v>
      </c>
      <c r="Y20" s="143">
        <v>14344.194058233381</v>
      </c>
      <c r="Z20" s="143">
        <v>860604.0099999998</v>
      </c>
      <c r="AA20" s="143">
        <v>0</v>
      </c>
      <c r="AB20" s="143">
        <v>29894.56095959145</v>
      </c>
      <c r="AC20" s="143">
        <v>0</v>
      </c>
      <c r="AD20" s="143">
        <v>159784.82464832233</v>
      </c>
      <c r="AE20" s="143">
        <v>6032761.5064029265</v>
      </c>
    </row>
    <row r="21" spans="1:249" s="113" customFormat="1" ht="31.5">
      <c r="A21" s="46" t="s">
        <v>592</v>
      </c>
      <c r="B21" s="143">
        <v>193406.5019404441</v>
      </c>
      <c r="C21" s="143">
        <v>11828.20185869467</v>
      </c>
      <c r="D21" s="143">
        <v>79864.74750976294</v>
      </c>
      <c r="E21" s="143">
        <v>331177.45930690493</v>
      </c>
      <c r="F21" s="143">
        <v>127070.472812577</v>
      </c>
      <c r="G21" s="143">
        <v>718483.203685178</v>
      </c>
      <c r="H21" s="143">
        <v>8869.300138451528</v>
      </c>
      <c r="I21" s="143">
        <v>80305.71306075879</v>
      </c>
      <c r="J21" s="143">
        <v>2069473.0183856038</v>
      </c>
      <c r="K21" s="143">
        <v>1061405.2417777197</v>
      </c>
      <c r="L21" s="143">
        <v>392405.628592786</v>
      </c>
      <c r="M21" s="143">
        <v>62843.0495826855</v>
      </c>
      <c r="N21" s="143">
        <v>552819.0984324127</v>
      </c>
      <c r="O21" s="143">
        <v>105301.05318936586</v>
      </c>
      <c r="P21" s="143">
        <v>95504.5805808384</v>
      </c>
      <c r="Q21" s="143">
        <v>9796.472608527469</v>
      </c>
      <c r="R21" s="143">
        <v>231752.5781287137</v>
      </c>
      <c r="S21" s="143">
        <v>230738.5481287137</v>
      </c>
      <c r="T21" s="143">
        <v>0</v>
      </c>
      <c r="U21" s="143">
        <v>0</v>
      </c>
      <c r="V21" s="143">
        <v>1014.0299999999999</v>
      </c>
      <c r="W21" s="143">
        <v>87839.7838985</v>
      </c>
      <c r="X21" s="143">
        <v>0</v>
      </c>
      <c r="Y21" s="143">
        <v>15475.204502189426</v>
      </c>
      <c r="Z21" s="143">
        <v>821215.5399999997</v>
      </c>
      <c r="AA21" s="143">
        <v>0</v>
      </c>
      <c r="AB21" s="143">
        <v>29894.48095959145</v>
      </c>
      <c r="AC21" s="143">
        <v>0</v>
      </c>
      <c r="AD21" s="143">
        <v>156689.08364832232</v>
      </c>
      <c r="AE21" s="143">
        <v>5056818.141166366</v>
      </c>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row>
    <row r="22" spans="1:31" ht="15.75">
      <c r="A22" s="46" t="s">
        <v>593</v>
      </c>
      <c r="B22" s="143">
        <v>67.08005235663708</v>
      </c>
      <c r="C22" s="143">
        <v>0</v>
      </c>
      <c r="D22" s="143">
        <v>172630.92000000004</v>
      </c>
      <c r="E22" s="143">
        <v>8611.438434963771</v>
      </c>
      <c r="F22" s="143">
        <v>0</v>
      </c>
      <c r="G22" s="143">
        <v>0</v>
      </c>
      <c r="H22" s="143">
        <v>0</v>
      </c>
      <c r="I22" s="143">
        <v>1021.2186542607514</v>
      </c>
      <c r="J22" s="143">
        <v>57770.50645072163</v>
      </c>
      <c r="K22" s="143">
        <v>41221.41265530072</v>
      </c>
      <c r="L22" s="143">
        <v>16549.09379542091</v>
      </c>
      <c r="M22" s="143">
        <v>0</v>
      </c>
      <c r="N22" s="143">
        <v>0</v>
      </c>
      <c r="O22" s="143">
        <v>0</v>
      </c>
      <c r="P22" s="143">
        <v>0</v>
      </c>
      <c r="Q22" s="143">
        <v>0</v>
      </c>
      <c r="R22" s="143">
        <v>271354.39841808635</v>
      </c>
      <c r="S22" s="143">
        <v>271354.39841808635</v>
      </c>
      <c r="T22" s="143">
        <v>0</v>
      </c>
      <c r="U22" s="143">
        <v>0</v>
      </c>
      <c r="V22" s="143">
        <v>0</v>
      </c>
      <c r="W22" s="143">
        <v>0</v>
      </c>
      <c r="X22" s="143">
        <v>0</v>
      </c>
      <c r="Y22" s="143">
        <v>632.2664583021908</v>
      </c>
      <c r="Z22" s="143">
        <v>0</v>
      </c>
      <c r="AA22" s="143">
        <v>0</v>
      </c>
      <c r="AB22" s="143">
        <v>234.38284189961578</v>
      </c>
      <c r="AC22" s="143">
        <v>0</v>
      </c>
      <c r="AD22" s="143">
        <v>74245.28326427467</v>
      </c>
      <c r="AE22" s="143">
        <v>586567.4945748658</v>
      </c>
    </row>
    <row r="23" spans="1:31" ht="15.75">
      <c r="A23" s="117" t="s">
        <v>582</v>
      </c>
      <c r="B23" s="143">
        <v>0</v>
      </c>
      <c r="C23" s="143">
        <v>0</v>
      </c>
      <c r="D23" s="143">
        <v>0</v>
      </c>
      <c r="E23" s="143">
        <v>0</v>
      </c>
      <c r="F23" s="143">
        <v>0</v>
      </c>
      <c r="G23" s="143">
        <v>604337.8639168813</v>
      </c>
      <c r="H23" s="143">
        <v>0</v>
      </c>
      <c r="I23" s="143">
        <v>0</v>
      </c>
      <c r="J23" s="143">
        <v>0</v>
      </c>
      <c r="K23" s="143">
        <v>0</v>
      </c>
      <c r="L23" s="143">
        <v>0</v>
      </c>
      <c r="M23" s="143">
        <v>0</v>
      </c>
      <c r="N23" s="143">
        <v>0</v>
      </c>
      <c r="O23" s="143">
        <v>0</v>
      </c>
      <c r="P23" s="143">
        <v>0</v>
      </c>
      <c r="Q23" s="143">
        <v>0</v>
      </c>
      <c r="R23" s="143">
        <v>0</v>
      </c>
      <c r="S23" s="143">
        <v>0</v>
      </c>
      <c r="T23" s="143">
        <v>0</v>
      </c>
      <c r="U23" s="143">
        <v>0</v>
      </c>
      <c r="V23" s="143">
        <v>0</v>
      </c>
      <c r="W23" s="143">
        <v>61382.00959665237</v>
      </c>
      <c r="X23" s="143">
        <v>0</v>
      </c>
      <c r="Y23" s="143">
        <v>0</v>
      </c>
      <c r="Z23" s="143">
        <v>0</v>
      </c>
      <c r="AA23" s="143">
        <v>0</v>
      </c>
      <c r="AB23" s="143">
        <v>0</v>
      </c>
      <c r="AC23" s="143">
        <v>0</v>
      </c>
      <c r="AD23" s="143">
        <v>0</v>
      </c>
      <c r="AE23" s="143">
        <v>665719.8735135336</v>
      </c>
    </row>
    <row r="24" spans="1:249" s="113" customFormat="1" ht="24.75" customHeight="1">
      <c r="A24" s="46" t="s">
        <v>594</v>
      </c>
      <c r="B24" s="143">
        <v>627.8256703903885</v>
      </c>
      <c r="C24" s="143">
        <v>0</v>
      </c>
      <c r="D24" s="143">
        <v>0</v>
      </c>
      <c r="E24" s="143">
        <v>7270.957066420187</v>
      </c>
      <c r="F24" s="143">
        <v>0</v>
      </c>
      <c r="G24" s="143">
        <v>0</v>
      </c>
      <c r="H24" s="143">
        <v>0</v>
      </c>
      <c r="I24" s="143">
        <v>0</v>
      </c>
      <c r="J24" s="143">
        <v>24798.681950818464</v>
      </c>
      <c r="K24" s="143">
        <v>16082.58371491992</v>
      </c>
      <c r="L24" s="143">
        <v>8716.098235898542</v>
      </c>
      <c r="M24" s="143">
        <v>0</v>
      </c>
      <c r="N24" s="143">
        <v>0</v>
      </c>
      <c r="O24" s="143">
        <v>0</v>
      </c>
      <c r="P24" s="143">
        <v>0</v>
      </c>
      <c r="Q24" s="143">
        <v>0</v>
      </c>
      <c r="R24" s="143">
        <v>491291.3512984802</v>
      </c>
      <c r="S24" s="143">
        <v>491291.3512984802</v>
      </c>
      <c r="T24" s="143">
        <v>0</v>
      </c>
      <c r="U24" s="143">
        <v>0</v>
      </c>
      <c r="V24" s="143">
        <v>0</v>
      </c>
      <c r="W24" s="143">
        <v>0</v>
      </c>
      <c r="X24" s="143">
        <v>0</v>
      </c>
      <c r="Y24" s="143">
        <v>2861.7826267984283</v>
      </c>
      <c r="Z24" s="143">
        <v>0</v>
      </c>
      <c r="AA24" s="143">
        <v>0</v>
      </c>
      <c r="AB24" s="143">
        <v>821.6726652993049</v>
      </c>
      <c r="AC24" s="143">
        <v>0</v>
      </c>
      <c r="AD24" s="143">
        <v>106101.22911087498</v>
      </c>
      <c r="AE24" s="143">
        <v>633773.5003890819</v>
      </c>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row>
    <row r="25" spans="1:249" s="113" customFormat="1" ht="15.75">
      <c r="A25" s="117" t="s">
        <v>582</v>
      </c>
      <c r="B25" s="143">
        <v>0</v>
      </c>
      <c r="C25" s="143">
        <v>0</v>
      </c>
      <c r="D25" s="143">
        <v>0</v>
      </c>
      <c r="E25" s="143">
        <v>0</v>
      </c>
      <c r="F25" s="143">
        <v>0</v>
      </c>
      <c r="G25" s="143">
        <v>522428.37280558515</v>
      </c>
      <c r="H25" s="143">
        <v>0</v>
      </c>
      <c r="I25" s="143">
        <v>0</v>
      </c>
      <c r="J25" s="143">
        <v>0</v>
      </c>
      <c r="K25" s="143">
        <v>0</v>
      </c>
      <c r="L25" s="143">
        <v>0</v>
      </c>
      <c r="M25" s="143">
        <v>0</v>
      </c>
      <c r="N25" s="143">
        <v>0</v>
      </c>
      <c r="O25" s="143">
        <v>0</v>
      </c>
      <c r="P25" s="143">
        <v>0</v>
      </c>
      <c r="Q25" s="143">
        <v>0</v>
      </c>
      <c r="R25" s="143">
        <v>0</v>
      </c>
      <c r="S25" s="143">
        <v>0</v>
      </c>
      <c r="T25" s="143">
        <v>0</v>
      </c>
      <c r="U25" s="143">
        <v>0</v>
      </c>
      <c r="V25" s="143">
        <v>0</v>
      </c>
      <c r="W25" s="143">
        <v>54322.133285927535</v>
      </c>
      <c r="X25" s="143">
        <v>0</v>
      </c>
      <c r="Y25" s="143">
        <v>0</v>
      </c>
      <c r="Z25" s="143">
        <v>0</v>
      </c>
      <c r="AA25" s="143">
        <v>0</v>
      </c>
      <c r="AB25" s="143">
        <v>0</v>
      </c>
      <c r="AC25" s="143">
        <v>0</v>
      </c>
      <c r="AD25" s="143">
        <v>0</v>
      </c>
      <c r="AE25" s="143">
        <v>576750.5060915127</v>
      </c>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row>
    <row r="26" spans="1:249" s="113" customFormat="1" ht="47.25">
      <c r="A26" s="118" t="s">
        <v>595</v>
      </c>
      <c r="B26" s="143">
        <v>489957.1558186</v>
      </c>
      <c r="C26" s="143">
        <v>0</v>
      </c>
      <c r="D26" s="143">
        <v>237252.79</v>
      </c>
      <c r="E26" s="143">
        <v>23323163.558964245</v>
      </c>
      <c r="F26" s="143">
        <v>579373.92</v>
      </c>
      <c r="G26" s="143">
        <v>340918.31813688896</v>
      </c>
      <c r="H26" s="143">
        <v>123804.4370960925</v>
      </c>
      <c r="I26" s="143">
        <v>868033.0166355844</v>
      </c>
      <c r="J26" s="143">
        <v>14017095.910610437</v>
      </c>
      <c r="K26" s="143">
        <v>9624839.247527447</v>
      </c>
      <c r="L26" s="143">
        <v>3143066.188727499</v>
      </c>
      <c r="M26" s="143">
        <v>1214245.438484237</v>
      </c>
      <c r="N26" s="143">
        <v>34945.03587125</v>
      </c>
      <c r="O26" s="143">
        <v>591750.8538896636</v>
      </c>
      <c r="P26" s="143">
        <v>591750.8538896636</v>
      </c>
      <c r="Q26" s="143">
        <v>0</v>
      </c>
      <c r="R26" s="143">
        <v>120262761.11099206</v>
      </c>
      <c r="S26" s="143">
        <v>119610207.54572365</v>
      </c>
      <c r="T26" s="143">
        <v>0</v>
      </c>
      <c r="U26" s="143">
        <v>1564.5538977888002</v>
      </c>
      <c r="V26" s="143">
        <v>650989.01137062</v>
      </c>
      <c r="W26" s="143">
        <v>102440.46111</v>
      </c>
      <c r="X26" s="143">
        <v>9016.326700000001</v>
      </c>
      <c r="Y26" s="143">
        <v>1802232.4904265204</v>
      </c>
      <c r="Z26" s="143">
        <v>523911.24</v>
      </c>
      <c r="AA26" s="143">
        <v>81340.41</v>
      </c>
      <c r="AB26" s="143">
        <v>10420.61</v>
      </c>
      <c r="AC26" s="143">
        <v>0</v>
      </c>
      <c r="AD26" s="143">
        <v>460546.5300000001</v>
      </c>
      <c r="AE26" s="143">
        <v>163824019.14038005</v>
      </c>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row>
    <row r="27" spans="1:249" s="113" customFormat="1" ht="31.5">
      <c r="A27" s="118" t="s">
        <v>596</v>
      </c>
      <c r="B27" s="143">
        <v>0</v>
      </c>
      <c r="C27" s="143">
        <v>0</v>
      </c>
      <c r="D27" s="143">
        <v>0</v>
      </c>
      <c r="E27" s="143">
        <v>356316.2</v>
      </c>
      <c r="F27" s="143">
        <v>25323.300000000003</v>
      </c>
      <c r="G27" s="143">
        <v>0</v>
      </c>
      <c r="H27" s="143">
        <v>56024.55</v>
      </c>
      <c r="I27" s="143">
        <v>253347.56</v>
      </c>
      <c r="J27" s="143">
        <v>384281.16000000003</v>
      </c>
      <c r="K27" s="143">
        <v>200210.46000000002</v>
      </c>
      <c r="L27" s="143">
        <v>179198.37</v>
      </c>
      <c r="M27" s="143">
        <v>4872.33</v>
      </c>
      <c r="N27" s="143">
        <v>0</v>
      </c>
      <c r="O27" s="143">
        <v>83.29</v>
      </c>
      <c r="P27" s="143">
        <v>83.29</v>
      </c>
      <c r="Q27" s="143">
        <v>0</v>
      </c>
      <c r="R27" s="143">
        <v>660414.34</v>
      </c>
      <c r="S27" s="143">
        <v>630514.04</v>
      </c>
      <c r="T27" s="143">
        <v>0</v>
      </c>
      <c r="U27" s="143">
        <v>0</v>
      </c>
      <c r="V27" s="143">
        <v>29900.3</v>
      </c>
      <c r="W27" s="143">
        <v>0</v>
      </c>
      <c r="X27" s="143">
        <v>4750.86</v>
      </c>
      <c r="Y27" s="143">
        <v>-34849.95</v>
      </c>
      <c r="Z27" s="143">
        <v>0</v>
      </c>
      <c r="AA27" s="143">
        <v>16587</v>
      </c>
      <c r="AB27" s="143">
        <v>10101</v>
      </c>
      <c r="AC27" s="143">
        <v>0</v>
      </c>
      <c r="AD27" s="143">
        <v>0</v>
      </c>
      <c r="AE27" s="143">
        <v>1732379.3099999998</v>
      </c>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row>
    <row r="28" spans="1:31" ht="15.75">
      <c r="A28" s="120" t="s">
        <v>583</v>
      </c>
      <c r="B28" s="143">
        <v>8342545.734727852</v>
      </c>
      <c r="C28" s="143">
        <v>461637.63760276214</v>
      </c>
      <c r="D28" s="143">
        <v>3161853.6229466144</v>
      </c>
      <c r="E28" s="143">
        <v>70930320.63429093</v>
      </c>
      <c r="F28" s="143">
        <v>4153433.5835491074</v>
      </c>
      <c r="G28" s="143">
        <v>416086.7804793228</v>
      </c>
      <c r="H28" s="143">
        <v>-160936.4944749078</v>
      </c>
      <c r="I28" s="143">
        <v>4683479.468229421</v>
      </c>
      <c r="J28" s="143">
        <v>25913084.445726134</v>
      </c>
      <c r="K28" s="143">
        <v>13902464.924325826</v>
      </c>
      <c r="L28" s="143">
        <v>13005417.524473934</v>
      </c>
      <c r="M28" s="143">
        <v>4868100.038793333</v>
      </c>
      <c r="N28" s="143">
        <v>-5862882.861866953</v>
      </c>
      <c r="O28" s="143">
        <v>8912383.141168043</v>
      </c>
      <c r="P28" s="143">
        <v>8471167.260774804</v>
      </c>
      <c r="Q28" s="143">
        <v>439269.5103932377</v>
      </c>
      <c r="R28" s="143">
        <v>57331451.708339944</v>
      </c>
      <c r="S28" s="143">
        <v>55034863.904354915</v>
      </c>
      <c r="T28" s="143">
        <v>-2300141.1128497887</v>
      </c>
      <c r="U28" s="143">
        <v>4194600.712069739</v>
      </c>
      <c r="V28" s="143">
        <v>402128.20476506586</v>
      </c>
      <c r="W28" s="143">
        <v>2852305.079632502</v>
      </c>
      <c r="X28" s="143">
        <v>187846.6825032512</v>
      </c>
      <c r="Y28" s="143">
        <v>6729303.685592084</v>
      </c>
      <c r="Z28" s="143">
        <v>-4117061.9519524467</v>
      </c>
      <c r="AA28" s="143">
        <v>17572502.52813377</v>
      </c>
      <c r="AB28" s="143">
        <v>951188.1379774011</v>
      </c>
      <c r="AC28" s="143">
        <v>589563.3287191419</v>
      </c>
      <c r="AD28" s="143">
        <v>9990013.885700915</v>
      </c>
      <c r="AE28" s="143">
        <v>218439364.00128978</v>
      </c>
    </row>
    <row r="29" spans="1:31" ht="15.75">
      <c r="A29" s="120" t="s">
        <v>584</v>
      </c>
      <c r="B29" s="143">
        <v>7661187.482700645</v>
      </c>
      <c r="C29" s="143">
        <v>454552.33829696226</v>
      </c>
      <c r="D29" s="143">
        <v>2747664.7180631477</v>
      </c>
      <c r="E29" s="143">
        <v>61389948.44145837</v>
      </c>
      <c r="F29" s="143">
        <v>1532410.420717101</v>
      </c>
      <c r="G29" s="143">
        <v>-3371874.438497301</v>
      </c>
      <c r="H29" s="143">
        <v>-473724.06765476085</v>
      </c>
      <c r="I29" s="143">
        <v>1856221.2932495917</v>
      </c>
      <c r="J29" s="143">
        <v>19990710.05508681</v>
      </c>
      <c r="K29" s="143">
        <v>11958812.724429537</v>
      </c>
      <c r="L29" s="143">
        <v>10933444.677569134</v>
      </c>
      <c r="M29" s="143">
        <v>3221638.5728052435</v>
      </c>
      <c r="N29" s="143">
        <v>-6123170.7397171</v>
      </c>
      <c r="O29" s="143">
        <v>6892320.265102261</v>
      </c>
      <c r="P29" s="143">
        <v>6464081.504709021</v>
      </c>
      <c r="Q29" s="143">
        <v>426292.3903932377</v>
      </c>
      <c r="R29" s="143">
        <v>74090989.95125546</v>
      </c>
      <c r="S29" s="143">
        <v>70115045.69578724</v>
      </c>
      <c r="T29" s="143">
        <v>-2069385.4270611429</v>
      </c>
      <c r="U29" s="143">
        <v>4376761.281696202</v>
      </c>
      <c r="V29" s="143">
        <v>1668568.4008330842</v>
      </c>
      <c r="W29" s="143">
        <v>428327.23322908126</v>
      </c>
      <c r="X29" s="143">
        <v>168940.83331910276</v>
      </c>
      <c r="Y29" s="143">
        <v>1690373.1644214473</v>
      </c>
      <c r="Z29" s="143">
        <v>-3566032.936952446</v>
      </c>
      <c r="AA29" s="143">
        <v>13300867.534794882</v>
      </c>
      <c r="AB29" s="143">
        <v>804598.7354827931</v>
      </c>
      <c r="AC29" s="143">
        <v>589563.3287191419</v>
      </c>
      <c r="AD29" s="143">
        <v>826805.946329027</v>
      </c>
      <c r="AE29" s="143">
        <v>186559297.96082482</v>
      </c>
    </row>
    <row r="30" spans="1:249" s="113" customFormat="1" ht="24.75" customHeight="1">
      <c r="A30" s="48"/>
      <c r="B30" s="123"/>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row>
    <row r="31" spans="1:249" s="113" customFormat="1" ht="15.75">
      <c r="A31" s="324" t="s">
        <v>498</v>
      </c>
      <c r="B31" s="324"/>
      <c r="C31" s="324"/>
      <c r="D31" s="324"/>
      <c r="E31" s="324"/>
      <c r="F31" s="324"/>
      <c r="G31" s="324"/>
      <c r="H31" s="3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row>
    <row r="32" spans="1:249" s="113" customFormat="1" ht="15.75">
      <c r="A32" s="324"/>
      <c r="B32" s="324"/>
      <c r="C32" s="324"/>
      <c r="D32" s="324"/>
      <c r="E32" s="324"/>
      <c r="F32" s="324"/>
      <c r="G32" s="324"/>
      <c r="H32" s="3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row>
    <row r="33" ht="15.75">
      <c r="B33" s="49"/>
    </row>
    <row r="34" ht="15.75">
      <c r="B34" s="49"/>
    </row>
    <row r="35" ht="15.75">
      <c r="B35" s="49"/>
    </row>
    <row r="36" spans="1:2" ht="15.75">
      <c r="A36" s="50"/>
      <c r="B36" s="49"/>
    </row>
    <row r="37" spans="1:2" ht="15.75">
      <c r="A37" s="50"/>
      <c r="B37" s="49"/>
    </row>
    <row r="38" spans="1:2" ht="15.75">
      <c r="A38" s="50"/>
      <c r="B38" s="49"/>
    </row>
    <row r="39" ht="15.75">
      <c r="B39" s="49"/>
    </row>
    <row r="40" ht="15.75">
      <c r="B40" s="49"/>
    </row>
    <row r="41" ht="15.75">
      <c r="B41" s="49"/>
    </row>
    <row r="42" ht="15.75">
      <c r="B42" s="49"/>
    </row>
  </sheetData>
  <sheetProtection/>
  <mergeCells count="2">
    <mergeCell ref="A2:AE2"/>
    <mergeCell ref="A31:H32"/>
  </mergeCells>
  <printOptions horizontalCentered="1" verticalCentered="1"/>
  <pageMargins left="0.7086614173228347" right="0.7086614173228347" top="0.4724409448818898" bottom="0.3937007874015748" header="0.31496062992125984" footer="0.31496062992125984"/>
  <pageSetup fitToHeight="3" horizontalDpi="600" verticalDpi="600" orientation="landscape" paperSize="9" scale="32"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G38"/>
  <sheetViews>
    <sheetView view="pageBreakPreview" zoomScale="60" zoomScalePageLayoutView="0" workbookViewId="0" topLeftCell="A17">
      <selection activeCell="B7" sqref="B7"/>
    </sheetView>
  </sheetViews>
  <sheetFormatPr defaultColWidth="9.140625" defaultRowHeight="42.75" customHeight="1"/>
  <cols>
    <col min="1" max="1" width="59.140625" style="38" customWidth="1"/>
    <col min="2" max="5" width="35.7109375" style="38" customWidth="1"/>
    <col min="6" max="6" width="10.7109375" style="38" bestFit="1" customWidth="1"/>
    <col min="7" max="16384" width="9.140625" style="38" customWidth="1"/>
  </cols>
  <sheetData>
    <row r="1" spans="1:5" ht="42.75" customHeight="1">
      <c r="A1" s="101" t="s">
        <v>278</v>
      </c>
      <c r="B1" s="352" t="s">
        <v>283</v>
      </c>
      <c r="C1" s="352"/>
      <c r="D1" s="352"/>
      <c r="E1" s="352"/>
    </row>
    <row r="2" spans="1:5" s="107" customFormat="1" ht="27" customHeight="1">
      <c r="A2" s="355"/>
      <c r="B2" s="355"/>
      <c r="C2" s="355"/>
      <c r="D2" s="355"/>
      <c r="E2" s="356"/>
    </row>
    <row r="3" spans="1:5" s="107" customFormat="1" ht="42.75" customHeight="1" hidden="1">
      <c r="A3" s="355"/>
      <c r="B3" s="355"/>
      <c r="C3" s="355"/>
      <c r="D3" s="355"/>
      <c r="E3" s="356"/>
    </row>
    <row r="4" spans="1:5" s="107" customFormat="1" ht="42.75" customHeight="1" hidden="1">
      <c r="A4" s="357"/>
      <c r="B4" s="357"/>
      <c r="C4" s="357"/>
      <c r="D4" s="357"/>
      <c r="E4" s="358"/>
    </row>
    <row r="5" spans="1:5" ht="48" customHeight="1">
      <c r="A5" s="353" t="s">
        <v>277</v>
      </c>
      <c r="B5" s="354" t="s">
        <v>279</v>
      </c>
      <c r="C5" s="354" t="s">
        <v>280</v>
      </c>
      <c r="D5" s="354" t="s">
        <v>281</v>
      </c>
      <c r="E5" s="354" t="s">
        <v>282</v>
      </c>
    </row>
    <row r="6" spans="1:5" ht="89.25" customHeight="1">
      <c r="A6" s="353"/>
      <c r="B6" s="354"/>
      <c r="C6" s="354"/>
      <c r="D6" s="354"/>
      <c r="E6" s="354"/>
    </row>
    <row r="7" spans="1:7" ht="42.75" customHeight="1">
      <c r="A7" s="42" t="s">
        <v>0</v>
      </c>
      <c r="B7" s="100">
        <v>4316704.133681411</v>
      </c>
      <c r="C7" s="100">
        <v>718525.3423619657</v>
      </c>
      <c r="D7" s="100">
        <v>3034332.690358372</v>
      </c>
      <c r="E7" s="100">
        <v>-78505.46998495364</v>
      </c>
      <c r="F7" s="122">
        <v>-61511.192200913254</v>
      </c>
      <c r="G7" s="122">
        <f>F7-E7</f>
        <v>16994.277784040387</v>
      </c>
    </row>
    <row r="8" spans="1:7" ht="47.25">
      <c r="A8" s="42" t="s">
        <v>270</v>
      </c>
      <c r="B8" s="100">
        <v>201749.65874683723</v>
      </c>
      <c r="C8" s="100">
        <v>9050</v>
      </c>
      <c r="D8" s="100">
        <v>205773.99986447944</v>
      </c>
      <c r="E8" s="100">
        <v>-13074.341117642198</v>
      </c>
      <c r="F8" s="122">
        <v>-5053.485697607197</v>
      </c>
      <c r="G8" s="122">
        <f aca="true" t="shared" si="0" ref="G8:G36">F8-E8</f>
        <v>8020.855420035001</v>
      </c>
    </row>
    <row r="9" spans="1:7" ht="42.75" customHeight="1">
      <c r="A9" s="42" t="s">
        <v>1</v>
      </c>
      <c r="B9" s="100">
        <v>2693130.3752879174</v>
      </c>
      <c r="C9" s="100">
        <v>1800639.9399999988</v>
      </c>
      <c r="D9" s="100">
        <v>732839.9533056516</v>
      </c>
      <c r="E9" s="100">
        <v>-205628.51277076046</v>
      </c>
      <c r="F9" s="122">
        <v>-205628.51277076046</v>
      </c>
      <c r="G9" s="122">
        <f t="shared" si="0"/>
        <v>0</v>
      </c>
    </row>
    <row r="10" spans="1:7" ht="42.75" customHeight="1">
      <c r="A10" s="42" t="s">
        <v>2</v>
      </c>
      <c r="B10" s="100">
        <v>153253741.65769607</v>
      </c>
      <c r="C10" s="100">
        <v>56659406.73902222</v>
      </c>
      <c r="D10" s="100">
        <v>95241094.351329</v>
      </c>
      <c r="E10" s="100">
        <v>-3953146.700394972</v>
      </c>
      <c r="F10" s="122">
        <v>-2643737.1293851547</v>
      </c>
      <c r="G10" s="122">
        <f t="shared" si="0"/>
        <v>1309409.5710098175</v>
      </c>
    </row>
    <row r="11" spans="1:7" ht="42.75" customHeight="1">
      <c r="A11" s="42" t="s">
        <v>3</v>
      </c>
      <c r="B11" s="100">
        <v>1805779.765764833</v>
      </c>
      <c r="C11" s="100">
        <v>7231.680328758197</v>
      </c>
      <c r="D11" s="100">
        <v>1795561.7278722585</v>
      </c>
      <c r="E11" s="100">
        <v>0</v>
      </c>
      <c r="F11" s="122">
        <v>0</v>
      </c>
      <c r="G11" s="122">
        <f t="shared" si="0"/>
        <v>0</v>
      </c>
    </row>
    <row r="12" spans="1:7" ht="42.75" customHeight="1">
      <c r="A12" s="42" t="s">
        <v>4</v>
      </c>
      <c r="B12" s="100">
        <v>2598870.0122613525</v>
      </c>
      <c r="C12" s="100">
        <v>0</v>
      </c>
      <c r="D12" s="100">
        <v>2558714.16546</v>
      </c>
      <c r="E12" s="100">
        <v>-0.0031986474205041304</v>
      </c>
      <c r="F12" s="122">
        <v>0</v>
      </c>
      <c r="G12" s="122">
        <f t="shared" si="0"/>
        <v>0.0031986474205041304</v>
      </c>
    </row>
    <row r="13" spans="1:7" ht="42.75" customHeight="1">
      <c r="A13" s="42" t="s">
        <v>5</v>
      </c>
      <c r="B13" s="100">
        <v>10406448.753752962</v>
      </c>
      <c r="C13" s="100">
        <v>2021375.953978</v>
      </c>
      <c r="D13" s="100">
        <v>8969522.21146427</v>
      </c>
      <c r="E13" s="100">
        <v>-970742.7704000005</v>
      </c>
      <c r="F13" s="122">
        <v>-970742.7704000005</v>
      </c>
      <c r="G13" s="122">
        <f t="shared" si="0"/>
        <v>0</v>
      </c>
    </row>
    <row r="14" spans="1:7" ht="42.75" customHeight="1">
      <c r="A14" s="42" t="s">
        <v>6</v>
      </c>
      <c r="B14" s="100">
        <v>5648279.241127622</v>
      </c>
      <c r="C14" s="100">
        <v>189759.75059261834</v>
      </c>
      <c r="D14" s="100">
        <v>5673012.701865485</v>
      </c>
      <c r="E14" s="100">
        <v>-230702.2262557948</v>
      </c>
      <c r="F14" s="122">
        <v>-230702.2262557948</v>
      </c>
      <c r="G14" s="122">
        <f t="shared" si="0"/>
        <v>0</v>
      </c>
    </row>
    <row r="15" spans="1:7" ht="42.75" customHeight="1">
      <c r="A15" s="42" t="s">
        <v>7</v>
      </c>
      <c r="B15" s="100">
        <v>76722254.71405922</v>
      </c>
      <c r="C15" s="100">
        <v>5800034.350432656</v>
      </c>
      <c r="D15" s="100">
        <v>65081269.19968796</v>
      </c>
      <c r="E15" s="100">
        <v>-159925.2419668737</v>
      </c>
      <c r="F15" s="122">
        <v>-159925.2419668737</v>
      </c>
      <c r="G15" s="122">
        <f t="shared" si="0"/>
        <v>0</v>
      </c>
    </row>
    <row r="16" spans="1:7" ht="42.75" customHeight="1">
      <c r="A16" s="42" t="s">
        <v>271</v>
      </c>
      <c r="B16" s="100">
        <v>57488894.731904045</v>
      </c>
      <c r="C16" s="100">
        <v>3302558.738254544</v>
      </c>
      <c r="D16" s="100">
        <v>47559455.135520436</v>
      </c>
      <c r="E16" s="100">
        <v>-34748.78981928951</v>
      </c>
      <c r="F16" s="122">
        <v>-34748.78981928951</v>
      </c>
      <c r="G16" s="122">
        <f t="shared" si="0"/>
        <v>0</v>
      </c>
    </row>
    <row r="17" spans="1:7" ht="42.75" customHeight="1">
      <c r="A17" s="42" t="s">
        <v>272</v>
      </c>
      <c r="B17" s="100">
        <v>13760094.906763999</v>
      </c>
      <c r="C17" s="100">
        <v>1908422.8004229877</v>
      </c>
      <c r="D17" s="100">
        <v>12780462.856750596</v>
      </c>
      <c r="E17" s="100">
        <v>-2843797.5010164166</v>
      </c>
      <c r="F17" s="122">
        <v>-183287.0778666592</v>
      </c>
      <c r="G17" s="122">
        <f t="shared" si="0"/>
        <v>2660510.4231497576</v>
      </c>
    </row>
    <row r="18" spans="1:7" ht="42.75" customHeight="1">
      <c r="A18" s="42" t="s">
        <v>273</v>
      </c>
      <c r="B18" s="100">
        <v>4477266.770313729</v>
      </c>
      <c r="C18" s="100">
        <v>259505.6917551239</v>
      </c>
      <c r="D18" s="100">
        <v>3879120.460796024</v>
      </c>
      <c r="E18" s="100">
        <v>-89892.83463742002</v>
      </c>
      <c r="F18" s="122">
        <v>-89892.83463742002</v>
      </c>
      <c r="G18" s="122">
        <f t="shared" si="0"/>
        <v>0</v>
      </c>
    </row>
    <row r="19" spans="1:7" ht="42.75" customHeight="1">
      <c r="A19" s="42" t="s">
        <v>274</v>
      </c>
      <c r="B19" s="100">
        <v>995998.3050773947</v>
      </c>
      <c r="C19" s="100">
        <v>329547.12</v>
      </c>
      <c r="D19" s="100">
        <v>862230.7466209026</v>
      </c>
      <c r="E19" s="100">
        <v>-258921.0165435078</v>
      </c>
      <c r="F19" s="122">
        <v>-110852.51654350778</v>
      </c>
      <c r="G19" s="122">
        <f t="shared" si="0"/>
        <v>148068.50000000003</v>
      </c>
    </row>
    <row r="20" spans="1:7" ht="42.75" customHeight="1">
      <c r="A20" s="42" t="s">
        <v>8</v>
      </c>
      <c r="B20" s="100">
        <v>4054801.963939157</v>
      </c>
      <c r="C20" s="100">
        <v>484562.3699999999</v>
      </c>
      <c r="D20" s="100">
        <v>3388381.997079514</v>
      </c>
      <c r="E20" s="100">
        <v>-174742.36948570862</v>
      </c>
      <c r="F20" s="122">
        <v>-144656.94339178718</v>
      </c>
      <c r="G20" s="122">
        <f t="shared" si="0"/>
        <v>30085.426093921444</v>
      </c>
    </row>
    <row r="21" spans="1:7" ht="42.75" customHeight="1">
      <c r="A21" s="42" t="s">
        <v>275</v>
      </c>
      <c r="B21" s="100">
        <v>3861112.918793042</v>
      </c>
      <c r="C21" s="100">
        <v>380307.4699999999</v>
      </c>
      <c r="D21" s="100">
        <v>3261242.1398319053</v>
      </c>
      <c r="E21" s="100">
        <v>-172726.36948570862</v>
      </c>
      <c r="F21" s="122">
        <v>-143140.94339178718</v>
      </c>
      <c r="G21" s="122">
        <f t="shared" si="0"/>
        <v>29585.426093921444</v>
      </c>
    </row>
    <row r="22" spans="1:7" ht="42.75" customHeight="1">
      <c r="A22" s="42" t="s">
        <v>276</v>
      </c>
      <c r="B22" s="100">
        <v>193689.04514611445</v>
      </c>
      <c r="C22" s="100">
        <v>104254.9</v>
      </c>
      <c r="D22" s="100">
        <v>127139.8572476084</v>
      </c>
      <c r="E22" s="100">
        <v>-40775.512101493936</v>
      </c>
      <c r="F22" s="122">
        <v>-40275.512101493936</v>
      </c>
      <c r="G22" s="122">
        <f t="shared" si="0"/>
        <v>500</v>
      </c>
    </row>
    <row r="23" spans="1:7" ht="42.75" customHeight="1">
      <c r="A23" s="42" t="s">
        <v>9</v>
      </c>
      <c r="B23" s="100">
        <v>423735704.51559895</v>
      </c>
      <c r="C23" s="100">
        <v>74269724.09536956</v>
      </c>
      <c r="D23" s="100">
        <v>326939316.3981708</v>
      </c>
      <c r="E23" s="100">
        <v>-11304338.899834054</v>
      </c>
      <c r="F23" s="122">
        <v>-11304338.899834054</v>
      </c>
      <c r="G23" s="122">
        <f t="shared" si="0"/>
        <v>0</v>
      </c>
    </row>
    <row r="24" spans="1:7" ht="42.75" customHeight="1">
      <c r="A24" s="42" t="s">
        <v>266</v>
      </c>
      <c r="B24" s="100">
        <v>406499773.234987</v>
      </c>
      <c r="C24" s="100">
        <v>73486444.90276441</v>
      </c>
      <c r="D24" s="100">
        <v>314043343.5173499</v>
      </c>
      <c r="E24" s="100">
        <v>-11424800.999209197</v>
      </c>
      <c r="F24" s="122">
        <v>-11424800.999209197</v>
      </c>
      <c r="G24" s="122">
        <f t="shared" si="0"/>
        <v>0</v>
      </c>
    </row>
    <row r="25" spans="1:7" ht="42.75" customHeight="1">
      <c r="A25" s="42" t="s">
        <v>267</v>
      </c>
      <c r="B25" s="100">
        <v>10566606.945269726</v>
      </c>
      <c r="C25" s="100">
        <v>156361.9126051588</v>
      </c>
      <c r="D25" s="100">
        <v>6978537.2889986755</v>
      </c>
      <c r="E25" s="100">
        <v>-5847.470000000001</v>
      </c>
      <c r="F25" s="122">
        <v>-5847.470000000001</v>
      </c>
      <c r="G25" s="122">
        <f t="shared" si="0"/>
        <v>0</v>
      </c>
    </row>
    <row r="26" spans="1:7" ht="42.75" customHeight="1">
      <c r="A26" s="42" t="s">
        <v>268</v>
      </c>
      <c r="B26" s="100">
        <v>649242.9484</v>
      </c>
      <c r="C26" s="100">
        <v>14182.62</v>
      </c>
      <c r="D26" s="100">
        <v>623400.2518222469</v>
      </c>
      <c r="E26" s="100">
        <v>-20213.383422246898</v>
      </c>
      <c r="F26" s="122">
        <v>-18716.52000000002</v>
      </c>
      <c r="G26" s="122">
        <f t="shared" si="0"/>
        <v>1496.863422246879</v>
      </c>
    </row>
    <row r="27" spans="1:7" ht="42.75" customHeight="1">
      <c r="A27" s="42" t="s">
        <v>269</v>
      </c>
      <c r="B27" s="100">
        <v>6020081.3869423</v>
      </c>
      <c r="C27" s="100">
        <v>612734.6599999999</v>
      </c>
      <c r="D27" s="100">
        <v>5294035.340000001</v>
      </c>
      <c r="E27" s="100">
        <v>-109239.49000000022</v>
      </c>
      <c r="F27" s="122">
        <v>-109239.49000000022</v>
      </c>
      <c r="G27" s="122">
        <f t="shared" si="0"/>
        <v>0</v>
      </c>
    </row>
    <row r="28" spans="1:7" ht="47.25">
      <c r="A28" s="42" t="s">
        <v>10</v>
      </c>
      <c r="B28" s="100">
        <v>635731.401693</v>
      </c>
      <c r="C28" s="100">
        <v>1083.34</v>
      </c>
      <c r="D28" s="100">
        <v>627437.5881108999</v>
      </c>
      <c r="E28" s="100">
        <v>0</v>
      </c>
      <c r="F28" s="122">
        <v>0</v>
      </c>
      <c r="G28" s="122">
        <f t="shared" si="0"/>
        <v>0</v>
      </c>
    </row>
    <row r="29" spans="1:7" ht="47.25">
      <c r="A29" s="42" t="s">
        <v>11</v>
      </c>
      <c r="B29" s="100">
        <v>767382.0380000001</v>
      </c>
      <c r="C29" s="100">
        <v>0</v>
      </c>
      <c r="D29" s="100">
        <v>752360.85</v>
      </c>
      <c r="E29" s="100">
        <v>0</v>
      </c>
      <c r="F29" s="122">
        <v>0</v>
      </c>
      <c r="G29" s="122">
        <f t="shared" si="0"/>
        <v>0</v>
      </c>
    </row>
    <row r="30" spans="1:7" ht="42.75" customHeight="1">
      <c r="A30" s="42" t="s">
        <v>12</v>
      </c>
      <c r="B30" s="100">
        <v>28265227.54540028</v>
      </c>
      <c r="C30" s="100">
        <v>2631235.6081140954</v>
      </c>
      <c r="D30" s="100">
        <v>25857358.7560205</v>
      </c>
      <c r="E30" s="100">
        <v>-977373.4819865973</v>
      </c>
      <c r="F30" s="122">
        <v>-896045.1765117861</v>
      </c>
      <c r="G30" s="122">
        <f t="shared" si="0"/>
        <v>81328.30547481123</v>
      </c>
    </row>
    <row r="31" spans="1:7" ht="42.75" customHeight="1">
      <c r="A31" s="42" t="s">
        <v>13</v>
      </c>
      <c r="B31" s="100">
        <v>2437241.73004173</v>
      </c>
      <c r="C31" s="100">
        <v>733331.5900000001</v>
      </c>
      <c r="D31" s="100">
        <v>1359743.3654993013</v>
      </c>
      <c r="E31" s="100">
        <v>-48902.85545757087</v>
      </c>
      <c r="F31" s="122">
        <v>-48902.85545757087</v>
      </c>
      <c r="G31" s="122">
        <f t="shared" si="0"/>
        <v>0</v>
      </c>
    </row>
    <row r="32" spans="1:7" ht="42.75" customHeight="1">
      <c r="A32" s="42" t="s">
        <v>14</v>
      </c>
      <c r="B32" s="100">
        <v>5731603.455325</v>
      </c>
      <c r="C32" s="100">
        <v>0</v>
      </c>
      <c r="D32" s="100">
        <v>5218752.627400001</v>
      </c>
      <c r="E32" s="100">
        <v>0</v>
      </c>
      <c r="F32" s="122">
        <v>0</v>
      </c>
      <c r="G32" s="122">
        <f t="shared" si="0"/>
        <v>0</v>
      </c>
    </row>
    <row r="33" spans="1:7" ht="42.75" customHeight="1">
      <c r="A33" s="42" t="s">
        <v>15</v>
      </c>
      <c r="B33" s="100">
        <v>1057070.516649033</v>
      </c>
      <c r="C33" s="100">
        <v>266290.6787766269</v>
      </c>
      <c r="D33" s="100">
        <v>453977.32139090024</v>
      </c>
      <c r="E33" s="100">
        <v>-21936.118000000046</v>
      </c>
      <c r="F33" s="122">
        <v>-21936.118000000046</v>
      </c>
      <c r="G33" s="122">
        <f t="shared" si="0"/>
        <v>0</v>
      </c>
    </row>
    <row r="34" spans="1:7" ht="42.75" customHeight="1">
      <c r="A34" s="42" t="s">
        <v>16</v>
      </c>
      <c r="B34" s="100">
        <v>0</v>
      </c>
      <c r="C34" s="100">
        <v>0</v>
      </c>
      <c r="D34" s="100">
        <v>0</v>
      </c>
      <c r="E34" s="100">
        <v>0</v>
      </c>
      <c r="F34" s="122">
        <v>0</v>
      </c>
      <c r="G34" s="122">
        <f t="shared" si="0"/>
        <v>0</v>
      </c>
    </row>
    <row r="35" spans="1:7" ht="42.75" customHeight="1">
      <c r="A35" s="42" t="s">
        <v>17</v>
      </c>
      <c r="B35" s="100">
        <v>3514781.119392192</v>
      </c>
      <c r="C35" s="100">
        <v>1003477.7811248571</v>
      </c>
      <c r="D35" s="100">
        <v>2511571.304781205</v>
      </c>
      <c r="E35" s="100">
        <v>-128022.22462270364</v>
      </c>
      <c r="F35" s="122">
        <v>-107856.94713395243</v>
      </c>
      <c r="G35" s="122">
        <f t="shared" si="0"/>
        <v>20165.277488751206</v>
      </c>
    </row>
    <row r="36" spans="1:7" ht="42.75" customHeight="1">
      <c r="A36" s="105" t="s">
        <v>18</v>
      </c>
      <c r="B36" s="100">
        <v>727644752.9396707</v>
      </c>
      <c r="C36" s="100">
        <v>146586679.22010136</v>
      </c>
      <c r="D36" s="100">
        <v>550195247.2097962</v>
      </c>
      <c r="E36" s="100">
        <v>-13000199.92307759</v>
      </c>
      <c r="F36" s="122">
        <v>-13000199.92307759</v>
      </c>
      <c r="G36" s="122">
        <f t="shared" si="0"/>
        <v>0</v>
      </c>
    </row>
    <row r="37" spans="1:5" ht="42.75" customHeight="1">
      <c r="A37" s="45"/>
      <c r="B37" s="45"/>
      <c r="C37" s="45"/>
      <c r="D37" s="45"/>
      <c r="E37" s="45"/>
    </row>
    <row r="38" spans="1:5" ht="42.75" customHeight="1">
      <c r="A38" s="102" t="s">
        <v>21</v>
      </c>
      <c r="B38" s="102" t="s">
        <v>20</v>
      </c>
      <c r="C38" s="103"/>
      <c r="D38" s="104" t="s">
        <v>19</v>
      </c>
      <c r="E38" s="45"/>
    </row>
  </sheetData>
  <sheetProtection/>
  <mergeCells count="7">
    <mergeCell ref="B1:E1"/>
    <mergeCell ref="A5:A6"/>
    <mergeCell ref="B5:B6"/>
    <mergeCell ref="C5:C6"/>
    <mergeCell ref="D5:D6"/>
    <mergeCell ref="E5:E6"/>
    <mergeCell ref="A2:E4"/>
  </mergeCells>
  <conditionalFormatting sqref="A38:C38 A1:A2">
    <cfRule type="cellIs" priority="10" dxfId="4" operator="lessThan">
      <formula>0</formula>
    </cfRule>
  </conditionalFormatting>
  <conditionalFormatting sqref="E7:E36">
    <cfRule type="cellIs" priority="9" dxfId="0" operator="lessThan">
      <formula>-46875</formula>
    </cfRule>
  </conditionalFormatting>
  <conditionalFormatting sqref="E7:E36">
    <cfRule type="cellIs" priority="8" dxfId="0" operator="lessThan">
      <formula>0</formula>
    </cfRule>
  </conditionalFormatting>
  <conditionalFormatting sqref="E7:E36">
    <cfRule type="cellIs" priority="6" dxfId="0" operator="lessThan">
      <formula>0</formula>
    </cfRule>
    <cfRule type="cellIs" priority="7" dxfId="0" operator="lessThan">
      <formula>-46875</formula>
    </cfRule>
  </conditionalFormatting>
  <conditionalFormatting sqref="D38">
    <cfRule type="cellIs" priority="5" dxfId="4" operator="lessThan">
      <formula>0</formula>
    </cfRule>
  </conditionalFormatting>
  <conditionalFormatting sqref="E7:E36">
    <cfRule type="cellIs" priority="4" dxfId="0" operator="lessThan">
      <formula>-46875</formula>
    </cfRule>
  </conditionalFormatting>
  <conditionalFormatting sqref="E7:E36">
    <cfRule type="cellIs" priority="3" dxfId="0" operator="lessThan">
      <formula>0</formula>
    </cfRule>
  </conditionalFormatting>
  <conditionalFormatting sqref="E7:E36">
    <cfRule type="cellIs" priority="1" dxfId="0" operator="lessThan">
      <formula>0</formula>
    </cfRule>
    <cfRule type="cellIs" priority="2" dxfId="0" operator="lessThan">
      <formula>-46875</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portrait" paperSize="9" scale="44" r:id="rId1"/>
</worksheet>
</file>

<file path=xl/worksheets/sheet8.xml><?xml version="1.0" encoding="utf-8"?>
<worksheet xmlns="http://schemas.openxmlformats.org/spreadsheetml/2006/main" xmlns:r="http://schemas.openxmlformats.org/officeDocument/2006/relationships">
  <dimension ref="A2:AV42"/>
  <sheetViews>
    <sheetView zoomScalePageLayoutView="0" workbookViewId="0" topLeftCell="A1">
      <selection activeCell="A1" sqref="A1:BB1"/>
    </sheetView>
  </sheetViews>
  <sheetFormatPr defaultColWidth="29.57421875" defaultRowHeight="12.75"/>
  <cols>
    <col min="1" max="1" width="5.8515625" style="10" customWidth="1"/>
    <col min="2" max="2" width="59.140625" style="12" customWidth="1"/>
    <col min="3" max="3" width="30.140625" style="10" customWidth="1"/>
    <col min="4" max="4" width="29.140625" style="10" customWidth="1"/>
    <col min="5" max="5" width="35.28125" style="10" customWidth="1"/>
    <col min="6" max="6" width="26.28125" style="10" customWidth="1"/>
    <col min="7" max="7" width="32.00390625" style="10" customWidth="1"/>
    <col min="8" max="8" width="31.00390625" style="10" customWidth="1"/>
    <col min="9" max="9" width="42.00390625" style="10" customWidth="1"/>
    <col min="10" max="10" width="32.00390625" style="10" customWidth="1"/>
    <col min="11" max="11" width="30.421875" style="10" customWidth="1"/>
    <col min="12" max="68" width="42.00390625" style="10" customWidth="1"/>
    <col min="69" max="16384" width="29.57421875" style="10" customWidth="1"/>
  </cols>
  <sheetData>
    <row r="1" ht="24" customHeight="1"/>
    <row r="2" spans="2:11" s="169" customFormat="1" ht="24" customHeight="1">
      <c r="B2" s="359" t="s">
        <v>892</v>
      </c>
      <c r="C2" s="359"/>
      <c r="D2" s="359"/>
      <c r="E2" s="359"/>
      <c r="F2" s="359"/>
      <c r="G2" s="359"/>
      <c r="H2" s="359"/>
      <c r="I2" s="359"/>
      <c r="J2" s="359"/>
      <c r="K2" s="359"/>
    </row>
    <row r="3" spans="2:11" ht="32.25" customHeight="1">
      <c r="B3" s="25"/>
      <c r="C3" s="26"/>
      <c r="D3" s="26"/>
      <c r="E3" s="26"/>
      <c r="F3" s="26"/>
      <c r="G3" s="27"/>
      <c r="H3" s="28"/>
      <c r="I3" s="28"/>
      <c r="J3" s="28"/>
      <c r="K3" s="209" t="s">
        <v>65</v>
      </c>
    </row>
    <row r="4" spans="1:11" s="11" customFormat="1" ht="32.25" customHeight="1">
      <c r="A4" s="362" t="s">
        <v>34</v>
      </c>
      <c r="B4" s="365" t="s">
        <v>438</v>
      </c>
      <c r="C4" s="367" t="s">
        <v>597</v>
      </c>
      <c r="D4" s="363" t="s">
        <v>598</v>
      </c>
      <c r="E4" s="369"/>
      <c r="F4" s="362" t="s">
        <v>599</v>
      </c>
      <c r="G4" s="362"/>
      <c r="H4" s="363" t="s">
        <v>608</v>
      </c>
      <c r="I4" s="364"/>
      <c r="J4" s="362" t="s">
        <v>606</v>
      </c>
      <c r="K4" s="360" t="s">
        <v>607</v>
      </c>
    </row>
    <row r="5" spans="1:11" s="9" customFormat="1" ht="54.75" customHeight="1">
      <c r="A5" s="362"/>
      <c r="B5" s="366"/>
      <c r="C5" s="368"/>
      <c r="D5" s="40" t="s">
        <v>600</v>
      </c>
      <c r="E5" s="40" t="s">
        <v>601</v>
      </c>
      <c r="F5" s="52" t="s">
        <v>602</v>
      </c>
      <c r="G5" s="52" t="s">
        <v>603</v>
      </c>
      <c r="H5" s="52" t="s">
        <v>604</v>
      </c>
      <c r="I5" s="52" t="s">
        <v>605</v>
      </c>
      <c r="J5" s="362"/>
      <c r="K5" s="361"/>
    </row>
    <row r="6" spans="1:12" ht="31.5" customHeight="1">
      <c r="A6" s="231">
        <v>1</v>
      </c>
      <c r="B6" s="223" t="s">
        <v>500</v>
      </c>
      <c r="C6" s="121">
        <v>259731.32055902833</v>
      </c>
      <c r="D6" s="121">
        <v>7059587.337264106</v>
      </c>
      <c r="E6" s="121">
        <v>632853.2344429528</v>
      </c>
      <c r="F6" s="121">
        <v>217401.28183872625</v>
      </c>
      <c r="G6" s="121">
        <v>356602.01475924987</v>
      </c>
      <c r="H6" s="121">
        <v>0</v>
      </c>
      <c r="I6" s="121">
        <v>3321905.9761583214</v>
      </c>
      <c r="J6" s="121">
        <v>900420.4721431474</v>
      </c>
      <c r="K6" s="121">
        <v>12748501.63716553</v>
      </c>
      <c r="L6" s="53"/>
    </row>
    <row r="7" spans="1:12" ht="47.25" customHeight="1">
      <c r="A7" s="231" t="s">
        <v>417</v>
      </c>
      <c r="B7" s="138" t="s">
        <v>507</v>
      </c>
      <c r="C7" s="121">
        <v>41679.41151736105</v>
      </c>
      <c r="D7" s="121">
        <v>576662.4669387126</v>
      </c>
      <c r="E7" s="121">
        <v>83604.807341605</v>
      </c>
      <c r="F7" s="121">
        <v>33692.79885137017</v>
      </c>
      <c r="G7" s="121">
        <v>37667.63899711155</v>
      </c>
      <c r="H7" s="121">
        <v>0</v>
      </c>
      <c r="I7" s="121">
        <v>334187.6292340974</v>
      </c>
      <c r="J7" s="121">
        <v>15978.48130604405</v>
      </c>
      <c r="K7" s="121">
        <v>1123473.234186302</v>
      </c>
      <c r="L7" s="53"/>
    </row>
    <row r="8" spans="1:12" ht="31.5" customHeight="1">
      <c r="A8" s="231">
        <v>2</v>
      </c>
      <c r="B8" s="223" t="s">
        <v>482</v>
      </c>
      <c r="C8" s="121">
        <v>744444.3012103817</v>
      </c>
      <c r="D8" s="121">
        <v>4378593.67</v>
      </c>
      <c r="E8" s="121">
        <v>624305.0059319363</v>
      </c>
      <c r="F8" s="121">
        <v>146512.56361030985</v>
      </c>
      <c r="G8" s="121">
        <v>1043759.3973576442</v>
      </c>
      <c r="H8" s="121">
        <v>0</v>
      </c>
      <c r="I8" s="121">
        <v>6286010.720726805</v>
      </c>
      <c r="J8" s="121">
        <v>17463.34630233205</v>
      </c>
      <c r="K8" s="121">
        <v>13241089.005139407</v>
      </c>
      <c r="L8" s="53"/>
    </row>
    <row r="9" spans="1:12" ht="31.5" customHeight="1">
      <c r="A9" s="231">
        <v>3</v>
      </c>
      <c r="B9" s="223" t="s">
        <v>483</v>
      </c>
      <c r="C9" s="121">
        <v>11061581.137445116</v>
      </c>
      <c r="D9" s="121">
        <v>112502438.83835824</v>
      </c>
      <c r="E9" s="121">
        <v>10700091.620223457</v>
      </c>
      <c r="F9" s="121">
        <v>2758233.3641900998</v>
      </c>
      <c r="G9" s="121">
        <v>4479728.366667073</v>
      </c>
      <c r="H9" s="121">
        <v>0</v>
      </c>
      <c r="I9" s="121">
        <v>44593615.74950431</v>
      </c>
      <c r="J9" s="121">
        <v>3080521.6931239697</v>
      </c>
      <c r="K9" s="121">
        <v>189176210.76951224</v>
      </c>
      <c r="L9" s="53"/>
    </row>
    <row r="10" spans="1:12" ht="31.5" customHeight="1">
      <c r="A10" s="231">
        <v>4</v>
      </c>
      <c r="B10" s="223" t="s">
        <v>474</v>
      </c>
      <c r="C10" s="121">
        <v>59119.389619033456</v>
      </c>
      <c r="D10" s="121">
        <v>1406201.7668534908</v>
      </c>
      <c r="E10" s="121">
        <v>16851.706753661812</v>
      </c>
      <c r="F10" s="121">
        <v>15451.957278859183</v>
      </c>
      <c r="G10" s="121">
        <v>44737.6768</v>
      </c>
      <c r="H10" s="121">
        <v>0</v>
      </c>
      <c r="I10" s="121">
        <v>430421.9694299685</v>
      </c>
      <c r="J10" s="121">
        <v>2424.716924239421</v>
      </c>
      <c r="K10" s="121">
        <v>1975209.1836592532</v>
      </c>
      <c r="L10" s="53"/>
    </row>
    <row r="11" spans="1:12" ht="31.5" customHeight="1">
      <c r="A11" s="231">
        <v>5</v>
      </c>
      <c r="B11" s="223" t="s">
        <v>484</v>
      </c>
      <c r="C11" s="121">
        <v>48456.34118964348</v>
      </c>
      <c r="D11" s="121">
        <v>32414.95</v>
      </c>
      <c r="E11" s="121">
        <v>5144.546288282825</v>
      </c>
      <c r="F11" s="121">
        <v>18763.671463778286</v>
      </c>
      <c r="G11" s="121">
        <v>43.904721978077646</v>
      </c>
      <c r="H11" s="121">
        <v>0</v>
      </c>
      <c r="I11" s="121">
        <v>282409.0595064561</v>
      </c>
      <c r="J11" s="121">
        <v>1837065.2355777246</v>
      </c>
      <c r="K11" s="121">
        <v>2224297.708747863</v>
      </c>
      <c r="L11" s="53"/>
    </row>
    <row r="12" spans="1:12" ht="31.5" customHeight="1">
      <c r="A12" s="231">
        <v>6</v>
      </c>
      <c r="B12" s="223" t="s">
        <v>485</v>
      </c>
      <c r="C12" s="121">
        <v>265639.94022587396</v>
      </c>
      <c r="D12" s="121">
        <v>363913.2638425096</v>
      </c>
      <c r="E12" s="121">
        <v>14502.675743746773</v>
      </c>
      <c r="F12" s="121">
        <v>12728.504694071418</v>
      </c>
      <c r="G12" s="121">
        <v>10014.363124654326</v>
      </c>
      <c r="H12" s="121">
        <v>0</v>
      </c>
      <c r="I12" s="121">
        <v>838165.4537878036</v>
      </c>
      <c r="J12" s="121">
        <v>6128.314474906899</v>
      </c>
      <c r="K12" s="121">
        <v>1511092.515893567</v>
      </c>
      <c r="L12" s="53"/>
    </row>
    <row r="13" spans="1:12" ht="31.5" customHeight="1">
      <c r="A13" s="231">
        <v>7</v>
      </c>
      <c r="B13" s="223" t="s">
        <v>477</v>
      </c>
      <c r="C13" s="121">
        <v>184031.4426243807</v>
      </c>
      <c r="D13" s="121">
        <v>2844436.259260747</v>
      </c>
      <c r="E13" s="121">
        <v>295714.5531952504</v>
      </c>
      <c r="F13" s="121">
        <v>54303.464402800324</v>
      </c>
      <c r="G13" s="121">
        <v>76862.25447525541</v>
      </c>
      <c r="H13" s="121">
        <v>0</v>
      </c>
      <c r="I13" s="121">
        <v>2766473.8474160754</v>
      </c>
      <c r="J13" s="121">
        <v>18114.498845247082</v>
      </c>
      <c r="K13" s="121">
        <v>6239936.320219754</v>
      </c>
      <c r="L13" s="53"/>
    </row>
    <row r="14" spans="1:12" ht="31.5" customHeight="1">
      <c r="A14" s="231">
        <v>8</v>
      </c>
      <c r="B14" s="223" t="s">
        <v>486</v>
      </c>
      <c r="C14" s="121">
        <v>2380071.831306098</v>
      </c>
      <c r="D14" s="121">
        <v>37921402.99725141</v>
      </c>
      <c r="E14" s="121">
        <v>3032840.1830876856</v>
      </c>
      <c r="F14" s="121">
        <v>702630.9152043477</v>
      </c>
      <c r="G14" s="121">
        <v>1760652.9911650731</v>
      </c>
      <c r="H14" s="121">
        <v>0</v>
      </c>
      <c r="I14" s="121">
        <v>22994779.11111513</v>
      </c>
      <c r="J14" s="121">
        <v>1390784.8923091388</v>
      </c>
      <c r="K14" s="121">
        <v>70183162.92143889</v>
      </c>
      <c r="L14" s="53"/>
    </row>
    <row r="15" spans="1:12" ht="31.5" customHeight="1">
      <c r="A15" s="231" t="s">
        <v>432</v>
      </c>
      <c r="B15" s="138" t="s">
        <v>508</v>
      </c>
      <c r="C15" s="121">
        <v>1137535.1827507385</v>
      </c>
      <c r="D15" s="121">
        <v>14669834.3505912</v>
      </c>
      <c r="E15" s="121">
        <v>1428362.1533574413</v>
      </c>
      <c r="F15" s="121">
        <v>352926.74042964826</v>
      </c>
      <c r="G15" s="121">
        <v>1113697.0436829096</v>
      </c>
      <c r="H15" s="121">
        <v>0</v>
      </c>
      <c r="I15" s="121">
        <v>12459267.41314442</v>
      </c>
      <c r="J15" s="121">
        <v>596267.2262088178</v>
      </c>
      <c r="K15" s="121">
        <v>31757890.110165175</v>
      </c>
      <c r="L15" s="53"/>
    </row>
    <row r="16" spans="1:12" ht="31.5" customHeight="1">
      <c r="A16" s="231" t="s">
        <v>433</v>
      </c>
      <c r="B16" s="138" t="s">
        <v>509</v>
      </c>
      <c r="C16" s="121">
        <v>1005933.9519725551</v>
      </c>
      <c r="D16" s="121">
        <v>18141876.32993241</v>
      </c>
      <c r="E16" s="121">
        <v>1168296.2507560363</v>
      </c>
      <c r="F16" s="121">
        <v>284349.08446524077</v>
      </c>
      <c r="G16" s="121">
        <v>392532.3625078836</v>
      </c>
      <c r="H16" s="121">
        <v>0</v>
      </c>
      <c r="I16" s="121">
        <v>8166416.706855743</v>
      </c>
      <c r="J16" s="121">
        <v>362587.44334258384</v>
      </c>
      <c r="K16" s="121">
        <v>29521992.129832454</v>
      </c>
      <c r="L16" s="53"/>
    </row>
    <row r="17" spans="1:12" ht="31.5" customHeight="1">
      <c r="A17" s="231" t="s">
        <v>434</v>
      </c>
      <c r="B17" s="138" t="s">
        <v>510</v>
      </c>
      <c r="C17" s="121">
        <v>140986.49614222147</v>
      </c>
      <c r="D17" s="121">
        <v>2320110.9407881526</v>
      </c>
      <c r="E17" s="121">
        <v>132299.45790546757</v>
      </c>
      <c r="F17" s="121">
        <v>24269.878484667002</v>
      </c>
      <c r="G17" s="121">
        <v>123837.82694452975</v>
      </c>
      <c r="H17" s="121">
        <v>0</v>
      </c>
      <c r="I17" s="121">
        <v>717452.552969808</v>
      </c>
      <c r="J17" s="121">
        <v>4884.770066730599</v>
      </c>
      <c r="K17" s="121">
        <v>3463841.9233015766</v>
      </c>
      <c r="L17" s="53"/>
    </row>
    <row r="18" spans="1:12" ht="31.5" customHeight="1">
      <c r="A18" s="231" t="s">
        <v>435</v>
      </c>
      <c r="B18" s="138" t="s">
        <v>511</v>
      </c>
      <c r="C18" s="121">
        <v>95616.20044058311</v>
      </c>
      <c r="D18" s="121">
        <v>2789581.3759396537</v>
      </c>
      <c r="E18" s="121">
        <v>303882.3210687407</v>
      </c>
      <c r="F18" s="121">
        <v>41085.21182479152</v>
      </c>
      <c r="G18" s="121">
        <v>130585.75802975034</v>
      </c>
      <c r="H18" s="121">
        <v>0</v>
      </c>
      <c r="I18" s="121">
        <v>1651642.438145153</v>
      </c>
      <c r="J18" s="121">
        <v>427045.4526910067</v>
      </c>
      <c r="K18" s="121">
        <v>5439438.758139679</v>
      </c>
      <c r="L18" s="53"/>
    </row>
    <row r="19" spans="1:12" ht="31.5" customHeight="1">
      <c r="A19" s="231">
        <v>9</v>
      </c>
      <c r="B19" s="223" t="s">
        <v>487</v>
      </c>
      <c r="C19" s="121">
        <v>74856.02795739839</v>
      </c>
      <c r="D19" s="121">
        <v>3701116.366379678</v>
      </c>
      <c r="E19" s="121">
        <v>525118.7774134871</v>
      </c>
      <c r="F19" s="121">
        <v>37140.645357951136</v>
      </c>
      <c r="G19" s="121">
        <v>294581.3208745665</v>
      </c>
      <c r="H19" s="121">
        <v>0</v>
      </c>
      <c r="I19" s="121">
        <v>1718029.504663301</v>
      </c>
      <c r="J19" s="121">
        <v>28687.149429814657</v>
      </c>
      <c r="K19" s="121">
        <v>6379529.792076197</v>
      </c>
      <c r="L19" s="53"/>
    </row>
    <row r="20" spans="1:12" ht="31.5" customHeight="1">
      <c r="A20" s="231" t="s">
        <v>436</v>
      </c>
      <c r="B20" s="138" t="s">
        <v>512</v>
      </c>
      <c r="C20" s="121">
        <v>56252.910500653736</v>
      </c>
      <c r="D20" s="121">
        <v>3573009.812398788</v>
      </c>
      <c r="E20" s="121">
        <v>515871.8498867131</v>
      </c>
      <c r="F20" s="121">
        <v>34752.14856951497</v>
      </c>
      <c r="G20" s="121">
        <v>290666.12114445836</v>
      </c>
      <c r="H20" s="121">
        <v>0</v>
      </c>
      <c r="I20" s="121">
        <v>1615874.3311445564</v>
      </c>
      <c r="J20" s="121">
        <v>5989.681056190713</v>
      </c>
      <c r="K20" s="121">
        <v>6092416.8547008755</v>
      </c>
      <c r="L20" s="53"/>
    </row>
    <row r="21" spans="1:12" ht="31.5" customHeight="1">
      <c r="A21" s="231" t="s">
        <v>437</v>
      </c>
      <c r="B21" s="138" t="s">
        <v>513</v>
      </c>
      <c r="C21" s="121">
        <v>18603.11745674465</v>
      </c>
      <c r="D21" s="121">
        <v>128106.55398089036</v>
      </c>
      <c r="E21" s="121">
        <v>9246.927526773885</v>
      </c>
      <c r="F21" s="121">
        <v>2388.4967884361704</v>
      </c>
      <c r="G21" s="121">
        <v>3915.199730108083</v>
      </c>
      <c r="H21" s="121">
        <v>0</v>
      </c>
      <c r="I21" s="121">
        <v>102155.17351874415</v>
      </c>
      <c r="J21" s="121">
        <v>22697.468373623946</v>
      </c>
      <c r="K21" s="121">
        <v>287112.9373753213</v>
      </c>
      <c r="L21" s="53"/>
    </row>
    <row r="22" spans="1:12" ht="31.5" customHeight="1">
      <c r="A22" s="231">
        <v>10</v>
      </c>
      <c r="B22" s="224" t="s">
        <v>488</v>
      </c>
      <c r="C22" s="121">
        <v>20882365.134846352</v>
      </c>
      <c r="D22" s="121">
        <v>140962031.90270498</v>
      </c>
      <c r="E22" s="121">
        <v>9474870.964689534</v>
      </c>
      <c r="F22" s="121">
        <v>1444726.0168263675</v>
      </c>
      <c r="G22" s="121">
        <v>12490270.81206028</v>
      </c>
      <c r="H22" s="121">
        <v>0</v>
      </c>
      <c r="I22" s="121">
        <v>48306063.33485406</v>
      </c>
      <c r="J22" s="121">
        <v>3862560.3765508896</v>
      </c>
      <c r="K22" s="121">
        <v>237422888.54253244</v>
      </c>
      <c r="L22" s="53"/>
    </row>
    <row r="23" spans="1:48" ht="31.5" customHeight="1">
      <c r="A23" s="231" t="s">
        <v>418</v>
      </c>
      <c r="B23" s="223" t="s">
        <v>440</v>
      </c>
      <c r="C23" s="121">
        <v>20290454.880408596</v>
      </c>
      <c r="D23" s="121">
        <v>138534415.55939013</v>
      </c>
      <c r="E23" s="121">
        <v>9327643.923456598</v>
      </c>
      <c r="F23" s="121">
        <v>1376970.0916818124</v>
      </c>
      <c r="G23" s="121">
        <v>12296628.626433065</v>
      </c>
      <c r="H23" s="121">
        <v>0</v>
      </c>
      <c r="I23" s="121">
        <v>45058442.46956244</v>
      </c>
      <c r="J23" s="121">
        <v>3810263.351869916</v>
      </c>
      <c r="K23" s="121">
        <v>230694818.90280256</v>
      </c>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row>
    <row r="24" spans="1:48" ht="31.5" customHeight="1">
      <c r="A24" s="231" t="s">
        <v>419</v>
      </c>
      <c r="B24" s="225" t="s">
        <v>441</v>
      </c>
      <c r="C24" s="121">
        <v>173634.16166619648</v>
      </c>
      <c r="D24" s="121">
        <v>14.600000000000001</v>
      </c>
      <c r="E24" s="121">
        <v>-1616.79</v>
      </c>
      <c r="F24" s="121">
        <v>0</v>
      </c>
      <c r="G24" s="121">
        <v>0</v>
      </c>
      <c r="H24" s="121">
        <v>0</v>
      </c>
      <c r="I24" s="121">
        <v>1882349.468611764</v>
      </c>
      <c r="J24" s="121">
        <v>0</v>
      </c>
      <c r="K24" s="121">
        <v>2054381.4402779604</v>
      </c>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row>
    <row r="25" spans="1:48" s="57" customFormat="1" ht="31.5" customHeight="1">
      <c r="A25" s="231" t="s">
        <v>420</v>
      </c>
      <c r="B25" s="226" t="s">
        <v>442</v>
      </c>
      <c r="C25" s="121">
        <v>68016.16716502387</v>
      </c>
      <c r="D25" s="121">
        <v>459650.08999999997</v>
      </c>
      <c r="E25" s="121">
        <v>47427.57741711523</v>
      </c>
      <c r="F25" s="121">
        <v>19224.6497</v>
      </c>
      <c r="G25" s="121">
        <v>126093.12847237258</v>
      </c>
      <c r="H25" s="121">
        <v>0</v>
      </c>
      <c r="I25" s="121">
        <v>411919.5562822908</v>
      </c>
      <c r="J25" s="121">
        <v>20543.412859271826</v>
      </c>
      <c r="K25" s="121">
        <v>1152874.5818960743</v>
      </c>
      <c r="L25" s="53"/>
      <c r="M25" s="54"/>
      <c r="N25" s="54"/>
      <c r="O25" s="54"/>
      <c r="P25" s="54"/>
      <c r="Q25" s="54"/>
      <c r="R25" s="54"/>
      <c r="S25" s="54"/>
      <c r="T25" s="55"/>
      <c r="U25" s="55"/>
      <c r="V25" s="55"/>
      <c r="W25" s="55"/>
      <c r="X25" s="55"/>
      <c r="Y25" s="55"/>
      <c r="Z25" s="54"/>
      <c r="AA25" s="56"/>
      <c r="AB25" s="56"/>
      <c r="AC25" s="56"/>
      <c r="AD25" s="56"/>
      <c r="AE25" s="56"/>
      <c r="AF25" s="56"/>
      <c r="AG25" s="56"/>
      <c r="AH25" s="56"/>
      <c r="AI25" s="56"/>
      <c r="AJ25" s="56"/>
      <c r="AK25" s="56"/>
      <c r="AL25" s="56"/>
      <c r="AM25" s="56"/>
      <c r="AN25" s="56"/>
      <c r="AO25" s="56"/>
      <c r="AP25" s="56"/>
      <c r="AQ25" s="56"/>
      <c r="AR25" s="56"/>
      <c r="AS25" s="56"/>
      <c r="AT25" s="56"/>
      <c r="AU25" s="56"/>
      <c r="AV25" s="56"/>
    </row>
    <row r="26" spans="1:48" ht="31.5" customHeight="1">
      <c r="A26" s="231" t="s">
        <v>421</v>
      </c>
      <c r="B26" s="223" t="s">
        <v>443</v>
      </c>
      <c r="C26" s="121">
        <v>350259.9256065376</v>
      </c>
      <c r="D26" s="121">
        <v>1967951.653314888</v>
      </c>
      <c r="E26" s="121">
        <v>101416.25381582192</v>
      </c>
      <c r="F26" s="121">
        <v>48531.275444554994</v>
      </c>
      <c r="G26" s="121">
        <v>67549.05715484369</v>
      </c>
      <c r="H26" s="121">
        <v>0</v>
      </c>
      <c r="I26" s="121">
        <v>953351.8403975625</v>
      </c>
      <c r="J26" s="121">
        <v>31753.611821701063</v>
      </c>
      <c r="K26" s="121">
        <v>3520813.61755591</v>
      </c>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row>
    <row r="27" spans="1:12" ht="15.75">
      <c r="A27" s="231">
        <v>11</v>
      </c>
      <c r="B27" s="224" t="s">
        <v>489</v>
      </c>
      <c r="C27" s="121">
        <v>0</v>
      </c>
      <c r="D27" s="121">
        <v>83840.90000000002</v>
      </c>
      <c r="E27" s="121">
        <v>0</v>
      </c>
      <c r="F27" s="121">
        <v>868.4497126666112</v>
      </c>
      <c r="G27" s="121">
        <v>111.72</v>
      </c>
      <c r="H27" s="121">
        <v>0</v>
      </c>
      <c r="I27" s="121">
        <v>360759.81326501636</v>
      </c>
      <c r="J27" s="121">
        <v>5160.876934360948</v>
      </c>
      <c r="K27" s="121">
        <v>450741.75991204387</v>
      </c>
      <c r="L27" s="53"/>
    </row>
    <row r="28" spans="1:12" ht="15.75">
      <c r="A28" s="231">
        <v>12</v>
      </c>
      <c r="B28" s="224" t="s">
        <v>490</v>
      </c>
      <c r="C28" s="121">
        <v>38</v>
      </c>
      <c r="D28" s="121">
        <v>41211.64740816282</v>
      </c>
      <c r="E28" s="121">
        <v>453.7110834427033</v>
      </c>
      <c r="F28" s="121">
        <v>1288.210920914569</v>
      </c>
      <c r="G28" s="121">
        <v>3116.805085117476</v>
      </c>
      <c r="H28" s="121">
        <v>0</v>
      </c>
      <c r="I28" s="121">
        <v>85926.80512828099</v>
      </c>
      <c r="J28" s="121">
        <v>3489.1190991967856</v>
      </c>
      <c r="K28" s="121">
        <v>135524.29872511537</v>
      </c>
      <c r="L28" s="53"/>
    </row>
    <row r="29" spans="1:12" ht="31.5" customHeight="1">
      <c r="A29" s="231">
        <v>13</v>
      </c>
      <c r="B29" s="224" t="s">
        <v>479</v>
      </c>
      <c r="C29" s="121">
        <v>255307.17952014675</v>
      </c>
      <c r="D29" s="121">
        <v>5584123.620866174</v>
      </c>
      <c r="E29" s="121">
        <v>567910.7077617642</v>
      </c>
      <c r="F29" s="121">
        <v>119127.56995978317</v>
      </c>
      <c r="G29" s="121">
        <v>466320.94008303824</v>
      </c>
      <c r="H29" s="121">
        <v>0</v>
      </c>
      <c r="I29" s="121">
        <v>3377809.306334166</v>
      </c>
      <c r="J29" s="121">
        <v>93308.33539250567</v>
      </c>
      <c r="K29" s="121">
        <v>10463907.659917573</v>
      </c>
      <c r="L29" s="53"/>
    </row>
    <row r="30" spans="1:12" ht="31.5" customHeight="1">
      <c r="A30" s="231">
        <v>14</v>
      </c>
      <c r="B30" s="224" t="s">
        <v>491</v>
      </c>
      <c r="C30" s="121">
        <v>97.04706796731016</v>
      </c>
      <c r="D30" s="121">
        <v>291604.55999999994</v>
      </c>
      <c r="E30" s="121">
        <v>11896.862555345238</v>
      </c>
      <c r="F30" s="121">
        <v>47190.1560631899</v>
      </c>
      <c r="G30" s="121">
        <v>330402.3473319611</v>
      </c>
      <c r="H30" s="121">
        <v>0</v>
      </c>
      <c r="I30" s="121">
        <v>1240090.3435330994</v>
      </c>
      <c r="J30" s="121">
        <v>131258.7530662696</v>
      </c>
      <c r="K30" s="121">
        <v>2052540.0696178325</v>
      </c>
      <c r="L30" s="53"/>
    </row>
    <row r="31" spans="1:12" ht="31.5" customHeight="1">
      <c r="A31" s="231">
        <v>15</v>
      </c>
      <c r="B31" s="224" t="s">
        <v>492</v>
      </c>
      <c r="C31" s="121">
        <v>31233.118276731017</v>
      </c>
      <c r="D31" s="121">
        <v>8496886.07</v>
      </c>
      <c r="E31" s="121">
        <v>1964072.8854966948</v>
      </c>
      <c r="F31" s="121">
        <v>460939.28507594106</v>
      </c>
      <c r="G31" s="121">
        <v>2448791.338656865</v>
      </c>
      <c r="H31" s="121">
        <v>0</v>
      </c>
      <c r="I31" s="121">
        <v>3853911.9727116157</v>
      </c>
      <c r="J31" s="121">
        <v>5481.0809242797495</v>
      </c>
      <c r="K31" s="121">
        <v>17261315.751142126</v>
      </c>
      <c r="L31" s="53"/>
    </row>
    <row r="32" spans="1:12" ht="31.5" customHeight="1">
      <c r="A32" s="231">
        <v>16</v>
      </c>
      <c r="B32" s="224" t="s">
        <v>493</v>
      </c>
      <c r="C32" s="121">
        <v>47094.76357490375</v>
      </c>
      <c r="D32" s="121">
        <v>3973486.645718863</v>
      </c>
      <c r="E32" s="121">
        <v>101297.9891337208</v>
      </c>
      <c r="F32" s="121">
        <v>85423.76364179107</v>
      </c>
      <c r="G32" s="121">
        <v>133773.948361747</v>
      </c>
      <c r="H32" s="121">
        <v>0</v>
      </c>
      <c r="I32" s="121">
        <v>3041211.418942008</v>
      </c>
      <c r="J32" s="121">
        <v>39330.31866943332</v>
      </c>
      <c r="K32" s="121">
        <v>7421618.848042468</v>
      </c>
      <c r="L32" s="53"/>
    </row>
    <row r="33" spans="1:12" ht="31.5" customHeight="1">
      <c r="A33" s="231">
        <v>17</v>
      </c>
      <c r="B33" s="224" t="s">
        <v>494</v>
      </c>
      <c r="C33" s="121">
        <v>0</v>
      </c>
      <c r="D33" s="121">
        <v>23890.36</v>
      </c>
      <c r="E33" s="121">
        <v>18153.47</v>
      </c>
      <c r="F33" s="121">
        <v>513.4899255468657</v>
      </c>
      <c r="G33" s="121">
        <v>0</v>
      </c>
      <c r="H33" s="121">
        <v>0</v>
      </c>
      <c r="I33" s="121">
        <v>47307.44135531126</v>
      </c>
      <c r="J33" s="121">
        <v>0</v>
      </c>
      <c r="K33" s="121">
        <v>89864.76128085813</v>
      </c>
      <c r="L33" s="53"/>
    </row>
    <row r="34" spans="1:12" ht="31.5" customHeight="1">
      <c r="A34" s="231">
        <v>18</v>
      </c>
      <c r="B34" s="230" t="s">
        <v>481</v>
      </c>
      <c r="C34" s="121">
        <v>458117.28568166913</v>
      </c>
      <c r="D34" s="121">
        <v>6607467.282364345</v>
      </c>
      <c r="E34" s="121">
        <v>480530.0918641158</v>
      </c>
      <c r="F34" s="121">
        <v>192963.6280349611</v>
      </c>
      <c r="G34" s="121">
        <v>131172.91824636885</v>
      </c>
      <c r="H34" s="121">
        <v>0</v>
      </c>
      <c r="I34" s="121">
        <v>4702618.297148269</v>
      </c>
      <c r="J34" s="121">
        <v>381621.76211592514</v>
      </c>
      <c r="K34" s="121">
        <v>12954491.265455656</v>
      </c>
      <c r="L34" s="53"/>
    </row>
    <row r="35" spans="1:12" s="11" customFormat="1" ht="31.5" customHeight="1">
      <c r="A35" s="338" t="s">
        <v>532</v>
      </c>
      <c r="B35" s="338"/>
      <c r="C35" s="260">
        <v>36752184.26110473</v>
      </c>
      <c r="D35" s="260">
        <v>336274648.43827283</v>
      </c>
      <c r="E35" s="260">
        <v>28466608.98566507</v>
      </c>
      <c r="F35" s="260">
        <v>6316206.938202105</v>
      </c>
      <c r="G35" s="260">
        <v>24070943.119770866</v>
      </c>
      <c r="H35" s="260">
        <v>0</v>
      </c>
      <c r="I35" s="260">
        <v>148247510.12558</v>
      </c>
      <c r="J35" s="260">
        <v>11803820.94188338</v>
      </c>
      <c r="K35" s="260">
        <v>591931922.8104788</v>
      </c>
      <c r="L35" s="53"/>
    </row>
    <row r="36" spans="2:11" ht="17.25" customHeight="1">
      <c r="B36" s="4"/>
      <c r="C36" s="58"/>
      <c r="D36" s="58"/>
      <c r="E36" s="58"/>
      <c r="F36" s="58"/>
      <c r="G36" s="58"/>
      <c r="H36" s="58"/>
      <c r="I36" s="58"/>
      <c r="J36" s="58"/>
      <c r="K36" s="58"/>
    </row>
    <row r="37" spans="2:11" ht="15" customHeight="1">
      <c r="B37" s="324" t="s">
        <v>498</v>
      </c>
      <c r="C37" s="324"/>
      <c r="D37" s="324"/>
      <c r="E37" s="324"/>
      <c r="F37" s="324"/>
      <c r="G37" s="324"/>
      <c r="H37" s="324"/>
      <c r="I37" s="324"/>
      <c r="J37" s="53"/>
      <c r="K37" s="53"/>
    </row>
    <row r="38" spans="2:9" ht="15.75">
      <c r="B38" s="324"/>
      <c r="C38" s="324"/>
      <c r="D38" s="324"/>
      <c r="E38" s="324"/>
      <c r="F38" s="324"/>
      <c r="G38" s="324"/>
      <c r="H38" s="324"/>
      <c r="I38" s="324"/>
    </row>
    <row r="42" spans="3:11" ht="15.75">
      <c r="C42" s="53"/>
      <c r="D42" s="53"/>
      <c r="E42" s="53"/>
      <c r="F42" s="53"/>
      <c r="G42" s="53"/>
      <c r="H42" s="53"/>
      <c r="I42" s="53"/>
      <c r="J42" s="53"/>
      <c r="K42" s="53"/>
    </row>
  </sheetData>
  <sheetProtection/>
  <mergeCells count="11">
    <mergeCell ref="B37:I38"/>
    <mergeCell ref="A4:A5"/>
    <mergeCell ref="A35:B35"/>
    <mergeCell ref="B2:K2"/>
    <mergeCell ref="K4:K5"/>
    <mergeCell ref="F4:G4"/>
    <mergeCell ref="H4:I4"/>
    <mergeCell ref="J4:J5"/>
    <mergeCell ref="B4:B5"/>
    <mergeCell ref="C4:C5"/>
    <mergeCell ref="D4:E4"/>
  </mergeCells>
  <printOptions horizontalCentered="1" verticalCentered="1"/>
  <pageMargins left="0" right="0" top="0.03937007874015748" bottom="0.11811023622047245" header="0.1968503937007874" footer="0.2362204724409449"/>
  <pageSetup horizontalDpi="300" verticalDpi="300" orientation="landscape" paperSize="9" scale="40" r:id="rId1"/>
</worksheet>
</file>

<file path=xl/worksheets/sheet9.xml><?xml version="1.0" encoding="utf-8"?>
<worksheet xmlns="http://schemas.openxmlformats.org/spreadsheetml/2006/main" xmlns:r="http://schemas.openxmlformats.org/officeDocument/2006/relationships">
  <dimension ref="A1:AN41"/>
  <sheetViews>
    <sheetView view="pageBreakPreview" zoomScaleNormal="55" zoomScaleSheetLayoutView="100" zoomScalePageLayoutView="0" workbookViewId="0" topLeftCell="A1">
      <selection activeCell="A1" sqref="A1:BB1"/>
    </sheetView>
  </sheetViews>
  <sheetFormatPr defaultColWidth="43.28125" defaultRowHeight="51" customHeight="1"/>
  <cols>
    <col min="1" max="1" width="8.8515625" style="13" customWidth="1"/>
    <col min="2" max="2" width="65.57421875" style="13" customWidth="1"/>
    <col min="3" max="3" width="20.140625" style="13" customWidth="1"/>
    <col min="4" max="4" width="38.57421875" style="13" customWidth="1"/>
    <col min="5" max="5" width="31.8515625" style="13" customWidth="1"/>
    <col min="6" max="6" width="24.00390625" style="13" customWidth="1"/>
    <col min="7" max="7" width="37.8515625" style="13" customWidth="1"/>
    <col min="8" max="8" width="29.57421875" style="13" customWidth="1"/>
    <col min="9" max="9" width="30.28125" style="13" customWidth="1"/>
    <col min="10" max="10" width="35.00390625" style="13" customWidth="1"/>
    <col min="11" max="11" width="36.57421875" style="13" customWidth="1"/>
    <col min="12" max="13" width="43.28125" style="13" customWidth="1"/>
    <col min="14" max="14" width="23.57421875" style="13" customWidth="1"/>
    <col min="15" max="15" width="27.421875" style="13" customWidth="1"/>
    <col min="16" max="16" width="32.140625" style="13" customWidth="1"/>
    <col min="17" max="17" width="27.00390625" style="13" customWidth="1"/>
    <col min="18" max="18" width="30.8515625" style="13" customWidth="1"/>
    <col min="19" max="19" width="25.57421875" style="13" customWidth="1"/>
    <col min="20" max="20" width="36.57421875" style="13" customWidth="1"/>
    <col min="21" max="21" width="25.421875" style="13" customWidth="1"/>
    <col min="22" max="22" width="35.7109375" style="13" customWidth="1"/>
    <col min="23" max="23" width="43.28125" style="13" customWidth="1"/>
    <col min="24" max="24" width="26.8515625" style="13" customWidth="1"/>
    <col min="25" max="25" width="38.28125" style="13" customWidth="1"/>
    <col min="26" max="26" width="38.57421875" style="13" customWidth="1"/>
    <col min="27" max="27" width="25.8515625" style="13" customWidth="1"/>
    <col min="28" max="28" width="28.57421875" style="13" customWidth="1"/>
    <col min="29" max="16384" width="43.28125" style="13" customWidth="1"/>
  </cols>
  <sheetData>
    <row r="1" spans="3:30" ht="33.75" customHeight="1">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row>
    <row r="2" spans="2:30" ht="33.75" customHeight="1">
      <c r="B2" s="371" t="s">
        <v>893</v>
      </c>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row>
    <row r="3" spans="2:30" ht="33.75" customHeight="1">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32" t="s">
        <v>65</v>
      </c>
    </row>
    <row r="4" spans="1:30" s="29" customFormat="1" ht="60.75" customHeight="1">
      <c r="A4" s="353" t="s">
        <v>34</v>
      </c>
      <c r="B4" s="353" t="s">
        <v>438</v>
      </c>
      <c r="C4" s="353" t="s">
        <v>609</v>
      </c>
      <c r="D4" s="353"/>
      <c r="E4" s="353"/>
      <c r="F4" s="353" t="s">
        <v>613</v>
      </c>
      <c r="G4" s="353"/>
      <c r="H4" s="353"/>
      <c r="I4" s="353" t="s">
        <v>617</v>
      </c>
      <c r="J4" s="353"/>
      <c r="K4" s="353"/>
      <c r="L4" s="353" t="s">
        <v>619</v>
      </c>
      <c r="M4" s="353"/>
      <c r="N4" s="353" t="s">
        <v>623</v>
      </c>
      <c r="O4" s="353"/>
      <c r="P4" s="372" t="s">
        <v>624</v>
      </c>
      <c r="Q4" s="338" t="s">
        <v>625</v>
      </c>
      <c r="R4" s="338"/>
      <c r="S4" s="338"/>
      <c r="T4" s="338"/>
      <c r="U4" s="353" t="s">
        <v>631</v>
      </c>
      <c r="V4" s="353"/>
      <c r="W4" s="353"/>
      <c r="X4" s="353"/>
      <c r="Y4" s="353"/>
      <c r="Z4" s="353"/>
      <c r="AA4" s="353" t="s">
        <v>636</v>
      </c>
      <c r="AB4" s="353"/>
      <c r="AC4" s="338" t="s">
        <v>638</v>
      </c>
      <c r="AD4" s="338" t="s">
        <v>635</v>
      </c>
    </row>
    <row r="5" spans="1:30" ht="60.75" customHeight="1">
      <c r="A5" s="353"/>
      <c r="B5" s="353"/>
      <c r="C5" s="353" t="s">
        <v>610</v>
      </c>
      <c r="D5" s="353"/>
      <c r="E5" s="353" t="s">
        <v>612</v>
      </c>
      <c r="F5" s="353" t="s">
        <v>614</v>
      </c>
      <c r="G5" s="353"/>
      <c r="H5" s="353" t="s">
        <v>616</v>
      </c>
      <c r="I5" s="353" t="s">
        <v>620</v>
      </c>
      <c r="J5" s="353" t="s">
        <v>614</v>
      </c>
      <c r="K5" s="353" t="s">
        <v>618</v>
      </c>
      <c r="L5" s="353"/>
      <c r="M5" s="353"/>
      <c r="N5" s="353" t="s">
        <v>550</v>
      </c>
      <c r="O5" s="353" t="s">
        <v>639</v>
      </c>
      <c r="P5" s="373"/>
      <c r="Q5" s="338" t="s">
        <v>626</v>
      </c>
      <c r="R5" s="338"/>
      <c r="S5" s="338" t="s">
        <v>627</v>
      </c>
      <c r="T5" s="338"/>
      <c r="U5" s="370" t="s">
        <v>626</v>
      </c>
      <c r="V5" s="370"/>
      <c r="W5" s="370"/>
      <c r="X5" s="370" t="s">
        <v>632</v>
      </c>
      <c r="Y5" s="370"/>
      <c r="Z5" s="370"/>
      <c r="AA5" s="370" t="s">
        <v>626</v>
      </c>
      <c r="AB5" s="370" t="s">
        <v>637</v>
      </c>
      <c r="AC5" s="338"/>
      <c r="AD5" s="338"/>
    </row>
    <row r="6" spans="1:30" ht="60.75" customHeight="1">
      <c r="A6" s="353"/>
      <c r="B6" s="353"/>
      <c r="C6" s="51" t="s">
        <v>448</v>
      </c>
      <c r="D6" s="51" t="s">
        <v>611</v>
      </c>
      <c r="E6" s="353"/>
      <c r="F6" s="51" t="s">
        <v>448</v>
      </c>
      <c r="G6" s="51" t="s">
        <v>615</v>
      </c>
      <c r="H6" s="353"/>
      <c r="I6" s="353"/>
      <c r="J6" s="353"/>
      <c r="K6" s="353"/>
      <c r="L6" s="51" t="s">
        <v>621</v>
      </c>
      <c r="M6" s="51" t="s">
        <v>622</v>
      </c>
      <c r="N6" s="353"/>
      <c r="O6" s="353"/>
      <c r="P6" s="374"/>
      <c r="Q6" s="39" t="s">
        <v>628</v>
      </c>
      <c r="R6" s="39" t="s">
        <v>629</v>
      </c>
      <c r="S6" s="39" t="s">
        <v>550</v>
      </c>
      <c r="T6" s="39" t="s">
        <v>630</v>
      </c>
      <c r="U6" s="59" t="s">
        <v>628</v>
      </c>
      <c r="V6" s="59" t="s">
        <v>633</v>
      </c>
      <c r="W6" s="59" t="s">
        <v>634</v>
      </c>
      <c r="X6" s="51" t="s">
        <v>550</v>
      </c>
      <c r="Y6" s="59" t="s">
        <v>633</v>
      </c>
      <c r="Z6" s="59" t="s">
        <v>634</v>
      </c>
      <c r="AA6" s="370"/>
      <c r="AB6" s="370"/>
      <c r="AC6" s="338"/>
      <c r="AD6" s="338"/>
    </row>
    <row r="7" spans="1:30" ht="15.75">
      <c r="A7" s="231">
        <v>1</v>
      </c>
      <c r="B7" s="223" t="s">
        <v>500</v>
      </c>
      <c r="C7" s="121">
        <v>495594</v>
      </c>
      <c r="D7" s="121">
        <v>335988</v>
      </c>
      <c r="E7" s="121">
        <v>676069</v>
      </c>
      <c r="F7" s="121">
        <v>5451912</v>
      </c>
      <c r="G7" s="121">
        <v>2407436</v>
      </c>
      <c r="H7" s="121">
        <v>2899221</v>
      </c>
      <c r="I7" s="121">
        <v>32281567.897578865</v>
      </c>
      <c r="J7" s="121">
        <v>25501714.826260597</v>
      </c>
      <c r="K7" s="121">
        <v>599630.3679999998</v>
      </c>
      <c r="L7" s="121">
        <v>2062997.8900000001</v>
      </c>
      <c r="M7" s="121">
        <v>2093217.7192847999</v>
      </c>
      <c r="N7" s="121">
        <v>30873146.181479685</v>
      </c>
      <c r="O7" s="121">
        <v>20242822.999091934</v>
      </c>
      <c r="P7" s="121">
        <v>606026.969784821</v>
      </c>
      <c r="Q7" s="121">
        <v>9416</v>
      </c>
      <c r="R7" s="121">
        <v>2737</v>
      </c>
      <c r="S7" s="121">
        <v>9633787.465132</v>
      </c>
      <c r="T7" s="121">
        <v>4771249.380132</v>
      </c>
      <c r="U7" s="121">
        <v>9159.548093115272</v>
      </c>
      <c r="V7" s="121">
        <v>3740.548093115273</v>
      </c>
      <c r="W7" s="121">
        <v>1389.5480931152729</v>
      </c>
      <c r="X7" s="121">
        <v>10098044.090000002</v>
      </c>
      <c r="Y7" s="121">
        <v>6796952.096917569</v>
      </c>
      <c r="Z7" s="121">
        <v>3260742.276404273</v>
      </c>
      <c r="AA7" s="121">
        <v>1435</v>
      </c>
      <c r="AB7" s="121">
        <v>1658395.01</v>
      </c>
      <c r="AC7" s="121">
        <v>155838.1703420569</v>
      </c>
      <c r="AD7" s="121">
        <v>0</v>
      </c>
    </row>
    <row r="8" spans="1:30" ht="66" customHeight="1">
      <c r="A8" s="231" t="s">
        <v>417</v>
      </c>
      <c r="B8" s="138" t="s">
        <v>507</v>
      </c>
      <c r="C8" s="121">
        <v>35091</v>
      </c>
      <c r="D8" s="121">
        <v>27294</v>
      </c>
      <c r="E8" s="121">
        <v>29592</v>
      </c>
      <c r="F8" s="121">
        <v>335878</v>
      </c>
      <c r="G8" s="121">
        <v>191902</v>
      </c>
      <c r="H8" s="121">
        <v>200036</v>
      </c>
      <c r="I8" s="121">
        <v>3091274.7699999996</v>
      </c>
      <c r="J8" s="121">
        <v>2612415.0999999954</v>
      </c>
      <c r="K8" s="121">
        <v>22590.40999999999</v>
      </c>
      <c r="L8" s="121">
        <v>194837.24</v>
      </c>
      <c r="M8" s="121">
        <v>268092.18999999994</v>
      </c>
      <c r="N8" s="121">
        <v>2850099.465</v>
      </c>
      <c r="O8" s="121">
        <v>1943005.7449999996</v>
      </c>
      <c r="P8" s="121">
        <v>46610.97260000071</v>
      </c>
      <c r="Q8" s="121">
        <v>68</v>
      </c>
      <c r="R8" s="121">
        <v>43</v>
      </c>
      <c r="S8" s="121">
        <v>991285.22</v>
      </c>
      <c r="T8" s="121">
        <v>825617.94</v>
      </c>
      <c r="U8" s="121">
        <v>65</v>
      </c>
      <c r="V8" s="121">
        <v>57</v>
      </c>
      <c r="W8" s="121">
        <v>40</v>
      </c>
      <c r="X8" s="121">
        <v>1462976.95</v>
      </c>
      <c r="Y8" s="121">
        <v>1332275.9500000002</v>
      </c>
      <c r="Z8" s="121">
        <v>951497.45</v>
      </c>
      <c r="AA8" s="121">
        <v>36</v>
      </c>
      <c r="AB8" s="121">
        <v>129285.5</v>
      </c>
      <c r="AC8" s="121">
        <v>665.7499999999999</v>
      </c>
      <c r="AD8" s="121">
        <v>0</v>
      </c>
    </row>
    <row r="9" spans="1:30" ht="24" customHeight="1">
      <c r="A9" s="231">
        <v>2</v>
      </c>
      <c r="B9" s="223" t="s">
        <v>482</v>
      </c>
      <c r="C9" s="121">
        <v>28101</v>
      </c>
      <c r="D9" s="121">
        <v>25019</v>
      </c>
      <c r="E9" s="121">
        <v>28322</v>
      </c>
      <c r="F9" s="121">
        <v>591404.6</v>
      </c>
      <c r="G9" s="121">
        <v>482257</v>
      </c>
      <c r="H9" s="121">
        <v>532841</v>
      </c>
      <c r="I9" s="121">
        <v>50343319.2043326</v>
      </c>
      <c r="J9" s="121">
        <v>47620217.6803325</v>
      </c>
      <c r="K9" s="121">
        <v>1898722.25</v>
      </c>
      <c r="L9" s="121">
        <v>1461656.9300000116</v>
      </c>
      <c r="M9" s="121">
        <v>2225994.214000012</v>
      </c>
      <c r="N9" s="121">
        <v>42951534.81534688</v>
      </c>
      <c r="O9" s="121">
        <v>22907379.39043743</v>
      </c>
      <c r="P9" s="121">
        <v>852875.0157139911</v>
      </c>
      <c r="Q9" s="121">
        <v>490736</v>
      </c>
      <c r="R9" s="121">
        <v>62047</v>
      </c>
      <c r="S9" s="121">
        <v>30632973.409250323</v>
      </c>
      <c r="T9" s="121">
        <v>3298063.4699999965</v>
      </c>
      <c r="U9" s="121">
        <v>482559.86718918534</v>
      </c>
      <c r="V9" s="121">
        <v>89567</v>
      </c>
      <c r="W9" s="121">
        <v>29348</v>
      </c>
      <c r="X9" s="121">
        <v>29041194.589999877</v>
      </c>
      <c r="Y9" s="121">
        <v>4991977.150000003</v>
      </c>
      <c r="Z9" s="121">
        <v>2380493.280000004</v>
      </c>
      <c r="AA9" s="121">
        <v>21462</v>
      </c>
      <c r="AB9" s="121">
        <v>2238632.8099999996</v>
      </c>
      <c r="AC9" s="121">
        <v>12886.338077943115</v>
      </c>
      <c r="AD9" s="121">
        <v>26466.57</v>
      </c>
    </row>
    <row r="10" spans="1:30" ht="35.25" customHeight="1">
      <c r="A10" s="231">
        <v>3</v>
      </c>
      <c r="B10" s="223" t="s">
        <v>483</v>
      </c>
      <c r="C10" s="121">
        <v>602945</v>
      </c>
      <c r="D10" s="121">
        <v>475552</v>
      </c>
      <c r="E10" s="121">
        <v>780202</v>
      </c>
      <c r="F10" s="121">
        <v>780014</v>
      </c>
      <c r="G10" s="121">
        <v>595816</v>
      </c>
      <c r="H10" s="121">
        <v>796543</v>
      </c>
      <c r="I10" s="121">
        <v>485224430.7207802</v>
      </c>
      <c r="J10" s="121">
        <v>402072131.0536046</v>
      </c>
      <c r="K10" s="121">
        <v>3302962.6803801004</v>
      </c>
      <c r="L10" s="121">
        <v>14191828.169149082</v>
      </c>
      <c r="M10" s="121">
        <v>10903172.5622941</v>
      </c>
      <c r="N10" s="121">
        <v>457793884.3063927</v>
      </c>
      <c r="O10" s="121">
        <v>283438627.2628779</v>
      </c>
      <c r="P10" s="121">
        <v>9085895.075634023</v>
      </c>
      <c r="Q10" s="121">
        <v>333397.60291748366</v>
      </c>
      <c r="R10" s="121">
        <v>8943.000000000002</v>
      </c>
      <c r="S10" s="121">
        <v>263393517.78416893</v>
      </c>
      <c r="T10" s="121">
        <v>12763621.53799968</v>
      </c>
      <c r="U10" s="121">
        <v>299366.22281841363</v>
      </c>
      <c r="V10" s="121">
        <v>97617.5675168344</v>
      </c>
      <c r="W10" s="121">
        <v>93087.11444208128</v>
      </c>
      <c r="X10" s="121">
        <v>254333269.8200001</v>
      </c>
      <c r="Y10" s="121">
        <v>106941843.09078446</v>
      </c>
      <c r="Z10" s="121">
        <v>100445078.35574296</v>
      </c>
      <c r="AA10" s="121">
        <v>550228</v>
      </c>
      <c r="AB10" s="121">
        <v>18380520.8785506</v>
      </c>
      <c r="AC10" s="121">
        <v>343014.99000000005</v>
      </c>
      <c r="AD10" s="121">
        <v>40781181.98000001</v>
      </c>
    </row>
    <row r="11" spans="1:30" ht="24" customHeight="1">
      <c r="A11" s="231">
        <v>4</v>
      </c>
      <c r="B11" s="223" t="s">
        <v>474</v>
      </c>
      <c r="C11" s="121">
        <v>66</v>
      </c>
      <c r="D11" s="121">
        <v>58</v>
      </c>
      <c r="E11" s="121">
        <v>59</v>
      </c>
      <c r="F11" s="121">
        <v>0</v>
      </c>
      <c r="G11" s="121">
        <v>0</v>
      </c>
      <c r="H11" s="121">
        <v>0</v>
      </c>
      <c r="I11" s="121">
        <v>5998746.880000001</v>
      </c>
      <c r="J11" s="121">
        <v>4616397.903566251</v>
      </c>
      <c r="K11" s="121">
        <v>11113.71</v>
      </c>
      <c r="L11" s="121">
        <v>40087.43</v>
      </c>
      <c r="M11" s="121">
        <v>14271.399999999998</v>
      </c>
      <c r="N11" s="121">
        <v>4878020.140000001</v>
      </c>
      <c r="O11" s="121">
        <v>1401492.3199999998</v>
      </c>
      <c r="P11" s="121">
        <v>84142.41</v>
      </c>
      <c r="Q11" s="121">
        <v>47</v>
      </c>
      <c r="R11" s="121">
        <v>14</v>
      </c>
      <c r="S11" s="121">
        <v>587463.59</v>
      </c>
      <c r="T11" s="121">
        <v>57096.89</v>
      </c>
      <c r="U11" s="121">
        <v>17</v>
      </c>
      <c r="V11" s="121">
        <v>11</v>
      </c>
      <c r="W11" s="121">
        <v>4</v>
      </c>
      <c r="X11" s="121">
        <v>1210228.06</v>
      </c>
      <c r="Y11" s="121">
        <v>1196098.88</v>
      </c>
      <c r="Z11" s="121">
        <v>1157297.03</v>
      </c>
      <c r="AA11" s="121">
        <v>5</v>
      </c>
      <c r="AB11" s="121">
        <v>70219.88</v>
      </c>
      <c r="AC11" s="121">
        <v>17645.91</v>
      </c>
      <c r="AD11" s="121">
        <v>18268.98</v>
      </c>
    </row>
    <row r="12" spans="1:30" ht="24" customHeight="1">
      <c r="A12" s="231">
        <v>5</v>
      </c>
      <c r="B12" s="223" t="s">
        <v>484</v>
      </c>
      <c r="C12" s="121">
        <v>55</v>
      </c>
      <c r="D12" s="121">
        <v>48</v>
      </c>
      <c r="E12" s="121">
        <v>50</v>
      </c>
      <c r="F12" s="121">
        <v>120</v>
      </c>
      <c r="G12" s="121">
        <v>68</v>
      </c>
      <c r="H12" s="121">
        <v>68</v>
      </c>
      <c r="I12" s="121">
        <v>4402672.6873071985</v>
      </c>
      <c r="J12" s="121">
        <v>4432253.374</v>
      </c>
      <c r="K12" s="121">
        <v>0</v>
      </c>
      <c r="L12" s="121">
        <v>1833676.4068461</v>
      </c>
      <c r="M12" s="121">
        <v>0</v>
      </c>
      <c r="N12" s="121">
        <v>3601359.2141026002</v>
      </c>
      <c r="O12" s="121">
        <v>1737641.25</v>
      </c>
      <c r="P12" s="121">
        <v>1486.3999999999999</v>
      </c>
      <c r="Q12" s="121">
        <v>9</v>
      </c>
      <c r="R12" s="121">
        <v>6</v>
      </c>
      <c r="S12" s="121">
        <v>1665789.38</v>
      </c>
      <c r="T12" s="121">
        <v>530025.23</v>
      </c>
      <c r="U12" s="121">
        <v>4</v>
      </c>
      <c r="V12" s="121">
        <v>4</v>
      </c>
      <c r="W12" s="121">
        <v>2</v>
      </c>
      <c r="X12" s="121">
        <v>152867.67999999996</v>
      </c>
      <c r="Y12" s="121">
        <v>152867.68</v>
      </c>
      <c r="Z12" s="121">
        <v>150354.56</v>
      </c>
      <c r="AA12" s="121">
        <v>3</v>
      </c>
      <c r="AB12" s="121">
        <v>291464.15</v>
      </c>
      <c r="AC12" s="121">
        <v>65801.62</v>
      </c>
      <c r="AD12" s="121">
        <v>0</v>
      </c>
    </row>
    <row r="13" spans="1:30" ht="24" customHeight="1">
      <c r="A13" s="231">
        <v>6</v>
      </c>
      <c r="B13" s="223" t="s">
        <v>485</v>
      </c>
      <c r="C13" s="121">
        <v>453</v>
      </c>
      <c r="D13" s="121">
        <v>416</v>
      </c>
      <c r="E13" s="121">
        <v>476</v>
      </c>
      <c r="F13" s="121">
        <v>233</v>
      </c>
      <c r="G13" s="121">
        <v>198</v>
      </c>
      <c r="H13" s="121">
        <v>223</v>
      </c>
      <c r="I13" s="121">
        <v>3525043.7441941006</v>
      </c>
      <c r="J13" s="121">
        <v>3435488.5529841008</v>
      </c>
      <c r="K13" s="121">
        <v>0</v>
      </c>
      <c r="L13" s="121">
        <v>73912.77492916</v>
      </c>
      <c r="M13" s="121">
        <v>210823.78999999998</v>
      </c>
      <c r="N13" s="121">
        <v>3016729.3400000003</v>
      </c>
      <c r="O13" s="121">
        <v>2097344.58</v>
      </c>
      <c r="P13" s="121">
        <v>567.93</v>
      </c>
      <c r="Q13" s="121">
        <v>49</v>
      </c>
      <c r="R13" s="121">
        <v>9</v>
      </c>
      <c r="S13" s="121">
        <v>2514316.3544479</v>
      </c>
      <c r="T13" s="121">
        <v>1906385.089881</v>
      </c>
      <c r="U13" s="121">
        <v>45</v>
      </c>
      <c r="V13" s="121">
        <v>36</v>
      </c>
      <c r="W13" s="121">
        <v>36</v>
      </c>
      <c r="X13" s="121">
        <v>747972.38</v>
      </c>
      <c r="Y13" s="121">
        <v>592943.6347931998</v>
      </c>
      <c r="Z13" s="121">
        <v>592943.6347931998</v>
      </c>
      <c r="AA13" s="121">
        <v>14</v>
      </c>
      <c r="AB13" s="121">
        <v>715270.61</v>
      </c>
      <c r="AC13" s="121">
        <v>2396.38</v>
      </c>
      <c r="AD13" s="121">
        <v>0</v>
      </c>
    </row>
    <row r="14" spans="1:30" ht="24" customHeight="1">
      <c r="A14" s="231">
        <v>7</v>
      </c>
      <c r="B14" s="223" t="s">
        <v>477</v>
      </c>
      <c r="C14" s="121">
        <v>28863</v>
      </c>
      <c r="D14" s="121">
        <v>27405</v>
      </c>
      <c r="E14" s="121">
        <v>38674</v>
      </c>
      <c r="F14" s="121">
        <v>5867</v>
      </c>
      <c r="G14" s="121">
        <v>4274</v>
      </c>
      <c r="H14" s="121">
        <v>128602</v>
      </c>
      <c r="I14" s="121">
        <v>14285078.304765098</v>
      </c>
      <c r="J14" s="121">
        <v>8207685.956751901</v>
      </c>
      <c r="K14" s="121">
        <v>75215.4746403</v>
      </c>
      <c r="L14" s="121">
        <v>175372.5697</v>
      </c>
      <c r="M14" s="121">
        <v>339351.64343710005</v>
      </c>
      <c r="N14" s="121">
        <v>13498781.423945885</v>
      </c>
      <c r="O14" s="121">
        <v>11151408.357323207</v>
      </c>
      <c r="P14" s="121">
        <v>105197.82359999997</v>
      </c>
      <c r="Q14" s="121">
        <v>1148</v>
      </c>
      <c r="R14" s="121">
        <v>247</v>
      </c>
      <c r="S14" s="121">
        <v>3884308.630783798</v>
      </c>
      <c r="T14" s="121">
        <v>1335646.4737158995</v>
      </c>
      <c r="U14" s="121">
        <v>987.9833672370468</v>
      </c>
      <c r="V14" s="121">
        <v>325</v>
      </c>
      <c r="W14" s="121">
        <v>157</v>
      </c>
      <c r="X14" s="121">
        <v>2988926.89</v>
      </c>
      <c r="Y14" s="121">
        <v>1535557.5547283643</v>
      </c>
      <c r="Z14" s="121">
        <v>970903.082066463</v>
      </c>
      <c r="AA14" s="121">
        <v>50101</v>
      </c>
      <c r="AB14" s="121">
        <v>1181493.1335440003</v>
      </c>
      <c r="AC14" s="121">
        <v>83720.7</v>
      </c>
      <c r="AD14" s="121">
        <v>249354.24999999997</v>
      </c>
    </row>
    <row r="15" spans="1:30" ht="24" customHeight="1">
      <c r="A15" s="231">
        <v>8</v>
      </c>
      <c r="B15" s="223" t="s">
        <v>486</v>
      </c>
      <c r="C15" s="121">
        <v>685576</v>
      </c>
      <c r="D15" s="121">
        <v>485983</v>
      </c>
      <c r="E15" s="121">
        <v>508868</v>
      </c>
      <c r="F15" s="121">
        <v>603763.065</v>
      </c>
      <c r="G15" s="121">
        <v>440232.436</v>
      </c>
      <c r="H15" s="121">
        <v>445100.436</v>
      </c>
      <c r="I15" s="121">
        <v>200336701.68164566</v>
      </c>
      <c r="J15" s="121">
        <v>181332616.0486653</v>
      </c>
      <c r="K15" s="121">
        <v>10342662.995356098</v>
      </c>
      <c r="L15" s="121">
        <v>4180527.409026695</v>
      </c>
      <c r="M15" s="121">
        <v>6195045.255674396</v>
      </c>
      <c r="N15" s="121">
        <v>195586069.3121776</v>
      </c>
      <c r="O15" s="121">
        <v>115651605.90540409</v>
      </c>
      <c r="P15" s="121">
        <v>4645971.565504284</v>
      </c>
      <c r="Q15" s="121">
        <v>30204</v>
      </c>
      <c r="R15" s="121">
        <v>1555</v>
      </c>
      <c r="S15" s="121">
        <v>114200997.72450131</v>
      </c>
      <c r="T15" s="121">
        <v>15384782.724199992</v>
      </c>
      <c r="U15" s="121">
        <v>21908.35570260309</v>
      </c>
      <c r="V15" s="121">
        <v>4171.949367088608</v>
      </c>
      <c r="W15" s="121">
        <v>3478.9493670886077</v>
      </c>
      <c r="X15" s="121">
        <v>67635689.3959943</v>
      </c>
      <c r="Y15" s="121">
        <v>45112023.17850329</v>
      </c>
      <c r="Z15" s="121">
        <v>37200041.78600302</v>
      </c>
      <c r="AA15" s="121">
        <v>245698</v>
      </c>
      <c r="AB15" s="121">
        <v>12479905.291500002</v>
      </c>
      <c r="AC15" s="121">
        <v>2943243.11</v>
      </c>
      <c r="AD15" s="121">
        <v>714756.119</v>
      </c>
    </row>
    <row r="16" spans="1:30" ht="24" customHeight="1">
      <c r="A16" s="231" t="s">
        <v>432</v>
      </c>
      <c r="B16" s="138" t="s">
        <v>508</v>
      </c>
      <c r="C16" s="121">
        <v>29655</v>
      </c>
      <c r="D16" s="121">
        <v>22664</v>
      </c>
      <c r="E16" s="121">
        <v>23866</v>
      </c>
      <c r="F16" s="121">
        <v>26654</v>
      </c>
      <c r="G16" s="121">
        <v>18962</v>
      </c>
      <c r="H16" s="121">
        <v>19702</v>
      </c>
      <c r="I16" s="121">
        <v>116923309.29640514</v>
      </c>
      <c r="J16" s="121">
        <v>106277618.3618403</v>
      </c>
      <c r="K16" s="121">
        <v>2126225.6000000006</v>
      </c>
      <c r="L16" s="121">
        <v>2329515.9263398936</v>
      </c>
      <c r="M16" s="121">
        <v>2983170.878800896</v>
      </c>
      <c r="N16" s="121">
        <v>117494683.40039225</v>
      </c>
      <c r="O16" s="121">
        <v>60428396.508637264</v>
      </c>
      <c r="P16" s="121">
        <v>2813846.774807844</v>
      </c>
      <c r="Q16" s="121">
        <v>4331</v>
      </c>
      <c r="R16" s="121">
        <v>435</v>
      </c>
      <c r="S16" s="121">
        <v>81791476.007</v>
      </c>
      <c r="T16" s="121">
        <v>11983797.869999994</v>
      </c>
      <c r="U16" s="121">
        <v>3197</v>
      </c>
      <c r="V16" s="121">
        <v>1475</v>
      </c>
      <c r="W16" s="121">
        <v>1220</v>
      </c>
      <c r="X16" s="121">
        <v>43370175.12</v>
      </c>
      <c r="Y16" s="121">
        <v>38463701.357219405</v>
      </c>
      <c r="Z16" s="121">
        <v>31117993.75849475</v>
      </c>
      <c r="AA16" s="121">
        <v>2229</v>
      </c>
      <c r="AB16" s="121">
        <v>9177036.709999999</v>
      </c>
      <c r="AC16" s="121">
        <v>2184352.44</v>
      </c>
      <c r="AD16" s="121">
        <v>584857.219</v>
      </c>
    </row>
    <row r="17" spans="1:30" ht="24" customHeight="1">
      <c r="A17" s="231" t="s">
        <v>433</v>
      </c>
      <c r="B17" s="138" t="s">
        <v>509</v>
      </c>
      <c r="C17" s="121">
        <v>647772</v>
      </c>
      <c r="D17" s="121">
        <v>457647</v>
      </c>
      <c r="E17" s="121">
        <v>478035</v>
      </c>
      <c r="F17" s="121">
        <v>306029</v>
      </c>
      <c r="G17" s="121">
        <v>205340</v>
      </c>
      <c r="H17" s="121">
        <v>208745</v>
      </c>
      <c r="I17" s="121">
        <v>59882800.3457951</v>
      </c>
      <c r="J17" s="121">
        <v>55049420.186926685</v>
      </c>
      <c r="K17" s="121">
        <v>4691877.122731799</v>
      </c>
      <c r="L17" s="121">
        <v>1302783.6776868</v>
      </c>
      <c r="M17" s="121">
        <v>2432078.0048734997</v>
      </c>
      <c r="N17" s="121">
        <v>55645248.56318218</v>
      </c>
      <c r="O17" s="121">
        <v>38883750.76320842</v>
      </c>
      <c r="P17" s="121">
        <v>1440598.4008004386</v>
      </c>
      <c r="Q17" s="121">
        <v>24592</v>
      </c>
      <c r="R17" s="121">
        <v>1088</v>
      </c>
      <c r="S17" s="121">
        <v>19208799.655338086</v>
      </c>
      <c r="T17" s="121">
        <v>3105780.1847000006</v>
      </c>
      <c r="U17" s="121">
        <v>17848.733007676205</v>
      </c>
      <c r="V17" s="121">
        <v>2578</v>
      </c>
      <c r="W17" s="121">
        <v>2158</v>
      </c>
      <c r="X17" s="121">
        <v>12211501.2929943</v>
      </c>
      <c r="Y17" s="121">
        <v>2988271.197501986</v>
      </c>
      <c r="Z17" s="121">
        <v>2531571.016028259</v>
      </c>
      <c r="AA17" s="121">
        <v>65404</v>
      </c>
      <c r="AB17" s="121">
        <v>2080297.48</v>
      </c>
      <c r="AC17" s="121">
        <v>484510.48</v>
      </c>
      <c r="AD17" s="121">
        <v>79517.81</v>
      </c>
    </row>
    <row r="18" spans="1:30" ht="24" customHeight="1">
      <c r="A18" s="231" t="s">
        <v>434</v>
      </c>
      <c r="B18" s="138" t="s">
        <v>510</v>
      </c>
      <c r="C18" s="121">
        <v>5228</v>
      </c>
      <c r="D18" s="121">
        <v>3130</v>
      </c>
      <c r="E18" s="121">
        <v>3524</v>
      </c>
      <c r="F18" s="121">
        <v>797</v>
      </c>
      <c r="G18" s="121">
        <v>388</v>
      </c>
      <c r="H18" s="121">
        <v>399</v>
      </c>
      <c r="I18" s="121">
        <v>11152267.1194454</v>
      </c>
      <c r="J18" s="121">
        <v>9823778.022398299</v>
      </c>
      <c r="K18" s="121">
        <v>3447652.2726242994</v>
      </c>
      <c r="L18" s="121">
        <v>126460.505</v>
      </c>
      <c r="M18" s="121">
        <v>112398.89</v>
      </c>
      <c r="N18" s="121">
        <v>9551445.449999997</v>
      </c>
      <c r="O18" s="121">
        <v>6364522.129999999</v>
      </c>
      <c r="P18" s="121">
        <v>134983.2726</v>
      </c>
      <c r="Q18" s="121">
        <v>316</v>
      </c>
      <c r="R18" s="121">
        <v>20</v>
      </c>
      <c r="S18" s="121">
        <v>1749862.9494999999</v>
      </c>
      <c r="T18" s="121">
        <v>76153.50949999994</v>
      </c>
      <c r="U18" s="121">
        <v>219</v>
      </c>
      <c r="V18" s="121">
        <v>75</v>
      </c>
      <c r="W18" s="121">
        <v>62</v>
      </c>
      <c r="X18" s="121">
        <v>3205032.5</v>
      </c>
      <c r="Y18" s="121">
        <v>2645941.8537819064</v>
      </c>
      <c r="Z18" s="121">
        <v>2624977.151480011</v>
      </c>
      <c r="AA18" s="121">
        <v>1117</v>
      </c>
      <c r="AB18" s="121">
        <v>268079.87</v>
      </c>
      <c r="AC18" s="121">
        <v>38968.57</v>
      </c>
      <c r="AD18" s="121">
        <v>50381.090000000004</v>
      </c>
    </row>
    <row r="19" spans="1:30" ht="24" customHeight="1">
      <c r="A19" s="231" t="s">
        <v>435</v>
      </c>
      <c r="B19" s="138" t="s">
        <v>511</v>
      </c>
      <c r="C19" s="121">
        <v>2921</v>
      </c>
      <c r="D19" s="121">
        <v>2542</v>
      </c>
      <c r="E19" s="121">
        <v>3443</v>
      </c>
      <c r="F19" s="121">
        <v>270283.065</v>
      </c>
      <c r="G19" s="121">
        <v>215542.43600000002</v>
      </c>
      <c r="H19" s="121">
        <v>216254.43600000002</v>
      </c>
      <c r="I19" s="121">
        <v>12378324.920000002</v>
      </c>
      <c r="J19" s="121">
        <v>10181799.4775</v>
      </c>
      <c r="K19" s="121">
        <v>76908</v>
      </c>
      <c r="L19" s="121">
        <v>421767.3</v>
      </c>
      <c r="M19" s="121">
        <v>667397.4820000001</v>
      </c>
      <c r="N19" s="121">
        <v>12894691.89860317</v>
      </c>
      <c r="O19" s="121">
        <v>9974936.50355842</v>
      </c>
      <c r="P19" s="121">
        <v>256543.117296</v>
      </c>
      <c r="Q19" s="121">
        <v>965</v>
      </c>
      <c r="R19" s="121">
        <v>12</v>
      </c>
      <c r="S19" s="121">
        <v>11450859.11266327</v>
      </c>
      <c r="T19" s="121">
        <v>219051.16</v>
      </c>
      <c r="U19" s="121">
        <v>643.6226949268852</v>
      </c>
      <c r="V19" s="121">
        <v>43.949367088607595</v>
      </c>
      <c r="W19" s="121">
        <v>38.949367088607595</v>
      </c>
      <c r="X19" s="121">
        <v>8848980.483000001</v>
      </c>
      <c r="Y19" s="121">
        <v>1014108.7699999999</v>
      </c>
      <c r="Z19" s="121">
        <v>925499.86</v>
      </c>
      <c r="AA19" s="121">
        <v>176948</v>
      </c>
      <c r="AB19" s="121">
        <v>954491.2315</v>
      </c>
      <c r="AC19" s="121">
        <v>235411.62</v>
      </c>
      <c r="AD19" s="121">
        <v>0</v>
      </c>
    </row>
    <row r="20" spans="1:30" ht="24" customHeight="1">
      <c r="A20" s="231">
        <v>9</v>
      </c>
      <c r="B20" s="223" t="s">
        <v>487</v>
      </c>
      <c r="C20" s="121">
        <v>229647</v>
      </c>
      <c r="D20" s="121">
        <v>184189</v>
      </c>
      <c r="E20" s="121">
        <v>191552</v>
      </c>
      <c r="F20" s="121">
        <v>103994</v>
      </c>
      <c r="G20" s="121">
        <v>67803</v>
      </c>
      <c r="H20" s="121">
        <v>69063</v>
      </c>
      <c r="I20" s="121">
        <v>15663358.369999994</v>
      </c>
      <c r="J20" s="121">
        <v>14228345.037999395</v>
      </c>
      <c r="K20" s="121">
        <v>714784.1800000076</v>
      </c>
      <c r="L20" s="121">
        <v>498817.02</v>
      </c>
      <c r="M20" s="121">
        <v>491596.845</v>
      </c>
      <c r="N20" s="121">
        <v>15726142.24823529</v>
      </c>
      <c r="O20" s="121">
        <v>10083148.27954901</v>
      </c>
      <c r="P20" s="121">
        <v>328038.22636471025</v>
      </c>
      <c r="Q20" s="121">
        <v>1432</v>
      </c>
      <c r="R20" s="121">
        <v>71</v>
      </c>
      <c r="S20" s="121">
        <v>1491685.3099999996</v>
      </c>
      <c r="T20" s="121">
        <v>86519.46</v>
      </c>
      <c r="U20" s="121">
        <v>1116</v>
      </c>
      <c r="V20" s="121">
        <v>397</v>
      </c>
      <c r="W20" s="121">
        <v>354</v>
      </c>
      <c r="X20" s="121">
        <v>2747670.2099999995</v>
      </c>
      <c r="Y20" s="121">
        <v>2148709.936368052</v>
      </c>
      <c r="Z20" s="121">
        <v>2082856.316696879</v>
      </c>
      <c r="AA20" s="121">
        <v>1375</v>
      </c>
      <c r="AB20" s="121">
        <v>318505.89</v>
      </c>
      <c r="AC20" s="121">
        <v>25598.52</v>
      </c>
      <c r="AD20" s="121">
        <v>6949.799999999999</v>
      </c>
    </row>
    <row r="21" spans="1:30" ht="24" customHeight="1">
      <c r="A21" s="231" t="s">
        <v>436</v>
      </c>
      <c r="B21" s="138" t="s">
        <v>512</v>
      </c>
      <c r="C21" s="121">
        <v>229504</v>
      </c>
      <c r="D21" s="121">
        <v>184077</v>
      </c>
      <c r="E21" s="121">
        <v>191428</v>
      </c>
      <c r="F21" s="121">
        <v>102581</v>
      </c>
      <c r="G21" s="121">
        <v>66849</v>
      </c>
      <c r="H21" s="121">
        <v>68105</v>
      </c>
      <c r="I21" s="121">
        <v>14686951.68999999</v>
      </c>
      <c r="J21" s="121">
        <v>13387261.732999397</v>
      </c>
      <c r="K21" s="121">
        <v>714784.1800000076</v>
      </c>
      <c r="L21" s="121">
        <v>460598.57</v>
      </c>
      <c r="M21" s="121">
        <v>383002.44499999995</v>
      </c>
      <c r="N21" s="121">
        <v>14775385.518235292</v>
      </c>
      <c r="O21" s="121">
        <v>9648612.684549008</v>
      </c>
      <c r="P21" s="121">
        <v>310088.33756471024</v>
      </c>
      <c r="Q21" s="121">
        <v>1202</v>
      </c>
      <c r="R21" s="121">
        <v>43</v>
      </c>
      <c r="S21" s="121">
        <v>1217036.3199999998</v>
      </c>
      <c r="T21" s="121">
        <v>48578.01</v>
      </c>
      <c r="U21" s="121">
        <v>892</v>
      </c>
      <c r="V21" s="121">
        <v>357</v>
      </c>
      <c r="W21" s="121">
        <v>334</v>
      </c>
      <c r="X21" s="121">
        <v>2486032.12</v>
      </c>
      <c r="Y21" s="121">
        <v>2090891.286368052</v>
      </c>
      <c r="Z21" s="121">
        <v>2056347.016696879</v>
      </c>
      <c r="AA21" s="121">
        <v>1347</v>
      </c>
      <c r="AB21" s="121">
        <v>288641.89</v>
      </c>
      <c r="AC21" s="121">
        <v>21439.9</v>
      </c>
      <c r="AD21" s="121">
        <v>6949.799999999999</v>
      </c>
    </row>
    <row r="22" spans="1:30" ht="24" customHeight="1">
      <c r="A22" s="231" t="s">
        <v>437</v>
      </c>
      <c r="B22" s="138" t="s">
        <v>513</v>
      </c>
      <c r="C22" s="121">
        <v>143</v>
      </c>
      <c r="D22" s="121">
        <v>112</v>
      </c>
      <c r="E22" s="121">
        <v>124</v>
      </c>
      <c r="F22" s="121">
        <v>1413</v>
      </c>
      <c r="G22" s="121">
        <v>954</v>
      </c>
      <c r="H22" s="121">
        <v>958</v>
      </c>
      <c r="I22" s="121">
        <v>976406.6799999999</v>
      </c>
      <c r="J22" s="121">
        <v>841083.3049999999</v>
      </c>
      <c r="K22" s="121">
        <v>0</v>
      </c>
      <c r="L22" s="121">
        <v>38218.45</v>
      </c>
      <c r="M22" s="121">
        <v>108594.40000000001</v>
      </c>
      <c r="N22" s="121">
        <v>950756.73</v>
      </c>
      <c r="O22" s="121">
        <v>434535.59500000003</v>
      </c>
      <c r="P22" s="121">
        <v>17949.888799999997</v>
      </c>
      <c r="Q22" s="121">
        <v>230</v>
      </c>
      <c r="R22" s="121">
        <v>28</v>
      </c>
      <c r="S22" s="121">
        <v>274648.99</v>
      </c>
      <c r="T22" s="121">
        <v>37941.450000000004</v>
      </c>
      <c r="U22" s="121">
        <v>224</v>
      </c>
      <c r="V22" s="121">
        <v>40</v>
      </c>
      <c r="W22" s="121">
        <v>20</v>
      </c>
      <c r="X22" s="121">
        <v>261638.08999999997</v>
      </c>
      <c r="Y22" s="121">
        <v>57818.65</v>
      </c>
      <c r="Z22" s="121">
        <v>26509.300000000003</v>
      </c>
      <c r="AA22" s="121">
        <v>28</v>
      </c>
      <c r="AB22" s="121">
        <v>29864</v>
      </c>
      <c r="AC22" s="121">
        <v>4158.62</v>
      </c>
      <c r="AD22" s="121">
        <v>0</v>
      </c>
    </row>
    <row r="23" spans="1:30" ht="35.25" customHeight="1">
      <c r="A23" s="231">
        <v>10</v>
      </c>
      <c r="B23" s="224" t="s">
        <v>488</v>
      </c>
      <c r="C23" s="121">
        <v>3529357</v>
      </c>
      <c r="D23" s="121">
        <v>2851893</v>
      </c>
      <c r="E23" s="121">
        <v>3421242</v>
      </c>
      <c r="F23" s="121">
        <v>3667080</v>
      </c>
      <c r="G23" s="121">
        <v>2930382</v>
      </c>
      <c r="H23" s="121">
        <v>3327107</v>
      </c>
      <c r="I23" s="121">
        <v>833672806.5257752</v>
      </c>
      <c r="J23" s="121">
        <v>783597574.5296196</v>
      </c>
      <c r="K23" s="121">
        <v>489452.434</v>
      </c>
      <c r="L23" s="121">
        <v>48673846.874264985</v>
      </c>
      <c r="M23" s="121">
        <v>53938481.879898824</v>
      </c>
      <c r="N23" s="121">
        <v>770016592.198002</v>
      </c>
      <c r="O23" s="121">
        <v>535579886.3911929</v>
      </c>
      <c r="P23" s="121">
        <v>14092848.764871154</v>
      </c>
      <c r="Q23" s="121">
        <v>119758.86023200178</v>
      </c>
      <c r="R23" s="121">
        <v>37207.463149485426</v>
      </c>
      <c r="S23" s="121">
        <v>418463111.12440616</v>
      </c>
      <c r="T23" s="121">
        <v>262865940.63908285</v>
      </c>
      <c r="U23" s="121">
        <v>108889.80651129913</v>
      </c>
      <c r="V23" s="121">
        <v>61909.43357126063</v>
      </c>
      <c r="W23" s="121">
        <v>43253.36359675696</v>
      </c>
      <c r="X23" s="121">
        <v>382171227.7243595</v>
      </c>
      <c r="Y23" s="121">
        <v>329773613.1272524</v>
      </c>
      <c r="Z23" s="121">
        <v>235372861.85958487</v>
      </c>
      <c r="AA23" s="121">
        <v>114615</v>
      </c>
      <c r="AB23" s="121">
        <v>35280658.26110078</v>
      </c>
      <c r="AC23" s="121">
        <v>9881.04</v>
      </c>
      <c r="AD23" s="121">
        <v>6445792.658</v>
      </c>
    </row>
    <row r="24" spans="1:39" ht="24" customHeight="1">
      <c r="A24" s="231" t="s">
        <v>418</v>
      </c>
      <c r="B24" s="223" t="s">
        <v>440</v>
      </c>
      <c r="C24" s="121">
        <v>3108186</v>
      </c>
      <c r="D24" s="121">
        <v>2554275</v>
      </c>
      <c r="E24" s="121">
        <v>3068667</v>
      </c>
      <c r="F24" s="121">
        <v>3253182</v>
      </c>
      <c r="G24" s="121">
        <v>2638695</v>
      </c>
      <c r="H24" s="121">
        <v>3001055</v>
      </c>
      <c r="I24" s="121">
        <v>817219528.0448096</v>
      </c>
      <c r="J24" s="121">
        <v>771454854.2039332</v>
      </c>
      <c r="K24" s="121">
        <v>15559.674</v>
      </c>
      <c r="L24" s="121">
        <v>48021730.64999999</v>
      </c>
      <c r="M24" s="121">
        <v>53369416.46389383</v>
      </c>
      <c r="N24" s="121">
        <v>755488025.6599046</v>
      </c>
      <c r="O24" s="121">
        <v>524290062.361007</v>
      </c>
      <c r="P24" s="121">
        <v>13801009.61727115</v>
      </c>
      <c r="Q24" s="121">
        <v>118099.86023200178</v>
      </c>
      <c r="R24" s="121">
        <v>36712.463149485426</v>
      </c>
      <c r="S24" s="121">
        <v>408029155.4102716</v>
      </c>
      <c r="T24" s="121">
        <v>256713926.63780445</v>
      </c>
      <c r="U24" s="121">
        <v>107952.80651129913</v>
      </c>
      <c r="V24" s="121">
        <v>61308.43357126063</v>
      </c>
      <c r="W24" s="121">
        <v>42910.36359675696</v>
      </c>
      <c r="X24" s="121">
        <v>377808329.8413595</v>
      </c>
      <c r="Y24" s="121">
        <v>326160531.46698403</v>
      </c>
      <c r="Z24" s="121">
        <v>232723106.67709935</v>
      </c>
      <c r="AA24" s="121">
        <v>114063</v>
      </c>
      <c r="AB24" s="121">
        <v>33712245.905268975</v>
      </c>
      <c r="AC24" s="121">
        <v>9881.04</v>
      </c>
      <c r="AD24" s="121">
        <v>6439271.298</v>
      </c>
      <c r="AE24" s="60"/>
      <c r="AF24" s="60"/>
      <c r="AG24" s="60"/>
      <c r="AH24" s="60"/>
      <c r="AI24" s="60"/>
      <c r="AJ24" s="60"/>
      <c r="AK24" s="60"/>
      <c r="AL24" s="60"/>
      <c r="AM24" s="60"/>
    </row>
    <row r="25" spans="1:39" ht="24" customHeight="1">
      <c r="A25" s="231" t="s">
        <v>419</v>
      </c>
      <c r="B25" s="225" t="s">
        <v>441</v>
      </c>
      <c r="C25" s="121">
        <v>398525</v>
      </c>
      <c r="D25" s="121">
        <v>275005</v>
      </c>
      <c r="E25" s="121">
        <v>294545</v>
      </c>
      <c r="F25" s="121">
        <v>398525</v>
      </c>
      <c r="G25" s="121">
        <v>275005</v>
      </c>
      <c r="H25" s="121">
        <v>294545</v>
      </c>
      <c r="I25" s="121">
        <v>132.01</v>
      </c>
      <c r="J25" s="121">
        <v>0</v>
      </c>
      <c r="K25" s="121">
        <v>0</v>
      </c>
      <c r="L25" s="121">
        <v>0</v>
      </c>
      <c r="M25" s="121">
        <v>0</v>
      </c>
      <c r="N25" s="121">
        <v>0</v>
      </c>
      <c r="O25" s="121">
        <v>0</v>
      </c>
      <c r="P25" s="121">
        <v>0</v>
      </c>
      <c r="Q25" s="121">
        <v>192</v>
      </c>
      <c r="R25" s="121">
        <v>93</v>
      </c>
      <c r="S25" s="121">
        <v>4062593.0182182384</v>
      </c>
      <c r="T25" s="121">
        <v>3435485.1732673403</v>
      </c>
      <c r="U25" s="121">
        <v>99</v>
      </c>
      <c r="V25" s="121">
        <v>70</v>
      </c>
      <c r="W25" s="121">
        <v>40</v>
      </c>
      <c r="X25" s="121">
        <v>469969.2900000001</v>
      </c>
      <c r="Y25" s="121">
        <v>430788.44413374894</v>
      </c>
      <c r="Z25" s="121">
        <v>343782.25228461</v>
      </c>
      <c r="AA25" s="121">
        <v>9</v>
      </c>
      <c r="AB25" s="121">
        <v>31888.203</v>
      </c>
      <c r="AC25" s="121">
        <v>0</v>
      </c>
      <c r="AD25" s="121">
        <v>0</v>
      </c>
      <c r="AE25" s="60"/>
      <c r="AF25" s="60"/>
      <c r="AG25" s="60"/>
      <c r="AH25" s="60"/>
      <c r="AI25" s="60"/>
      <c r="AJ25" s="60"/>
      <c r="AK25" s="60"/>
      <c r="AL25" s="60"/>
      <c r="AM25" s="60"/>
    </row>
    <row r="26" spans="1:40" s="61" customFormat="1" ht="24" customHeight="1">
      <c r="A26" s="231" t="s">
        <v>420</v>
      </c>
      <c r="B26" s="226" t="s">
        <v>442</v>
      </c>
      <c r="C26" s="121">
        <v>13397</v>
      </c>
      <c r="D26" s="121">
        <v>15015</v>
      </c>
      <c r="E26" s="121">
        <v>49198</v>
      </c>
      <c r="F26" s="121">
        <v>13225</v>
      </c>
      <c r="G26" s="121">
        <v>14844</v>
      </c>
      <c r="H26" s="121">
        <v>29649</v>
      </c>
      <c r="I26" s="121">
        <v>6067163.269999997</v>
      </c>
      <c r="J26" s="121">
        <v>2124423.4800000507</v>
      </c>
      <c r="K26" s="121">
        <v>0</v>
      </c>
      <c r="L26" s="121">
        <v>6640.32</v>
      </c>
      <c r="M26" s="121">
        <v>8428.630000000001</v>
      </c>
      <c r="N26" s="121">
        <v>6007252.549999994</v>
      </c>
      <c r="O26" s="121">
        <v>5909608.779999943</v>
      </c>
      <c r="P26" s="121">
        <v>119201.87900000293</v>
      </c>
      <c r="Q26" s="121">
        <v>81</v>
      </c>
      <c r="R26" s="121">
        <v>24</v>
      </c>
      <c r="S26" s="121">
        <v>337795.32699999993</v>
      </c>
      <c r="T26" s="121">
        <v>192758.393</v>
      </c>
      <c r="U26" s="121">
        <v>83</v>
      </c>
      <c r="V26" s="121">
        <v>63</v>
      </c>
      <c r="W26" s="121">
        <v>55</v>
      </c>
      <c r="X26" s="121">
        <v>467075.6330000001</v>
      </c>
      <c r="Y26" s="121">
        <v>429871.703</v>
      </c>
      <c r="Z26" s="121">
        <v>415349.93000000005</v>
      </c>
      <c r="AA26" s="121">
        <v>13</v>
      </c>
      <c r="AB26" s="121">
        <v>19872.015</v>
      </c>
      <c r="AC26" s="121">
        <v>0</v>
      </c>
      <c r="AD26" s="121">
        <v>0</v>
      </c>
      <c r="AE26" s="54"/>
      <c r="AF26" s="54"/>
      <c r="AG26" s="54"/>
      <c r="AH26" s="54"/>
      <c r="AI26" s="54"/>
      <c r="AJ26" s="54"/>
      <c r="AK26" s="54"/>
      <c r="AL26" s="54"/>
      <c r="AM26" s="54"/>
      <c r="AN26" s="54"/>
    </row>
    <row r="27" spans="1:39" ht="24" customHeight="1">
      <c r="A27" s="231" t="s">
        <v>421</v>
      </c>
      <c r="B27" s="223" t="s">
        <v>443</v>
      </c>
      <c r="C27" s="121">
        <v>9249</v>
      </c>
      <c r="D27" s="121">
        <v>7598</v>
      </c>
      <c r="E27" s="121">
        <v>8832</v>
      </c>
      <c r="F27" s="121">
        <v>2148</v>
      </c>
      <c r="G27" s="121">
        <v>1838</v>
      </c>
      <c r="H27" s="121">
        <v>1858</v>
      </c>
      <c r="I27" s="121">
        <v>10385983.200965872</v>
      </c>
      <c r="J27" s="121">
        <v>10018296.845686276</v>
      </c>
      <c r="K27" s="121">
        <v>473892.76</v>
      </c>
      <c r="L27" s="121">
        <v>645475.9042649999</v>
      </c>
      <c r="M27" s="121">
        <v>560636.7860049998</v>
      </c>
      <c r="N27" s="121">
        <v>8521313.988097373</v>
      </c>
      <c r="O27" s="121">
        <v>5380215.250186121</v>
      </c>
      <c r="P27" s="121">
        <v>172637.26859999998</v>
      </c>
      <c r="Q27" s="121">
        <v>1386</v>
      </c>
      <c r="R27" s="121">
        <v>378</v>
      </c>
      <c r="S27" s="121">
        <v>6033567.3689164985</v>
      </c>
      <c r="T27" s="121">
        <v>2523770.4350111</v>
      </c>
      <c r="U27" s="121">
        <v>755</v>
      </c>
      <c r="V27" s="121">
        <v>468</v>
      </c>
      <c r="W27" s="121">
        <v>248</v>
      </c>
      <c r="X27" s="121">
        <v>3425852.959999999</v>
      </c>
      <c r="Y27" s="121">
        <v>2752421.5131346015</v>
      </c>
      <c r="Z27" s="121">
        <v>1890623.0002008996</v>
      </c>
      <c r="AA27" s="121">
        <v>530</v>
      </c>
      <c r="AB27" s="121">
        <v>1516652.1378318</v>
      </c>
      <c r="AC27" s="121">
        <v>0</v>
      </c>
      <c r="AD27" s="121">
        <v>6521.36</v>
      </c>
      <c r="AE27" s="60"/>
      <c r="AF27" s="60"/>
      <c r="AG27" s="60"/>
      <c r="AH27" s="60"/>
      <c r="AI27" s="60"/>
      <c r="AJ27" s="60"/>
      <c r="AK27" s="60"/>
      <c r="AL27" s="60"/>
      <c r="AM27" s="60"/>
    </row>
    <row r="28" spans="1:39" ht="35.25" customHeight="1">
      <c r="A28" s="231">
        <v>11</v>
      </c>
      <c r="B28" s="224" t="s">
        <v>489</v>
      </c>
      <c r="C28" s="121">
        <v>78</v>
      </c>
      <c r="D28" s="121">
        <v>58</v>
      </c>
      <c r="E28" s="121">
        <v>61</v>
      </c>
      <c r="F28" s="121">
        <v>58</v>
      </c>
      <c r="G28" s="121">
        <v>39</v>
      </c>
      <c r="H28" s="121">
        <v>46</v>
      </c>
      <c r="I28" s="121">
        <v>2860342.3006599997</v>
      </c>
      <c r="J28" s="121">
        <v>2846305.29</v>
      </c>
      <c r="K28" s="121">
        <v>0</v>
      </c>
      <c r="L28" s="121">
        <v>12442</v>
      </c>
      <c r="M28" s="121">
        <v>40649.58</v>
      </c>
      <c r="N28" s="121">
        <v>3948309.6410121</v>
      </c>
      <c r="O28" s="121">
        <v>1372079.2699999998</v>
      </c>
      <c r="P28" s="121">
        <v>5397.849999999999</v>
      </c>
      <c r="Q28" s="121">
        <v>2</v>
      </c>
      <c r="R28" s="121">
        <v>2</v>
      </c>
      <c r="S28" s="121">
        <v>295966.38</v>
      </c>
      <c r="T28" s="121">
        <v>295966.38</v>
      </c>
      <c r="U28" s="121">
        <v>2</v>
      </c>
      <c r="V28" s="121">
        <v>2</v>
      </c>
      <c r="W28" s="121">
        <v>1</v>
      </c>
      <c r="X28" s="121">
        <v>18513.63</v>
      </c>
      <c r="Y28" s="121">
        <v>18513.63</v>
      </c>
      <c r="Z28" s="121">
        <v>911.16</v>
      </c>
      <c r="AA28" s="121">
        <v>3</v>
      </c>
      <c r="AB28" s="121">
        <v>33434.725</v>
      </c>
      <c r="AC28" s="121">
        <v>0</v>
      </c>
      <c r="AD28" s="121">
        <v>0</v>
      </c>
      <c r="AE28" s="60"/>
      <c r="AF28" s="60"/>
      <c r="AG28" s="60"/>
      <c r="AH28" s="60"/>
      <c r="AI28" s="60"/>
      <c r="AJ28" s="60"/>
      <c r="AK28" s="60"/>
      <c r="AL28" s="60"/>
      <c r="AM28" s="60"/>
    </row>
    <row r="29" spans="1:39" ht="35.25" customHeight="1">
      <c r="A29" s="231">
        <v>12</v>
      </c>
      <c r="B29" s="224" t="s">
        <v>490</v>
      </c>
      <c r="C29" s="121">
        <v>477</v>
      </c>
      <c r="D29" s="121">
        <v>438</v>
      </c>
      <c r="E29" s="121">
        <v>475</v>
      </c>
      <c r="F29" s="121">
        <v>331</v>
      </c>
      <c r="G29" s="121">
        <v>293</v>
      </c>
      <c r="H29" s="121">
        <v>314</v>
      </c>
      <c r="I29" s="121">
        <v>356087.17211519997</v>
      </c>
      <c r="J29" s="121">
        <v>341466.9482152</v>
      </c>
      <c r="K29" s="121">
        <v>0</v>
      </c>
      <c r="L29" s="121">
        <v>7508.33625</v>
      </c>
      <c r="M29" s="121">
        <v>1514.3899999999999</v>
      </c>
      <c r="N29" s="121">
        <v>266641.72</v>
      </c>
      <c r="O29" s="121">
        <v>236411.17</v>
      </c>
      <c r="P29" s="121">
        <v>128</v>
      </c>
      <c r="Q29" s="121">
        <v>2</v>
      </c>
      <c r="R29" s="121">
        <v>0</v>
      </c>
      <c r="S29" s="121">
        <v>4000</v>
      </c>
      <c r="T29" s="121">
        <v>0</v>
      </c>
      <c r="U29" s="121">
        <v>1</v>
      </c>
      <c r="V29" s="121">
        <v>1</v>
      </c>
      <c r="W29" s="121">
        <v>1</v>
      </c>
      <c r="X29" s="121">
        <v>1347.48</v>
      </c>
      <c r="Y29" s="121">
        <v>391.17</v>
      </c>
      <c r="Z29" s="121">
        <v>391.17</v>
      </c>
      <c r="AA29" s="121">
        <v>1</v>
      </c>
      <c r="AB29" s="121">
        <v>4410.39665</v>
      </c>
      <c r="AC29" s="121">
        <v>6415.69</v>
      </c>
      <c r="AD29" s="121">
        <v>0</v>
      </c>
      <c r="AE29" s="60"/>
      <c r="AF29" s="60"/>
      <c r="AG29" s="60"/>
      <c r="AH29" s="60"/>
      <c r="AI29" s="60"/>
      <c r="AJ29" s="60"/>
      <c r="AK29" s="60"/>
      <c r="AL29" s="60"/>
      <c r="AM29" s="60"/>
    </row>
    <row r="30" spans="1:39" ht="35.25" customHeight="1">
      <c r="A30" s="231">
        <v>13</v>
      </c>
      <c r="B30" s="224" t="s">
        <v>479</v>
      </c>
      <c r="C30" s="121">
        <v>155105</v>
      </c>
      <c r="D30" s="121">
        <v>134404</v>
      </c>
      <c r="E30" s="121">
        <v>138761</v>
      </c>
      <c r="F30" s="121">
        <v>87591</v>
      </c>
      <c r="G30" s="121">
        <v>64409</v>
      </c>
      <c r="H30" s="121">
        <v>64996</v>
      </c>
      <c r="I30" s="121">
        <v>31025018.836973593</v>
      </c>
      <c r="J30" s="121">
        <v>29636473.1091071</v>
      </c>
      <c r="K30" s="121">
        <v>1439801.5877618</v>
      </c>
      <c r="L30" s="121">
        <v>902824.8900000002</v>
      </c>
      <c r="M30" s="121">
        <v>1833413.8505999998</v>
      </c>
      <c r="N30" s="121">
        <v>29233455.715643402</v>
      </c>
      <c r="O30" s="121">
        <v>22260481.815333188</v>
      </c>
      <c r="P30" s="121">
        <v>579283.4598023596</v>
      </c>
      <c r="Q30" s="121">
        <v>1812.5368505145757</v>
      </c>
      <c r="R30" s="121">
        <v>513.5368505145757</v>
      </c>
      <c r="S30" s="121">
        <v>12489507.379728701</v>
      </c>
      <c r="T30" s="121">
        <v>9456876.632020002</v>
      </c>
      <c r="U30" s="121">
        <v>1027.2728562250902</v>
      </c>
      <c r="V30" s="121">
        <v>431.7277526406813</v>
      </c>
      <c r="W30" s="121">
        <v>290.2104248424336</v>
      </c>
      <c r="X30" s="121">
        <v>3709428.05</v>
      </c>
      <c r="Y30" s="121">
        <v>2959792.046921309</v>
      </c>
      <c r="Z30" s="121">
        <v>2457718.5232289396</v>
      </c>
      <c r="AA30" s="121">
        <v>47725</v>
      </c>
      <c r="AB30" s="121">
        <v>3470892.9360315</v>
      </c>
      <c r="AC30" s="121">
        <v>10806.260000000002</v>
      </c>
      <c r="AD30" s="121">
        <v>2731.48</v>
      </c>
      <c r="AE30" s="60"/>
      <c r="AF30" s="60"/>
      <c r="AG30" s="60"/>
      <c r="AH30" s="60"/>
      <c r="AI30" s="60"/>
      <c r="AJ30" s="60"/>
      <c r="AK30" s="60"/>
      <c r="AL30" s="60"/>
      <c r="AM30" s="60"/>
    </row>
    <row r="31" spans="1:39" ht="24" customHeight="1">
      <c r="A31" s="231">
        <v>14</v>
      </c>
      <c r="B31" s="224" t="s">
        <v>491</v>
      </c>
      <c r="C31" s="121">
        <v>156</v>
      </c>
      <c r="D31" s="121">
        <v>141</v>
      </c>
      <c r="E31" s="121">
        <v>142</v>
      </c>
      <c r="F31" s="121">
        <v>23</v>
      </c>
      <c r="G31" s="121">
        <v>2</v>
      </c>
      <c r="H31" s="121">
        <v>2</v>
      </c>
      <c r="I31" s="121">
        <v>4303175.09</v>
      </c>
      <c r="J31" s="121">
        <v>3216362.3</v>
      </c>
      <c r="K31" s="121">
        <v>353028.8</v>
      </c>
      <c r="L31" s="121">
        <v>57107.209375000006</v>
      </c>
      <c r="M31" s="121">
        <v>0</v>
      </c>
      <c r="N31" s="121">
        <v>3935189.189999999</v>
      </c>
      <c r="O31" s="121">
        <v>1653033.81</v>
      </c>
      <c r="P31" s="121">
        <v>78702.85800000002</v>
      </c>
      <c r="Q31" s="121">
        <v>111</v>
      </c>
      <c r="R31" s="121">
        <v>8</v>
      </c>
      <c r="S31" s="121">
        <v>6773809.79</v>
      </c>
      <c r="T31" s="121">
        <v>3557735.15</v>
      </c>
      <c r="U31" s="121">
        <v>81</v>
      </c>
      <c r="V31" s="121">
        <v>14</v>
      </c>
      <c r="W31" s="121">
        <v>10</v>
      </c>
      <c r="X31" s="121">
        <v>3815383.7299999995</v>
      </c>
      <c r="Y31" s="121">
        <v>1660605.33</v>
      </c>
      <c r="Z31" s="121">
        <v>1331173</v>
      </c>
      <c r="AA31" s="121">
        <v>6</v>
      </c>
      <c r="AB31" s="121">
        <v>898996.73</v>
      </c>
      <c r="AC31" s="121">
        <v>12888.01</v>
      </c>
      <c r="AD31" s="121">
        <v>260141.84999999998</v>
      </c>
      <c r="AE31" s="60"/>
      <c r="AF31" s="60"/>
      <c r="AG31" s="60"/>
      <c r="AH31" s="60"/>
      <c r="AI31" s="60"/>
      <c r="AJ31" s="60"/>
      <c r="AK31" s="60"/>
      <c r="AL31" s="60"/>
      <c r="AM31" s="60"/>
    </row>
    <row r="32" spans="1:39" ht="24" customHeight="1">
      <c r="A32" s="231">
        <v>15</v>
      </c>
      <c r="B32" s="224" t="s">
        <v>492</v>
      </c>
      <c r="C32" s="121">
        <v>166612</v>
      </c>
      <c r="D32" s="121">
        <v>25626</v>
      </c>
      <c r="E32" s="121">
        <v>27488</v>
      </c>
      <c r="F32" s="121">
        <v>164514</v>
      </c>
      <c r="G32" s="121">
        <v>23261</v>
      </c>
      <c r="H32" s="121">
        <v>23863</v>
      </c>
      <c r="I32" s="121">
        <v>74628941.84180732</v>
      </c>
      <c r="J32" s="121">
        <v>72521971.65702662</v>
      </c>
      <c r="K32" s="121">
        <v>49999172.375599995</v>
      </c>
      <c r="L32" s="121">
        <v>364797.52999999997</v>
      </c>
      <c r="M32" s="121">
        <v>651596.98</v>
      </c>
      <c r="N32" s="121">
        <v>63058378.78819416</v>
      </c>
      <c r="O32" s="121">
        <v>56497867.88984099</v>
      </c>
      <c r="P32" s="121">
        <v>981945.6235999996</v>
      </c>
      <c r="Q32" s="121">
        <v>1069</v>
      </c>
      <c r="R32" s="121">
        <v>83</v>
      </c>
      <c r="S32" s="121">
        <v>17609032.28</v>
      </c>
      <c r="T32" s="121">
        <v>16814584.74</v>
      </c>
      <c r="U32" s="121">
        <v>1269</v>
      </c>
      <c r="V32" s="121">
        <v>470</v>
      </c>
      <c r="W32" s="121">
        <v>396</v>
      </c>
      <c r="X32" s="121">
        <v>468954.39</v>
      </c>
      <c r="Y32" s="121">
        <v>116461</v>
      </c>
      <c r="Z32" s="121">
        <v>98997</v>
      </c>
      <c r="AA32" s="121">
        <v>11</v>
      </c>
      <c r="AB32" s="121">
        <v>295493.07999999996</v>
      </c>
      <c r="AC32" s="121">
        <v>0</v>
      </c>
      <c r="AD32" s="121">
        <v>324110.14</v>
      </c>
      <c r="AE32" s="60"/>
      <c r="AF32" s="60"/>
      <c r="AG32" s="60"/>
      <c r="AH32" s="60"/>
      <c r="AI32" s="60"/>
      <c r="AJ32" s="60"/>
      <c r="AK32" s="60"/>
      <c r="AL32" s="60"/>
      <c r="AM32" s="60"/>
    </row>
    <row r="33" spans="1:39" ht="24" customHeight="1">
      <c r="A33" s="231">
        <v>16</v>
      </c>
      <c r="B33" s="224" t="s">
        <v>493</v>
      </c>
      <c r="C33" s="121">
        <v>397704</v>
      </c>
      <c r="D33" s="121">
        <v>253702</v>
      </c>
      <c r="E33" s="121">
        <v>288314</v>
      </c>
      <c r="F33" s="121">
        <v>161934</v>
      </c>
      <c r="G33" s="121">
        <v>65046</v>
      </c>
      <c r="H33" s="121">
        <v>74449</v>
      </c>
      <c r="I33" s="121">
        <v>14906964.626005901</v>
      </c>
      <c r="J33" s="121">
        <v>13747146.634744031</v>
      </c>
      <c r="K33" s="121">
        <v>3658320.2599999993</v>
      </c>
      <c r="L33" s="121">
        <v>718607.1199999999</v>
      </c>
      <c r="M33" s="121">
        <v>603463.1599999999</v>
      </c>
      <c r="N33" s="121">
        <v>14234527.61834251</v>
      </c>
      <c r="O33" s="121">
        <v>9921204.216470588</v>
      </c>
      <c r="P33" s="121">
        <v>280272.63697691355</v>
      </c>
      <c r="Q33" s="121">
        <v>846</v>
      </c>
      <c r="R33" s="121">
        <v>89</v>
      </c>
      <c r="S33" s="121">
        <v>6579292.393595401</v>
      </c>
      <c r="T33" s="121">
        <v>128846.6226588</v>
      </c>
      <c r="U33" s="121">
        <v>710</v>
      </c>
      <c r="V33" s="121">
        <v>140</v>
      </c>
      <c r="W33" s="121">
        <v>87</v>
      </c>
      <c r="X33" s="121">
        <v>5947830.350000001</v>
      </c>
      <c r="Y33" s="121">
        <v>1327943.6485733902</v>
      </c>
      <c r="Z33" s="121">
        <v>1212404.3816674207</v>
      </c>
      <c r="AA33" s="121">
        <v>60805</v>
      </c>
      <c r="AB33" s="121">
        <v>759502.6936</v>
      </c>
      <c r="AC33" s="121">
        <v>3299875.1100000003</v>
      </c>
      <c r="AD33" s="121">
        <v>1627391.3199999998</v>
      </c>
      <c r="AE33" s="60"/>
      <c r="AF33" s="60"/>
      <c r="AG33" s="60"/>
      <c r="AH33" s="60"/>
      <c r="AI33" s="60"/>
      <c r="AJ33" s="60"/>
      <c r="AK33" s="60"/>
      <c r="AL33" s="60"/>
      <c r="AM33" s="60"/>
    </row>
    <row r="34" spans="1:39" ht="24" customHeight="1">
      <c r="A34" s="231">
        <v>17</v>
      </c>
      <c r="B34" s="224" t="s">
        <v>494</v>
      </c>
      <c r="C34" s="121">
        <v>63739</v>
      </c>
      <c r="D34" s="121">
        <v>63702</v>
      </c>
      <c r="E34" s="121">
        <v>271513</v>
      </c>
      <c r="F34" s="121">
        <v>157422</v>
      </c>
      <c r="G34" s="121">
        <v>157389</v>
      </c>
      <c r="H34" s="121">
        <v>259699</v>
      </c>
      <c r="I34" s="121">
        <v>914272.22</v>
      </c>
      <c r="J34" s="121">
        <v>673941.1559617752</v>
      </c>
      <c r="K34" s="121">
        <v>0</v>
      </c>
      <c r="L34" s="121">
        <v>105</v>
      </c>
      <c r="M34" s="121">
        <v>52724.326384200096</v>
      </c>
      <c r="N34" s="121">
        <v>67376</v>
      </c>
      <c r="O34" s="121">
        <v>854038.312574321</v>
      </c>
      <c r="P34" s="121">
        <v>1084.83</v>
      </c>
      <c r="Q34" s="121">
        <v>0</v>
      </c>
      <c r="R34" s="121">
        <v>0</v>
      </c>
      <c r="S34" s="121">
        <v>0</v>
      </c>
      <c r="T34" s="121">
        <v>0</v>
      </c>
      <c r="U34" s="121">
        <v>0</v>
      </c>
      <c r="V34" s="121">
        <v>0</v>
      </c>
      <c r="W34" s="121">
        <v>0</v>
      </c>
      <c r="X34" s="121">
        <v>0</v>
      </c>
      <c r="Y34" s="121">
        <v>0</v>
      </c>
      <c r="Z34" s="121">
        <v>0</v>
      </c>
      <c r="AA34" s="121">
        <v>0</v>
      </c>
      <c r="AB34" s="121">
        <v>0</v>
      </c>
      <c r="AC34" s="121">
        <v>0</v>
      </c>
      <c r="AD34" s="121">
        <v>0</v>
      </c>
      <c r="AE34" s="60"/>
      <c r="AF34" s="60"/>
      <c r="AG34" s="60"/>
      <c r="AH34" s="60"/>
      <c r="AI34" s="60"/>
      <c r="AJ34" s="60"/>
      <c r="AK34" s="60"/>
      <c r="AL34" s="60"/>
      <c r="AM34" s="60"/>
    </row>
    <row r="35" spans="1:39" ht="24" customHeight="1">
      <c r="A35" s="231">
        <v>18</v>
      </c>
      <c r="B35" s="224" t="s">
        <v>481</v>
      </c>
      <c r="C35" s="121">
        <v>366394</v>
      </c>
      <c r="D35" s="121">
        <v>316675</v>
      </c>
      <c r="E35" s="121">
        <v>881590</v>
      </c>
      <c r="F35" s="121">
        <v>1026531</v>
      </c>
      <c r="G35" s="121">
        <v>638330</v>
      </c>
      <c r="H35" s="121">
        <v>1705191</v>
      </c>
      <c r="I35" s="121">
        <v>32391601.63599887</v>
      </c>
      <c r="J35" s="121">
        <v>10486195.267092872</v>
      </c>
      <c r="K35" s="121">
        <v>516210.039</v>
      </c>
      <c r="L35" s="121">
        <v>177173.1568886</v>
      </c>
      <c r="M35" s="121">
        <v>596127.252896797</v>
      </c>
      <c r="N35" s="121">
        <v>19270571.472653072</v>
      </c>
      <c r="O35" s="121">
        <v>20010995.786548615</v>
      </c>
      <c r="P35" s="121">
        <v>379764.2837392158</v>
      </c>
      <c r="Q35" s="121">
        <v>15238</v>
      </c>
      <c r="R35" s="121">
        <v>1819</v>
      </c>
      <c r="S35" s="121">
        <v>8073236.276186218</v>
      </c>
      <c r="T35" s="121">
        <v>980202.0915841997</v>
      </c>
      <c r="U35" s="121">
        <v>11032.872776252145</v>
      </c>
      <c r="V35" s="121">
        <v>4083.7621845352296</v>
      </c>
      <c r="W35" s="121">
        <v>2834.2053302294958</v>
      </c>
      <c r="X35" s="121">
        <v>6454301.290784721</v>
      </c>
      <c r="Y35" s="121">
        <v>2594584.16112314</v>
      </c>
      <c r="Z35" s="121">
        <v>1967756.749381183</v>
      </c>
      <c r="AA35" s="121">
        <v>9904</v>
      </c>
      <c r="AB35" s="121">
        <v>475745.0738221</v>
      </c>
      <c r="AC35" s="121">
        <v>9581.72</v>
      </c>
      <c r="AD35" s="121">
        <v>32296.079999999998</v>
      </c>
      <c r="AE35" s="60"/>
      <c r="AF35" s="60"/>
      <c r="AG35" s="60"/>
      <c r="AH35" s="60"/>
      <c r="AI35" s="60"/>
      <c r="AJ35" s="60"/>
      <c r="AK35" s="60"/>
      <c r="AL35" s="60"/>
      <c r="AM35" s="60"/>
    </row>
    <row r="36" spans="1:30" ht="24" customHeight="1">
      <c r="A36" s="338" t="s">
        <v>532</v>
      </c>
      <c r="B36" s="338"/>
      <c r="C36" s="260">
        <v>6750922</v>
      </c>
      <c r="D36" s="260">
        <v>5181297</v>
      </c>
      <c r="E36" s="260">
        <v>7253858</v>
      </c>
      <c r="F36" s="260">
        <v>12802791.665</v>
      </c>
      <c r="G36" s="260">
        <v>7877235.436</v>
      </c>
      <c r="H36" s="260">
        <v>10327328.436</v>
      </c>
      <c r="I36" s="260">
        <v>1807120129.7399392</v>
      </c>
      <c r="J36" s="260">
        <v>1608514287.3259323</v>
      </c>
      <c r="K36" s="260">
        <v>73401077.1547383</v>
      </c>
      <c r="L36" s="260">
        <v>75433288.71642962</v>
      </c>
      <c r="M36" s="260">
        <v>80191444.84947024</v>
      </c>
      <c r="N36" s="260">
        <v>1671956709.3255277</v>
      </c>
      <c r="O36" s="260">
        <v>1117097469.0066445</v>
      </c>
      <c r="P36" s="260">
        <v>32109629.723591477</v>
      </c>
      <c r="Q36" s="260">
        <v>1005278</v>
      </c>
      <c r="R36" s="260">
        <v>115351</v>
      </c>
      <c r="S36" s="260">
        <v>898292795.2722012</v>
      </c>
      <c r="T36" s="260">
        <v>334233542.51127434</v>
      </c>
      <c r="U36" s="260">
        <v>938176.9293143307</v>
      </c>
      <c r="V36" s="260">
        <v>262921.98848547484</v>
      </c>
      <c r="W36" s="260">
        <v>174729.39125411405</v>
      </c>
      <c r="X36" s="260">
        <v>771542849.7611386</v>
      </c>
      <c r="Y36" s="260">
        <v>507920877.31596524</v>
      </c>
      <c r="Z36" s="260">
        <v>390682924.1655691</v>
      </c>
      <c r="AA36" s="260">
        <v>1103391</v>
      </c>
      <c r="AB36" s="260">
        <v>78553541.549799</v>
      </c>
      <c r="AC36" s="260">
        <v>6999593.568419999</v>
      </c>
      <c r="AD36" s="260">
        <v>50489441.227000006</v>
      </c>
    </row>
    <row r="37" ht="15.75">
      <c r="X37" s="60"/>
    </row>
    <row r="38" spans="2:9" ht="15.75">
      <c r="B38" s="324" t="s">
        <v>498</v>
      </c>
      <c r="C38" s="324"/>
      <c r="D38" s="324"/>
      <c r="E38" s="324"/>
      <c r="F38" s="324"/>
      <c r="G38" s="324"/>
      <c r="H38" s="324"/>
      <c r="I38" s="324"/>
    </row>
    <row r="39" spans="2:9" ht="15.75">
      <c r="B39" s="324"/>
      <c r="C39" s="324"/>
      <c r="D39" s="324"/>
      <c r="E39" s="324"/>
      <c r="F39" s="324"/>
      <c r="G39" s="324"/>
      <c r="H39" s="324"/>
      <c r="I39" s="324"/>
    </row>
    <row r="41" spans="3:30" ht="51" customHeight="1">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row>
  </sheetData>
  <sheetProtection/>
  <mergeCells count="31">
    <mergeCell ref="E5:E6"/>
    <mergeCell ref="N4:O4"/>
    <mergeCell ref="H5:H6"/>
    <mergeCell ref="Q5:R5"/>
    <mergeCell ref="AD4:AD6"/>
    <mergeCell ref="AA4:AB4"/>
    <mergeCell ref="X5:Z5"/>
    <mergeCell ref="AA5:AA6"/>
    <mergeCell ref="N5:N6"/>
    <mergeCell ref="P4:P6"/>
    <mergeCell ref="S5:T5"/>
    <mergeCell ref="AC4:AC6"/>
    <mergeCell ref="B2:AD2"/>
    <mergeCell ref="F4:H4"/>
    <mergeCell ref="AB5:AB6"/>
    <mergeCell ref="B4:B6"/>
    <mergeCell ref="Q4:T4"/>
    <mergeCell ref="U4:Z4"/>
    <mergeCell ref="F5:G5"/>
    <mergeCell ref="I5:I6"/>
    <mergeCell ref="J5:J6"/>
    <mergeCell ref="B38:I39"/>
    <mergeCell ref="C5:D5"/>
    <mergeCell ref="O5:O6"/>
    <mergeCell ref="K5:K6"/>
    <mergeCell ref="I4:K4"/>
    <mergeCell ref="U5:W5"/>
    <mergeCell ref="L4:M5"/>
    <mergeCell ref="C4:E4"/>
    <mergeCell ref="A36:B36"/>
    <mergeCell ref="A4:A6"/>
  </mergeCells>
  <printOptions/>
  <pageMargins left="0.1968503937007874" right="0.1968503937007874" top="0.4330708661417323" bottom="0.5118110236220472" header="0.1968503937007874" footer="0.2362204724409449"/>
  <pageSetup fitToHeight="3" horizontalDpi="600" verticalDpi="600" orientation="landscape" paperSize="9" scale="45" r:id="rId1"/>
  <colBreaks count="1" manualBreakCount="1">
    <brk id="15"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Kontrax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Administrator1</dc:creator>
  <cp:keywords/>
  <dc:description/>
  <cp:lastModifiedBy>Mircho Stoyanov</cp:lastModifiedBy>
  <cp:lastPrinted>2019-11-15T13:07:19Z</cp:lastPrinted>
  <dcterms:created xsi:type="dcterms:W3CDTF">2002-03-05T12:07:18Z</dcterms:created>
  <dcterms:modified xsi:type="dcterms:W3CDTF">2019-11-15T13:07:22Z</dcterms:modified>
  <cp:category/>
  <cp:version/>
  <cp:contentType/>
  <cp:contentStatus/>
</cp:coreProperties>
</file>