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UserFiles\Redirection$\v.lilova\Documents\Valia\Analizi\000\Pol_vazrast\2019-09-30\"/>
    </mc:Choice>
  </mc:AlternateContent>
  <bookViews>
    <workbookView xWindow="-30" yWindow="1620" windowWidth="7560" windowHeight="4800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C8" i="1" l="1"/>
  <c r="D10" i="2"/>
  <c r="E10" i="2"/>
  <c r="F10" i="2"/>
  <c r="G10" i="2"/>
  <c r="H10" i="2"/>
  <c r="I10" i="2"/>
  <c r="J10" i="2"/>
  <c r="K10" i="2"/>
  <c r="L10" i="2"/>
  <c r="M10" i="2"/>
  <c r="N10" i="2"/>
  <c r="D11" i="2"/>
  <c r="E11" i="2"/>
  <c r="F11" i="2"/>
  <c r="G11" i="2"/>
  <c r="H11" i="2"/>
  <c r="I11" i="2"/>
  <c r="J11" i="2"/>
  <c r="K11" i="2"/>
  <c r="L11" i="2"/>
  <c r="M11" i="2"/>
  <c r="N11" i="2"/>
  <c r="D12" i="2"/>
  <c r="E12" i="2"/>
  <c r="F12" i="2"/>
  <c r="G12" i="2"/>
  <c r="H12" i="2"/>
  <c r="I12" i="2"/>
  <c r="J12" i="2"/>
  <c r="K12" i="2"/>
  <c r="L12" i="2"/>
  <c r="M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F15" i="2"/>
  <c r="G15" i="2"/>
  <c r="H15" i="2"/>
  <c r="I15" i="2"/>
  <c r="J15" i="2"/>
  <c r="K15" i="2"/>
  <c r="L15" i="2"/>
  <c r="M15" i="2"/>
  <c r="N15" i="2"/>
  <c r="D16" i="2"/>
  <c r="E16" i="2"/>
  <c r="F16" i="2"/>
  <c r="G16" i="2"/>
  <c r="H16" i="2"/>
  <c r="I16" i="2"/>
  <c r="J16" i="2"/>
  <c r="K16" i="2"/>
  <c r="L16" i="2"/>
  <c r="M16" i="2"/>
  <c r="N16" i="2"/>
  <c r="D18" i="2"/>
  <c r="E18" i="2"/>
  <c r="F18" i="2"/>
  <c r="G18" i="2"/>
  <c r="H18" i="2"/>
  <c r="I18" i="2"/>
  <c r="J18" i="2"/>
  <c r="K18" i="2"/>
  <c r="L18" i="2"/>
  <c r="M18" i="2"/>
  <c r="N18" i="2"/>
  <c r="D19" i="2"/>
  <c r="E19" i="2"/>
  <c r="F19" i="2"/>
  <c r="G19" i="2"/>
  <c r="H19" i="2"/>
  <c r="I19" i="2"/>
  <c r="J19" i="2"/>
  <c r="K19" i="2"/>
  <c r="L19" i="2"/>
  <c r="M19" i="2"/>
  <c r="N19" i="2"/>
  <c r="D20" i="2"/>
  <c r="E20" i="2"/>
  <c r="F20" i="2"/>
  <c r="G20" i="2"/>
  <c r="H20" i="2"/>
  <c r="I20" i="2"/>
  <c r="J20" i="2"/>
  <c r="K20" i="2"/>
  <c r="L20" i="2"/>
  <c r="M20" i="2"/>
  <c r="N20" i="2"/>
  <c r="C20" i="2"/>
  <c r="C19" i="2"/>
  <c r="C18" i="2"/>
  <c r="C16" i="2"/>
  <c r="C15" i="2"/>
  <c r="C14" i="2"/>
  <c r="C12" i="2"/>
  <c r="C11" i="2"/>
  <c r="C10" i="2"/>
  <c r="D6" i="2"/>
  <c r="E6" i="2"/>
  <c r="F6" i="2"/>
  <c r="G6" i="2"/>
  <c r="H6" i="2"/>
  <c r="I6" i="2"/>
  <c r="J6" i="2"/>
  <c r="K6" i="2"/>
  <c r="L6" i="2"/>
  <c r="D7" i="2"/>
  <c r="E7" i="2"/>
  <c r="F7" i="2"/>
  <c r="G7" i="2"/>
  <c r="H7" i="2"/>
  <c r="I7" i="2"/>
  <c r="J7" i="2"/>
  <c r="K7" i="2"/>
  <c r="L7" i="2"/>
  <c r="D8" i="2"/>
  <c r="E8" i="2"/>
  <c r="F8" i="2"/>
  <c r="G8" i="2"/>
  <c r="H8" i="2"/>
  <c r="I8" i="2"/>
  <c r="J8" i="2"/>
  <c r="K8" i="2"/>
  <c r="L8" i="2"/>
  <c r="C7" i="2"/>
  <c r="C8" i="2"/>
  <c r="C6" i="2"/>
  <c r="B2" i="2"/>
  <c r="B2" i="1"/>
  <c r="E26" i="1" s="1"/>
  <c r="E28" i="1" s="1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D20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20" i="1"/>
  <c r="C19" i="1"/>
  <c r="C18" i="1"/>
  <c r="C16" i="1"/>
  <c r="C15" i="1"/>
  <c r="C14" i="1"/>
  <c r="O20" i="1"/>
  <c r="O19" i="1"/>
  <c r="O18" i="1"/>
  <c r="O16" i="1"/>
  <c r="O15" i="1"/>
  <c r="O14" i="1"/>
  <c r="O12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E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2" i="1"/>
  <c r="C11" i="1"/>
  <c r="C10" i="1"/>
  <c r="O8" i="1"/>
  <c r="O7" i="1"/>
  <c r="O6" i="1"/>
  <c r="C7" i="1"/>
  <c r="D7" i="1"/>
  <c r="E7" i="1"/>
  <c r="F7" i="1"/>
  <c r="G7" i="1"/>
  <c r="H7" i="1"/>
  <c r="I7" i="1"/>
  <c r="J7" i="1"/>
  <c r="K7" i="1"/>
  <c r="L7" i="1"/>
  <c r="D8" i="1"/>
  <c r="E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D29" i="2" l="1"/>
  <c r="D30" i="2"/>
  <c r="D27" i="2"/>
  <c r="D28" i="2"/>
  <c r="E29" i="1"/>
  <c r="E30" i="1"/>
  <c r="E27" i="1"/>
</calcChain>
</file>

<file path=xl/sharedStrings.xml><?xml version="1.0" encoding="utf-8"?>
<sst xmlns="http://schemas.openxmlformats.org/spreadsheetml/2006/main" count="134" uniqueCount="40">
  <si>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</si>
  <si>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</si>
  <si>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</si>
  <si>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</si>
  <si>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</si>
  <si>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</si>
  <si>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</si>
  <si>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</si>
  <si>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</si>
  <si>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</si>
  <si>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</si>
  <si>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</si>
  <si>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</si>
  <si>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</si>
  <si>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</si>
  <si>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</si>
  <si>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</si>
  <si>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</si>
  <si>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</si>
  <si>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</si>
  <si>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</si>
  <si>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</si>
  <si>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</si>
  <si>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</si>
  <si>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</si>
  <si>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</si>
  <si>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</si>
  <si>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</si>
  <si>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</si>
  <si>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</si>
  <si>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</si>
  <si>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</si>
  <si>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</si>
  <si>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</si>
  <si>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</si>
  <si>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</si>
  <si>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</si>
  <si>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</si>
  <si>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във фондовете за допълнително пенсионно осигуряване по пол и възраст към 30.09.2019 г.</t>
  </si>
  <si>
    <t>Среден размер на натрупаните средства на едно осигурено лице* според пола и възрастта към 30.09.2019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</si>
</sst>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5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4" fontId="2" fillId="0" borderId="0" xfId="1" applyNumberFormat="1" applyFont="1"/>
    <xf numFmtId="0" fontId="2" fillId="0" borderId="0" xfId="1" applyFont="1" applyAlignment="1">
      <alignment wrapText="1"/>
    </xf>
    <xf numFmtId="4" fontId="5" fillId="0" borderId="0" xfId="1" applyNumberFormat="1"/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2" fillId="0" borderId="1" xfId="0" applyFont="1" applyBorder="1" applyAlignment="1" applyProtection="1">
      <protection locked="0" hidden="1"/>
    </xf>
    <xf numFmtId="3" fontId="2" fillId="0" borderId="2" xfId="0" applyNumberFormat="1" applyFont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65" fontId="5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0" xfId="1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0" fillId="0" borderId="1" xfId="0" applyBorder="1" applyAlignment="1"/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/>
    <xf numFmtId="3" fontId="0" fillId="0" borderId="0" xfId="0" applyNumberFormat="1" applyBorder="1"/>
    <xf numFmtId="0" fontId="2" fillId="0" borderId="1" xfId="0" applyFont="1" applyBorder="1" applyAlignment="1"/>
    <xf numFmtId="3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Continuous"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Border="1"/>
    <xf numFmtId="4" fontId="2" fillId="0" borderId="2" xfId="0" applyNumberFormat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 30.09.2019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07"/>
          <c:w val="0.8870346598202824"/>
          <c:h val="0.64111498257840138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17199</c:v>
                </c:pt>
                <c:pt idx="1">
                  <c:v>123024</c:v>
                </c:pt>
                <c:pt idx="2">
                  <c:v>199238</c:v>
                </c:pt>
                <c:pt idx="3">
                  <c:v>259201</c:v>
                </c:pt>
                <c:pt idx="4">
                  <c:v>277636</c:v>
                </c:pt>
                <c:pt idx="5">
                  <c:v>301802</c:v>
                </c:pt>
                <c:pt idx="6">
                  <c:v>301515</c:v>
                </c:pt>
                <c:pt idx="7">
                  <c:v>244770</c:v>
                </c:pt>
                <c:pt idx="8">
                  <c:v>221688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лица'!$D$7:$L$7</c:f>
              <c:numCache>
                <c:formatCode>#,##0</c:formatCode>
                <c:ptCount val="9"/>
                <c:pt idx="0">
                  <c:v>15696</c:v>
                </c:pt>
                <c:pt idx="1">
                  <c:v>105879</c:v>
                </c:pt>
                <c:pt idx="2">
                  <c:v>180360</c:v>
                </c:pt>
                <c:pt idx="3">
                  <c:v>237969</c:v>
                </c:pt>
                <c:pt idx="4">
                  <c:v>254388</c:v>
                </c:pt>
                <c:pt idx="5">
                  <c:v>283095</c:v>
                </c:pt>
                <c:pt idx="6">
                  <c:v>282898</c:v>
                </c:pt>
                <c:pt idx="7">
                  <c:v>249511</c:v>
                </c:pt>
                <c:pt idx="8">
                  <c:v>225050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лица'!$D$8:$L$8</c:f>
              <c:numCache>
                <c:formatCode>#,##0</c:formatCode>
                <c:ptCount val="9"/>
                <c:pt idx="0">
                  <c:v>32895</c:v>
                </c:pt>
                <c:pt idx="1">
                  <c:v>228903</c:v>
                </c:pt>
                <c:pt idx="2">
                  <c:v>379598</c:v>
                </c:pt>
                <c:pt idx="3">
                  <c:v>497170</c:v>
                </c:pt>
                <c:pt idx="4">
                  <c:v>532024</c:v>
                </c:pt>
                <c:pt idx="5">
                  <c:v>584897</c:v>
                </c:pt>
                <c:pt idx="6">
                  <c:v>584413</c:v>
                </c:pt>
                <c:pt idx="7">
                  <c:v>494281</c:v>
                </c:pt>
                <c:pt idx="8">
                  <c:v>446738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79744"/>
        <c:axId val="84081280"/>
      </c:lineChart>
      <c:catAx>
        <c:axId val="8407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408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081280"/>
        <c:scaling>
          <c:orientation val="minMax"/>
          <c:max val="60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407974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719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 30.09.2019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3989.5226280297006</c:v>
                </c:pt>
                <c:pt idx="1">
                  <c:v>378.46483606557376</c:v>
                </c:pt>
                <c:pt idx="2">
                  <c:v>1164.171264397906</c:v>
                </c:pt>
                <c:pt idx="3">
                  <c:v>1876.9564081092992</c:v>
                </c:pt>
                <c:pt idx="4">
                  <c:v>2755.0728570845249</c:v>
                </c:pt>
                <c:pt idx="5">
                  <c:v>3479.1215609574097</c:v>
                </c:pt>
                <c:pt idx="6">
                  <c:v>4200.8282160068848</c:v>
                </c:pt>
                <c:pt idx="7">
                  <c:v>5223.6937303318273</c:v>
                </c:pt>
                <c:pt idx="8">
                  <c:v>5797.9412182771248</c:v>
                </c:pt>
                <c:pt idx="9">
                  <c:v>4439.1999904602908</c:v>
                </c:pt>
                <c:pt idx="10">
                  <c:v>1538.7057535357467</c:v>
                </c:pt>
                <c:pt idx="11">
                  <c:v>742.54142840519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3020.536713410741</c:v>
                </c:pt>
                <c:pt idx="1">
                  <c:v>360.28157894736842</c:v>
                </c:pt>
                <c:pt idx="2">
                  <c:v>1226.3603650586701</c:v>
                </c:pt>
                <c:pt idx="3">
                  <c:v>1971.0348641722194</c:v>
                </c:pt>
                <c:pt idx="4">
                  <c:v>2398.9186806883363</c:v>
                </c:pt>
                <c:pt idx="5">
                  <c:v>2764.7217140808034</c:v>
                </c:pt>
                <c:pt idx="6">
                  <c:v>3034.4243581327496</c:v>
                </c:pt>
                <c:pt idx="7">
                  <c:v>4187.877592134214</c:v>
                </c:pt>
                <c:pt idx="8">
                  <c:v>4711.8503571428573</c:v>
                </c:pt>
                <c:pt idx="9">
                  <c:v>2876.2011202901472</c:v>
                </c:pt>
                <c:pt idx="10">
                  <c:v>1473.0109475539882</c:v>
                </c:pt>
                <c:pt idx="11">
                  <c:v>701.94943351351355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4151.2714571030438</c:v>
                </c:pt>
                <c:pt idx="1">
                  <c:v>381.81902912621359</c:v>
                </c:pt>
                <c:pt idx="2">
                  <c:v>1148.5476023583365</c:v>
                </c:pt>
                <c:pt idx="3">
                  <c:v>1861.2188562119522</c:v>
                </c:pt>
                <c:pt idx="4">
                  <c:v>2807.4151109966283</c:v>
                </c:pt>
                <c:pt idx="5">
                  <c:v>3576.5852627115878</c:v>
                </c:pt>
                <c:pt idx="6">
                  <c:v>4356.8570665430771</c:v>
                </c:pt>
                <c:pt idx="7">
                  <c:v>5394.5751948729585</c:v>
                </c:pt>
                <c:pt idx="8">
                  <c:v>5990.5788669973681</c:v>
                </c:pt>
                <c:pt idx="9">
                  <c:v>4675.8864917312503</c:v>
                </c:pt>
                <c:pt idx="10">
                  <c:v>1550.0455416508178</c:v>
                </c:pt>
                <c:pt idx="11">
                  <c:v>757.48633975481619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36736"/>
        <c:axId val="44838272"/>
      </c:barChart>
      <c:catAx>
        <c:axId val="4483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483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38272"/>
        <c:scaling>
          <c:orientation val="minMax"/>
          <c:max val="61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483673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87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579" r="0.74803149606299579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 30.09.2019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1829.7960368370912</c:v>
                </c:pt>
                <c:pt idx="1">
                  <c:v>1145.7228428093645</c:v>
                </c:pt>
                <c:pt idx="2">
                  <c:v>1253.9670305498985</c:v>
                </c:pt>
                <c:pt idx="3">
                  <c:v>763.36552566601699</c:v>
                </c:pt>
                <c:pt idx="4">
                  <c:v>1282.8186757126</c:v>
                </c:pt>
                <c:pt idx="5">
                  <c:v>1537.2186542555328</c:v>
                </c:pt>
                <c:pt idx="6">
                  <c:v>1968.9863149314453</c:v>
                </c:pt>
                <c:pt idx="7">
                  <c:v>2109.2209375647299</c:v>
                </c:pt>
                <c:pt idx="8">
                  <c:v>2305.9677345041632</c:v>
                </c:pt>
                <c:pt idx="9">
                  <c:v>2139.9693601984409</c:v>
                </c:pt>
                <c:pt idx="10">
                  <c:v>1921.311208825261</c:v>
                </c:pt>
                <c:pt idx="11">
                  <c:v>1225.7067386091128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1614.832789230973</c:v>
                </c:pt>
                <c:pt idx="1">
                  <c:v>1588.3716666666667</c:v>
                </c:pt>
                <c:pt idx="2">
                  <c:v>2640.8912571428573</c:v>
                </c:pt>
                <c:pt idx="3">
                  <c:v>745.61836768895591</c:v>
                </c:pt>
                <c:pt idx="4">
                  <c:v>1168.1342895805142</c:v>
                </c:pt>
                <c:pt idx="5">
                  <c:v>1546.2198681246482</c:v>
                </c:pt>
                <c:pt idx="6">
                  <c:v>1817.9827340835911</c:v>
                </c:pt>
                <c:pt idx="7">
                  <c:v>1783.2575436178786</c:v>
                </c:pt>
                <c:pt idx="8">
                  <c:v>1932.5100893287715</c:v>
                </c:pt>
                <c:pt idx="9">
                  <c:v>1713.6117349693841</c:v>
                </c:pt>
                <c:pt idx="10">
                  <c:v>1724.0755338356551</c:v>
                </c:pt>
                <c:pt idx="11">
                  <c:v>1118.9461934359947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1990.310428453744</c:v>
                </c:pt>
                <c:pt idx="1">
                  <c:v>872.95545945945946</c:v>
                </c:pt>
                <c:pt idx="2">
                  <c:v>485.89190506329129</c:v>
                </c:pt>
                <c:pt idx="3">
                  <c:v>774.60369733630489</c:v>
                </c:pt>
                <c:pt idx="4">
                  <c:v>1363.5175597757086</c:v>
                </c:pt>
                <c:pt idx="5">
                  <c:v>1530.485597135435</c:v>
                </c:pt>
                <c:pt idx="6">
                  <c:v>2086.2242377663915</c:v>
                </c:pt>
                <c:pt idx="7">
                  <c:v>2344.5634728167001</c:v>
                </c:pt>
                <c:pt idx="8">
                  <c:v>2588.9790124251704</c:v>
                </c:pt>
                <c:pt idx="9">
                  <c:v>2479.7808192595153</c:v>
                </c:pt>
                <c:pt idx="10">
                  <c:v>2073.7427572378183</c:v>
                </c:pt>
                <c:pt idx="11">
                  <c:v>1302.7554193958961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71456"/>
        <c:axId val="45172992"/>
      </c:barChart>
      <c:catAx>
        <c:axId val="45171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517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72992"/>
        <c:scaling>
          <c:orientation val="minMax"/>
          <c:max val="27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5171456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98"/>
          <c:y val="0.45454611277038626"/>
          <c:w val="6.1224492349660098E-2"/>
          <c:h val="0.338558651955342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 30.09.2019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734E-2"/>
          <c:y val="0.13442622950819674"/>
          <c:w val="0.84042582177227854"/>
          <c:h val="0.66885245901639712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1898.9764837730565</c:v>
                </c:pt>
                <c:pt idx="1">
                  <c:v>91.775000000000006</c:v>
                </c:pt>
                <c:pt idx="2">
                  <c:v>364.17</c:v>
                </c:pt>
                <c:pt idx="3">
                  <c:v>761.94437636761495</c:v>
                </c:pt>
                <c:pt idx="4">
                  <c:v>1406.7359661678595</c:v>
                </c:pt>
                <c:pt idx="5">
                  <c:v>2003.4498948019805</c:v>
                </c:pt>
                <c:pt idx="6">
                  <c:v>2123.9617884914464</c:v>
                </c:pt>
                <c:pt idx="7">
                  <c:v>2382.7810991167812</c:v>
                </c:pt>
                <c:pt idx="8">
                  <c:v>2687.470407239819</c:v>
                </c:pt>
                <c:pt idx="9">
                  <c:v>2488.147882352941</c:v>
                </c:pt>
                <c:pt idx="10">
                  <c:v>2397.1247386759583</c:v>
                </c:pt>
                <c:pt idx="11">
                  <c:v>1212.9342580645161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2025.2064424057087</c:v>
                </c:pt>
                <c:pt idx="1">
                  <c:v>48.05</c:v>
                </c:pt>
                <c:pt idx="2">
                  <c:v>404.79</c:v>
                </c:pt>
                <c:pt idx="3">
                  <c:v>787.22</c:v>
                </c:pt>
                <c:pt idx="4">
                  <c:v>1459.64</c:v>
                </c:pt>
                <c:pt idx="5">
                  <c:v>2144.38</c:v>
                </c:pt>
                <c:pt idx="6">
                  <c:v>2205.5100000000002</c:v>
                </c:pt>
                <c:pt idx="7">
                  <c:v>2626.56</c:v>
                </c:pt>
                <c:pt idx="8">
                  <c:v>2963.23</c:v>
                </c:pt>
                <c:pt idx="9">
                  <c:v>2804.47</c:v>
                </c:pt>
                <c:pt idx="10">
                  <c:v>2432.0300000000002</c:v>
                </c:pt>
                <c:pt idx="11">
                  <c:v>1381.08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1621.7415820895524</c:v>
                </c:pt>
                <c:pt idx="1">
                  <c:v>135.5</c:v>
                </c:pt>
                <c:pt idx="2">
                  <c:v>249.08</c:v>
                </c:pt>
                <c:pt idx="3">
                  <c:v>692.54</c:v>
                </c:pt>
                <c:pt idx="4">
                  <c:v>1280.1400000000001</c:v>
                </c:pt>
                <c:pt idx="5">
                  <c:v>1712.23</c:v>
                </c:pt>
                <c:pt idx="6">
                  <c:v>1936.61</c:v>
                </c:pt>
                <c:pt idx="7">
                  <c:v>1908.61</c:v>
                </c:pt>
                <c:pt idx="8">
                  <c:v>2080</c:v>
                </c:pt>
                <c:pt idx="9">
                  <c:v>1770.34</c:v>
                </c:pt>
                <c:pt idx="10">
                  <c:v>2330.84</c:v>
                </c:pt>
                <c:pt idx="11">
                  <c:v>1081.51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90528"/>
        <c:axId val="45319296"/>
      </c:barChart>
      <c:catAx>
        <c:axId val="4519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531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19296"/>
        <c:scaling>
          <c:orientation val="minMax"/>
          <c:max val="3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5190528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63"/>
          <c:y val="0.45573770491803273"/>
          <c:w val="5.4025496812898387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 30.09.2019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103</c:v>
                </c:pt>
                <c:pt idx="1">
                  <c:v>3053</c:v>
                </c:pt>
                <c:pt idx="2">
                  <c:v>11663</c:v>
                </c:pt>
                <c:pt idx="3">
                  <c:v>21352</c:v>
                </c:pt>
                <c:pt idx="4">
                  <c:v>30661</c:v>
                </c:pt>
                <c:pt idx="5">
                  <c:v>40996</c:v>
                </c:pt>
                <c:pt idx="6">
                  <c:v>44080</c:v>
                </c:pt>
                <c:pt idx="7">
                  <c:v>42939</c:v>
                </c:pt>
                <c:pt idx="8">
                  <c:v>32774</c:v>
                </c:pt>
                <c:pt idx="9">
                  <c:v>13145</c:v>
                </c:pt>
                <c:pt idx="10">
                  <c:v>12562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19</c:v>
                </c:pt>
                <c:pt idx="1">
                  <c:v>767</c:v>
                </c:pt>
                <c:pt idx="2">
                  <c:v>1951</c:v>
                </c:pt>
                <c:pt idx="3">
                  <c:v>3138</c:v>
                </c:pt>
                <c:pt idx="4">
                  <c:v>4183</c:v>
                </c:pt>
                <c:pt idx="5">
                  <c:v>5484</c:v>
                </c:pt>
                <c:pt idx="6">
                  <c:v>7272</c:v>
                </c:pt>
                <c:pt idx="7">
                  <c:v>7616</c:v>
                </c:pt>
                <c:pt idx="8">
                  <c:v>4963</c:v>
                </c:pt>
                <c:pt idx="9">
                  <c:v>2269</c:v>
                </c:pt>
                <c:pt idx="10">
                  <c:v>4625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122</c:v>
                </c:pt>
                <c:pt idx="1">
                  <c:v>3820</c:v>
                </c:pt>
                <c:pt idx="2">
                  <c:v>13614</c:v>
                </c:pt>
                <c:pt idx="3">
                  <c:v>24490</c:v>
                </c:pt>
                <c:pt idx="4">
                  <c:v>34844</c:v>
                </c:pt>
                <c:pt idx="5">
                  <c:v>46480</c:v>
                </c:pt>
                <c:pt idx="6">
                  <c:v>51352</c:v>
                </c:pt>
                <c:pt idx="7">
                  <c:v>50555</c:v>
                </c:pt>
                <c:pt idx="8">
                  <c:v>37737</c:v>
                </c:pt>
                <c:pt idx="9">
                  <c:v>15414</c:v>
                </c:pt>
                <c:pt idx="10">
                  <c:v>17187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27232"/>
        <c:axId val="115184768"/>
      </c:lineChart>
      <c:catAx>
        <c:axId val="9812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518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184768"/>
        <c:scaling>
          <c:orientation val="minMax"/>
          <c:max val="55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98127232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 30.09.2019 г.</c:v>
            </c:pt>
          </c:strCache>
        </c:strRef>
      </c:tx>
      <c:layout>
        <c:manualLayout>
          <c:xMode val="edge"/>
          <c:yMode val="edge"/>
          <c:x val="0.20076726342711118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189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185</c:v>
                </c:pt>
                <c:pt idx="1">
                  <c:v>3160</c:v>
                </c:pt>
                <c:pt idx="2">
                  <c:v>9423</c:v>
                </c:pt>
                <c:pt idx="3">
                  <c:v>18904</c:v>
                </c:pt>
                <c:pt idx="4">
                  <c:v>28486</c:v>
                </c:pt>
                <c:pt idx="5">
                  <c:v>40401</c:v>
                </c:pt>
                <c:pt idx="6">
                  <c:v>53268</c:v>
                </c:pt>
                <c:pt idx="7">
                  <c:v>57464</c:v>
                </c:pt>
                <c:pt idx="8">
                  <c:v>52047</c:v>
                </c:pt>
                <c:pt idx="9">
                  <c:v>36406</c:v>
                </c:pt>
                <c:pt idx="10">
                  <c:v>64426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114</c:v>
                </c:pt>
                <c:pt idx="1">
                  <c:v>1750</c:v>
                </c:pt>
                <c:pt idx="2">
                  <c:v>5967</c:v>
                </c:pt>
                <c:pt idx="3">
                  <c:v>13302</c:v>
                </c:pt>
                <c:pt idx="4">
                  <c:v>21308</c:v>
                </c:pt>
                <c:pt idx="5">
                  <c:v>31367</c:v>
                </c:pt>
                <c:pt idx="6">
                  <c:v>38459</c:v>
                </c:pt>
                <c:pt idx="7">
                  <c:v>43547</c:v>
                </c:pt>
                <c:pt idx="8">
                  <c:v>41482</c:v>
                </c:pt>
                <c:pt idx="9">
                  <c:v>28136</c:v>
                </c:pt>
                <c:pt idx="10">
                  <c:v>46496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299</c:v>
                </c:pt>
                <c:pt idx="1">
                  <c:v>4910</c:v>
                </c:pt>
                <c:pt idx="2">
                  <c:v>15390</c:v>
                </c:pt>
                <c:pt idx="3">
                  <c:v>32206</c:v>
                </c:pt>
                <c:pt idx="4">
                  <c:v>49794</c:v>
                </c:pt>
                <c:pt idx="5">
                  <c:v>71768</c:v>
                </c:pt>
                <c:pt idx="6">
                  <c:v>91727</c:v>
                </c:pt>
                <c:pt idx="7">
                  <c:v>101011</c:v>
                </c:pt>
                <c:pt idx="8">
                  <c:v>93529</c:v>
                </c:pt>
                <c:pt idx="9">
                  <c:v>64542</c:v>
                </c:pt>
                <c:pt idx="10">
                  <c:v>110922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908416"/>
        <c:axId val="118909952"/>
      </c:lineChart>
      <c:catAx>
        <c:axId val="11890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89099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8909952"/>
        <c:scaling>
          <c:orientation val="minMax"/>
          <c:max val="111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8908416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16"/>
          <c:y val="0.89547038327525719"/>
          <c:w val="0.52046035805626001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 30.09.2019 г.</c:v>
            </c:pt>
          </c:strCache>
        </c:strRef>
      </c:tx>
      <c:layout>
        <c:manualLayout>
          <c:xMode val="edge"/>
          <c:yMode val="edge"/>
          <c:x val="0.15074642535354721"/>
          <c:y val="3.79310344827588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4626920058098831E-2"/>
          <c:y val="0.12068965517241392"/>
          <c:w val="0.92081656459609218"/>
          <c:h val="0.713793103448280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103</c:v>
                </c:pt>
                <c:pt idx="1">
                  <c:v>3053</c:v>
                </c:pt>
                <c:pt idx="2">
                  <c:v>11663</c:v>
                </c:pt>
                <c:pt idx="3">
                  <c:v>21352</c:v>
                </c:pt>
                <c:pt idx="4">
                  <c:v>30661</c:v>
                </c:pt>
                <c:pt idx="5">
                  <c:v>40996</c:v>
                </c:pt>
                <c:pt idx="6">
                  <c:v>44080</c:v>
                </c:pt>
                <c:pt idx="7">
                  <c:v>42939</c:v>
                </c:pt>
                <c:pt idx="8">
                  <c:v>32774</c:v>
                </c:pt>
                <c:pt idx="9">
                  <c:v>13145</c:v>
                </c:pt>
                <c:pt idx="10">
                  <c:v>12562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19</c:v>
                </c:pt>
                <c:pt idx="1">
                  <c:v>767</c:v>
                </c:pt>
                <c:pt idx="2">
                  <c:v>1951</c:v>
                </c:pt>
                <c:pt idx="3">
                  <c:v>3138</c:v>
                </c:pt>
                <c:pt idx="4">
                  <c:v>4183</c:v>
                </c:pt>
                <c:pt idx="5">
                  <c:v>5484</c:v>
                </c:pt>
                <c:pt idx="6">
                  <c:v>7272</c:v>
                </c:pt>
                <c:pt idx="7">
                  <c:v>7616</c:v>
                </c:pt>
                <c:pt idx="8">
                  <c:v>4963</c:v>
                </c:pt>
                <c:pt idx="9">
                  <c:v>2269</c:v>
                </c:pt>
                <c:pt idx="10">
                  <c:v>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122</c:v>
                </c:pt>
                <c:pt idx="1">
                  <c:v>3820</c:v>
                </c:pt>
                <c:pt idx="2">
                  <c:v>13614</c:v>
                </c:pt>
                <c:pt idx="3">
                  <c:v>24490</c:v>
                </c:pt>
                <c:pt idx="4">
                  <c:v>34844</c:v>
                </c:pt>
                <c:pt idx="5">
                  <c:v>46480</c:v>
                </c:pt>
                <c:pt idx="6">
                  <c:v>51352</c:v>
                </c:pt>
                <c:pt idx="7">
                  <c:v>50555</c:v>
                </c:pt>
                <c:pt idx="8">
                  <c:v>37737</c:v>
                </c:pt>
                <c:pt idx="9">
                  <c:v>15414</c:v>
                </c:pt>
                <c:pt idx="10">
                  <c:v>17187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19045120"/>
        <c:axId val="119055488"/>
        <c:axId val="0"/>
      </c:bar3DChart>
      <c:catAx>
        <c:axId val="11904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905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055488"/>
        <c:scaling>
          <c:orientation val="minMax"/>
          <c:max val="55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904512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 30.09.2019 г.</c:v>
            </c:pt>
          </c:strCache>
        </c:strRef>
      </c:tx>
      <c:layout>
        <c:manualLayout>
          <c:xMode val="edge"/>
          <c:yMode val="edge"/>
          <c:x val="0.15281899109792493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185</c:v>
                </c:pt>
                <c:pt idx="1">
                  <c:v>3160</c:v>
                </c:pt>
                <c:pt idx="2">
                  <c:v>9423</c:v>
                </c:pt>
                <c:pt idx="3">
                  <c:v>18904</c:v>
                </c:pt>
                <c:pt idx="4">
                  <c:v>28486</c:v>
                </c:pt>
                <c:pt idx="5">
                  <c:v>40401</c:v>
                </c:pt>
                <c:pt idx="6">
                  <c:v>53268</c:v>
                </c:pt>
                <c:pt idx="7">
                  <c:v>57464</c:v>
                </c:pt>
                <c:pt idx="8">
                  <c:v>52047</c:v>
                </c:pt>
                <c:pt idx="9">
                  <c:v>36406</c:v>
                </c:pt>
                <c:pt idx="10">
                  <c:v>64426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114</c:v>
                </c:pt>
                <c:pt idx="1">
                  <c:v>1750</c:v>
                </c:pt>
                <c:pt idx="2">
                  <c:v>5967</c:v>
                </c:pt>
                <c:pt idx="3">
                  <c:v>13302</c:v>
                </c:pt>
                <c:pt idx="4">
                  <c:v>21308</c:v>
                </c:pt>
                <c:pt idx="5">
                  <c:v>31367</c:v>
                </c:pt>
                <c:pt idx="6">
                  <c:v>38459</c:v>
                </c:pt>
                <c:pt idx="7">
                  <c:v>43547</c:v>
                </c:pt>
                <c:pt idx="8">
                  <c:v>41482</c:v>
                </c:pt>
                <c:pt idx="9">
                  <c:v>28136</c:v>
                </c:pt>
                <c:pt idx="10">
                  <c:v>46496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299</c:v>
                </c:pt>
                <c:pt idx="1">
                  <c:v>4910</c:v>
                </c:pt>
                <c:pt idx="2">
                  <c:v>15390</c:v>
                </c:pt>
                <c:pt idx="3">
                  <c:v>32206</c:v>
                </c:pt>
                <c:pt idx="4">
                  <c:v>49794</c:v>
                </c:pt>
                <c:pt idx="5">
                  <c:v>71768</c:v>
                </c:pt>
                <c:pt idx="6">
                  <c:v>91727</c:v>
                </c:pt>
                <c:pt idx="7">
                  <c:v>101011</c:v>
                </c:pt>
                <c:pt idx="8">
                  <c:v>93529</c:v>
                </c:pt>
                <c:pt idx="9">
                  <c:v>64542</c:v>
                </c:pt>
                <c:pt idx="10">
                  <c:v>110922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3906688"/>
        <c:axId val="123952512"/>
        <c:axId val="0"/>
      </c:bar3DChart>
      <c:catAx>
        <c:axId val="12390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2395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952512"/>
        <c:scaling>
          <c:orientation val="minMax"/>
          <c:max val="1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2390668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498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 30.09.2019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82"/>
          <c:w val="0.90384728546585225"/>
          <c:h val="0.60219085415512597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2</c:v>
                </c:pt>
                <c:pt idx="1">
                  <c:v>48</c:v>
                </c:pt>
                <c:pt idx="2">
                  <c:v>244</c:v>
                </c:pt>
                <c:pt idx="3">
                  <c:v>453</c:v>
                </c:pt>
                <c:pt idx="4">
                  <c:v>527</c:v>
                </c:pt>
                <c:pt idx="5">
                  <c:v>390</c:v>
                </c:pt>
                <c:pt idx="6">
                  <c:v>346</c:v>
                </c:pt>
                <c:pt idx="7">
                  <c:v>276</c:v>
                </c:pt>
                <c:pt idx="8">
                  <c:v>208</c:v>
                </c:pt>
                <c:pt idx="9">
                  <c:v>99</c:v>
                </c:pt>
                <c:pt idx="10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2</c:v>
                </c:pt>
                <c:pt idx="1">
                  <c:v>136</c:v>
                </c:pt>
                <c:pt idx="2">
                  <c:v>670</c:v>
                </c:pt>
                <c:pt idx="3">
                  <c:v>1084</c:v>
                </c:pt>
                <c:pt idx="4">
                  <c:v>1089</c:v>
                </c:pt>
                <c:pt idx="5">
                  <c:v>896</c:v>
                </c:pt>
                <c:pt idx="6">
                  <c:v>673</c:v>
                </c:pt>
                <c:pt idx="7">
                  <c:v>608</c:v>
                </c:pt>
                <c:pt idx="8">
                  <c:v>472</c:v>
                </c:pt>
                <c:pt idx="9">
                  <c:v>188</c:v>
                </c:pt>
                <c:pt idx="10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4</c:v>
                </c:pt>
                <c:pt idx="1">
                  <c:v>184</c:v>
                </c:pt>
                <c:pt idx="2">
                  <c:v>914</c:v>
                </c:pt>
                <c:pt idx="3">
                  <c:v>1537</c:v>
                </c:pt>
                <c:pt idx="4">
                  <c:v>1616</c:v>
                </c:pt>
                <c:pt idx="5">
                  <c:v>1286</c:v>
                </c:pt>
                <c:pt idx="6">
                  <c:v>1019</c:v>
                </c:pt>
                <c:pt idx="7">
                  <c:v>884</c:v>
                </c:pt>
                <c:pt idx="8">
                  <c:v>680</c:v>
                </c:pt>
                <c:pt idx="9">
                  <c:v>287</c:v>
                </c:pt>
                <c:pt idx="10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33344"/>
        <c:axId val="39434880"/>
      </c:lineChart>
      <c:catAx>
        <c:axId val="3943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943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34880"/>
        <c:scaling>
          <c:orientation val="minMax"/>
          <c:max val="17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9433344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26"/>
          <c:y val="0.89051248156023599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 30.09.2019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355E-2"/>
          <c:y val="0.1135535197513155"/>
          <c:w val="0.92422058139610808"/>
          <c:h val="0.747255420298984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2</c:v>
                </c:pt>
                <c:pt idx="1">
                  <c:v>48</c:v>
                </c:pt>
                <c:pt idx="2">
                  <c:v>244</c:v>
                </c:pt>
                <c:pt idx="3">
                  <c:v>453</c:v>
                </c:pt>
                <c:pt idx="4">
                  <c:v>527</c:v>
                </c:pt>
                <c:pt idx="5">
                  <c:v>390</c:v>
                </c:pt>
                <c:pt idx="6">
                  <c:v>346</c:v>
                </c:pt>
                <c:pt idx="7">
                  <c:v>276</c:v>
                </c:pt>
                <c:pt idx="8">
                  <c:v>208</c:v>
                </c:pt>
                <c:pt idx="9">
                  <c:v>99</c:v>
                </c:pt>
                <c:pt idx="1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2</c:v>
                </c:pt>
                <c:pt idx="1">
                  <c:v>136</c:v>
                </c:pt>
                <c:pt idx="2">
                  <c:v>670</c:v>
                </c:pt>
                <c:pt idx="3">
                  <c:v>1084</c:v>
                </c:pt>
                <c:pt idx="4">
                  <c:v>1089</c:v>
                </c:pt>
                <c:pt idx="5">
                  <c:v>896</c:v>
                </c:pt>
                <c:pt idx="6">
                  <c:v>673</c:v>
                </c:pt>
                <c:pt idx="7">
                  <c:v>608</c:v>
                </c:pt>
                <c:pt idx="8">
                  <c:v>472</c:v>
                </c:pt>
                <c:pt idx="9">
                  <c:v>188</c:v>
                </c:pt>
                <c:pt idx="1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4</c:v>
                </c:pt>
                <c:pt idx="1">
                  <c:v>184</c:v>
                </c:pt>
                <c:pt idx="2">
                  <c:v>914</c:v>
                </c:pt>
                <c:pt idx="3">
                  <c:v>1537</c:v>
                </c:pt>
                <c:pt idx="4">
                  <c:v>1616</c:v>
                </c:pt>
                <c:pt idx="5">
                  <c:v>1286</c:v>
                </c:pt>
                <c:pt idx="6">
                  <c:v>1019</c:v>
                </c:pt>
                <c:pt idx="7">
                  <c:v>884</c:v>
                </c:pt>
                <c:pt idx="8">
                  <c:v>680</c:v>
                </c:pt>
                <c:pt idx="9">
                  <c:v>287</c:v>
                </c:pt>
                <c:pt idx="10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9449344"/>
        <c:axId val="39450880"/>
        <c:axId val="0"/>
      </c:bar3DChart>
      <c:catAx>
        <c:axId val="3944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945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50880"/>
        <c:scaling>
          <c:orientation val="minMax"/>
          <c:max val="17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9449344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 30.09.2019 г.</c:v>
            </c:pt>
          </c:strCache>
        </c:strRef>
      </c:tx>
      <c:layout>
        <c:manualLayout>
          <c:xMode val="edge"/>
          <c:yMode val="edge"/>
          <c:x val="0.15074642535354721"/>
          <c:y val="3.79310344827588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1"/>
          <c:w val="0.8955230406971787"/>
          <c:h val="0.713793103448280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17199</c:v>
                </c:pt>
                <c:pt idx="1">
                  <c:v>123024</c:v>
                </c:pt>
                <c:pt idx="2">
                  <c:v>199238</c:v>
                </c:pt>
                <c:pt idx="3">
                  <c:v>259201</c:v>
                </c:pt>
                <c:pt idx="4">
                  <c:v>277636</c:v>
                </c:pt>
                <c:pt idx="5">
                  <c:v>301802</c:v>
                </c:pt>
                <c:pt idx="6">
                  <c:v>301515</c:v>
                </c:pt>
                <c:pt idx="7">
                  <c:v>244770</c:v>
                </c:pt>
                <c:pt idx="8">
                  <c:v>221688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лица'!$D$7:$L$7</c:f>
              <c:numCache>
                <c:formatCode>#,##0</c:formatCode>
                <c:ptCount val="9"/>
                <c:pt idx="0">
                  <c:v>15696</c:v>
                </c:pt>
                <c:pt idx="1">
                  <c:v>105879</c:v>
                </c:pt>
                <c:pt idx="2">
                  <c:v>180360</c:v>
                </c:pt>
                <c:pt idx="3">
                  <c:v>237969</c:v>
                </c:pt>
                <c:pt idx="4">
                  <c:v>254388</c:v>
                </c:pt>
                <c:pt idx="5">
                  <c:v>283095</c:v>
                </c:pt>
                <c:pt idx="6">
                  <c:v>282898</c:v>
                </c:pt>
                <c:pt idx="7">
                  <c:v>249511</c:v>
                </c:pt>
                <c:pt idx="8">
                  <c:v>225050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лица'!$D$8:$L$8</c:f>
              <c:numCache>
                <c:formatCode>#,##0</c:formatCode>
                <c:ptCount val="9"/>
                <c:pt idx="0">
                  <c:v>32895</c:v>
                </c:pt>
                <c:pt idx="1">
                  <c:v>228903</c:v>
                </c:pt>
                <c:pt idx="2">
                  <c:v>379598</c:v>
                </c:pt>
                <c:pt idx="3">
                  <c:v>497170</c:v>
                </c:pt>
                <c:pt idx="4">
                  <c:v>532024</c:v>
                </c:pt>
                <c:pt idx="5">
                  <c:v>584897</c:v>
                </c:pt>
                <c:pt idx="6">
                  <c:v>584413</c:v>
                </c:pt>
                <c:pt idx="7">
                  <c:v>494281</c:v>
                </c:pt>
                <c:pt idx="8">
                  <c:v>446738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40304640"/>
        <c:axId val="40306176"/>
        <c:axId val="0"/>
      </c:bar3DChart>
      <c:catAx>
        <c:axId val="4030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030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06176"/>
        <c:scaling>
          <c:orientation val="minMax"/>
          <c:max val="60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03046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 30.09.2019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661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средства'!$C$8:$L$8</c:f>
              <c:numCache>
                <c:formatCode>#,##0.00</c:formatCode>
                <c:ptCount val="10"/>
                <c:pt idx="0">
                  <c:v>3385.5616289637524</c:v>
                </c:pt>
                <c:pt idx="1">
                  <c:v>149.02294330445358</c:v>
                </c:pt>
                <c:pt idx="2">
                  <c:v>592.50654001913472</c:v>
                </c:pt>
                <c:pt idx="3">
                  <c:v>1563.969775578375</c:v>
                </c:pt>
                <c:pt idx="4">
                  <c:v>2712.9692784158333</c:v>
                </c:pt>
                <c:pt idx="5">
                  <c:v>3530.1392655594486</c:v>
                </c:pt>
                <c:pt idx="6">
                  <c:v>4036.8170733821512</c:v>
                </c:pt>
                <c:pt idx="7">
                  <c:v>4193.6052089019231</c:v>
                </c:pt>
                <c:pt idx="8">
                  <c:v>4357.08274082961</c:v>
                </c:pt>
                <c:pt idx="9">
                  <c:v>4194.5330278373449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средства'!$C$7:$L$7</c:f>
              <c:numCache>
                <c:formatCode>#,##0.00</c:formatCode>
                <c:ptCount val="10"/>
                <c:pt idx="0">
                  <c:v>3214.2159148288192</c:v>
                </c:pt>
                <c:pt idx="1">
                  <c:v>138.8186359582059</c:v>
                </c:pt>
                <c:pt idx="2">
                  <c:v>524.59114215283489</c:v>
                </c:pt>
                <c:pt idx="3">
                  <c:v>1391.2604914615215</c:v>
                </c:pt>
                <c:pt idx="4">
                  <c:v>2386.8007619900068</c:v>
                </c:pt>
                <c:pt idx="5">
                  <c:v>3155.2559455241599</c:v>
                </c:pt>
                <c:pt idx="6">
                  <c:v>3763.7531100513957</c:v>
                </c:pt>
                <c:pt idx="7">
                  <c:v>4064.5759874937257</c:v>
                </c:pt>
                <c:pt idx="8">
                  <c:v>4287.1724054250117</c:v>
                </c:pt>
                <c:pt idx="9">
                  <c:v>4146.8152451455235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средства'!$C$6:$L$6</c:f>
              <c:numCache>
                <c:formatCode>#,##0.00</c:formatCode>
                <c:ptCount val="10"/>
                <c:pt idx="0">
                  <c:v>3547.1141494486587</c:v>
                </c:pt>
                <c:pt idx="1">
                  <c:v>158.33550845979417</c:v>
                </c:pt>
                <c:pt idx="2">
                  <c:v>650.95704082130317</c:v>
                </c:pt>
                <c:pt idx="3">
                  <c:v>1720.3146820887582</c:v>
                </c:pt>
                <c:pt idx="4">
                  <c:v>3012.4202669742781</c:v>
                </c:pt>
                <c:pt idx="5">
                  <c:v>3873.6315288723367</c:v>
                </c:pt>
                <c:pt idx="6">
                  <c:v>4292.9553451600723</c:v>
                </c:pt>
                <c:pt idx="7">
                  <c:v>4314.6675397243916</c:v>
                </c:pt>
                <c:pt idx="8">
                  <c:v>4428.3471837643501</c:v>
                </c:pt>
                <c:pt idx="9">
                  <c:v>4242.9744725470027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44576"/>
        <c:axId val="44827392"/>
      </c:barChart>
      <c:catAx>
        <c:axId val="40344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482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27392"/>
        <c:scaling>
          <c:orientation val="minMax"/>
          <c:max val="45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0344576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36"/>
          <c:w val="6.2650541888005701E-2"/>
          <c:h val="0.4169387947027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21</xdr:row>
      <xdr:rowOff>85725</xdr:rowOff>
    </xdr:from>
    <xdr:to>
      <xdr:col>14</xdr:col>
      <xdr:colOff>0</xdr:colOff>
      <xdr:row>38</xdr:row>
      <xdr:rowOff>66675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38</xdr:row>
      <xdr:rowOff>142875</xdr:rowOff>
    </xdr:from>
    <xdr:to>
      <xdr:col>14</xdr:col>
      <xdr:colOff>19050</xdr:colOff>
      <xdr:row>54</xdr:row>
      <xdr:rowOff>152400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19050</xdr:rowOff>
    </xdr:from>
    <xdr:to>
      <xdr:col>14</xdr:col>
      <xdr:colOff>19050</xdr:colOff>
      <xdr:row>74</xdr:row>
      <xdr:rowOff>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120012</xdr:colOff>
      <xdr:row>42</xdr:row>
      <xdr:rowOff>47624</xdr:rowOff>
    </xdr:from>
    <xdr:to>
      <xdr:col>9</xdr:col>
      <xdr:colOff>123825</xdr:colOff>
      <xdr:row>50</xdr:row>
      <xdr:rowOff>152396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V="1">
          <a:off x="5168262" y="6877049"/>
          <a:ext cx="3813" cy="1400172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161924</xdr:colOff>
      <xdr:row>60</xdr:row>
      <xdr:rowOff>152400</xdr:rowOff>
    </xdr:from>
    <xdr:to>
      <xdr:col>10</xdr:col>
      <xdr:colOff>171448</xdr:colOff>
      <xdr:row>70</xdr:row>
      <xdr:rowOff>38098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H="1" flipV="1">
          <a:off x="5829299" y="9896475"/>
          <a:ext cx="9524" cy="1504948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16</xdr:col>
      <xdr:colOff>323850</xdr:colOff>
      <xdr:row>18</xdr:row>
      <xdr:rowOff>114300</xdr:rowOff>
    </xdr:from>
    <xdr:to>
      <xdr:col>28</xdr:col>
      <xdr:colOff>38100</xdr:colOff>
      <xdr:row>35</xdr:row>
      <xdr:rowOff>152400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295274</xdr:colOff>
      <xdr:row>39</xdr:row>
      <xdr:rowOff>0</xdr:rowOff>
    </xdr:from>
    <xdr:to>
      <xdr:col>28</xdr:col>
      <xdr:colOff>28575</xdr:colOff>
      <xdr:row>55</xdr:row>
      <xdr:rowOff>152400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9525</xdr:colOff>
      <xdr:row>76</xdr:row>
      <xdr:rowOff>142875</xdr:rowOff>
    </xdr:from>
    <xdr:to>
      <xdr:col>14</xdr:col>
      <xdr:colOff>9525</xdr:colOff>
      <xdr:row>93</xdr:row>
      <xdr:rowOff>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295275</xdr:colOff>
      <xdr:row>58</xdr:row>
      <xdr:rowOff>9525</xdr:rowOff>
    </xdr:from>
    <xdr:to>
      <xdr:col>28</xdr:col>
      <xdr:colOff>38100</xdr:colOff>
      <xdr:row>74</xdr:row>
      <xdr:rowOff>19050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94459</xdr:colOff>
      <xdr:row>81</xdr:row>
      <xdr:rowOff>76203</xdr:rowOff>
    </xdr:from>
    <xdr:to>
      <xdr:col>8</xdr:col>
      <xdr:colOff>104775</xdr:colOff>
      <xdr:row>89</xdr:row>
      <xdr:rowOff>19845</xdr:rowOff>
    </xdr:to>
    <xdr:cxnSp macro="">
      <xdr:nvCxnSpPr>
        <xdr:cNvPr id="14" name="Straight Connector 13"/>
        <xdr:cNvCxnSpPr/>
      </xdr:nvCxnSpPr>
      <xdr:spPr>
        <a:xfrm flipH="1">
          <a:off x="4523584" y="13220703"/>
          <a:ext cx="10316" cy="1239042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314325</xdr:colOff>
      <xdr:row>1</xdr:row>
      <xdr:rowOff>38100</xdr:rowOff>
    </xdr:from>
    <xdr:to>
      <xdr:col>28</xdr:col>
      <xdr:colOff>28575</xdr:colOff>
      <xdr:row>17</xdr:row>
      <xdr:rowOff>85725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0.60462</cdr:x>
      <cdr:y>0.1777</cdr:y>
    </cdr:from>
    <cdr:to>
      <cdr:x>0.60495</cdr:x>
      <cdr:y>0.77376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486254" y="485774"/>
          <a:ext cx="2449" cy="162943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1"/>
  <sheetViews>
    <sheetView showGridLines="0" tabSelected="1" workbookViewId="0"/>
  </sheetViews>
  <sheetFormatPr defaultRowHeight="12.75" x14ac:dyDescent="0.2"/>
  <cols>
    <col min="1" max="1" width="1.42578125" style="9" customWidth="1"/>
    <col min="2" max="14" width="9.28515625" style="9" customWidth="1"/>
    <col min="15" max="15" width="10.28515625" style="9" customWidth="1"/>
    <col min="16" max="16384" width="9.140625" style="9"/>
  </cols>
  <sheetData>
    <row r="1" spans="1:16" ht="8.25" customHeight="1" x14ac:dyDescent="0.2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6" x14ac:dyDescent="0.2">
      <c r="B2" s="48" t="str">
        <f>'-'!B2</f>
        <v>Осигурени лица във фондовете за допълнително пенсионно осигуряване по пол и възраст към 30.09.2019 г.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0"/>
    </row>
    <row r="3" spans="1:16" ht="10.5" customHeight="1" x14ac:dyDescent="0.2">
      <c r="A3" s="11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6" ht="28.5" customHeight="1" x14ac:dyDescent="0.2">
      <c r="B4" s="28" t="s">
        <v>0</v>
      </c>
      <c r="C4" s="29" t="s">
        <v>1</v>
      </c>
      <c r="D4" s="29" t="s">
        <v>13</v>
      </c>
      <c r="E4" s="29" t="s">
        <v>14</v>
      </c>
      <c r="F4" s="29" t="s">
        <v>15</v>
      </c>
      <c r="G4" s="29" t="s">
        <v>16</v>
      </c>
      <c r="H4" s="29" t="s">
        <v>17</v>
      </c>
      <c r="I4" s="29" t="s">
        <v>18</v>
      </c>
      <c r="J4" s="29" t="s">
        <v>19</v>
      </c>
      <c r="K4" s="29" t="s">
        <v>20</v>
      </c>
      <c r="L4" s="29" t="s">
        <v>21</v>
      </c>
      <c r="M4" s="29" t="s">
        <v>22</v>
      </c>
      <c r="N4" s="29" t="s">
        <v>2</v>
      </c>
      <c r="O4" s="30" t="s">
        <v>24</v>
      </c>
    </row>
    <row r="5" spans="1:16" ht="13.5" customHeight="1" x14ac:dyDescent="0.2">
      <c r="B5" s="45" t="s">
        <v>25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</row>
    <row r="6" spans="1:16" ht="12" customHeight="1" x14ac:dyDescent="0.2">
      <c r="B6" s="31" t="s">
        <v>3</v>
      </c>
      <c r="C6" s="32">
        <f>'-'!C6</f>
        <v>1946073</v>
      </c>
      <c r="D6" s="32">
        <f>'-'!D6</f>
        <v>17199</v>
      </c>
      <c r="E6" s="32">
        <f>'-'!E6</f>
        <v>123024</v>
      </c>
      <c r="F6" s="32">
        <f>'-'!F6</f>
        <v>199238</v>
      </c>
      <c r="G6" s="32">
        <f>'-'!G6</f>
        <v>259201</v>
      </c>
      <c r="H6" s="32">
        <f>'-'!H6</f>
        <v>277636</v>
      </c>
      <c r="I6" s="32">
        <f>'-'!I6</f>
        <v>301802</v>
      </c>
      <c r="J6" s="32">
        <f>'-'!J6</f>
        <v>301515</v>
      </c>
      <c r="K6" s="32">
        <f>'-'!K6</f>
        <v>244770</v>
      </c>
      <c r="L6" s="32">
        <f>'-'!L6</f>
        <v>221688</v>
      </c>
      <c r="M6" s="33"/>
      <c r="N6" s="33"/>
      <c r="O6" s="34">
        <f>'-'!O6</f>
        <v>40.675601537044095</v>
      </c>
    </row>
    <row r="7" spans="1:16" ht="12" customHeight="1" x14ac:dyDescent="0.2">
      <c r="B7" s="31" t="s">
        <v>4</v>
      </c>
      <c r="C7" s="32">
        <f>'-'!C7</f>
        <v>1834846</v>
      </c>
      <c r="D7" s="32">
        <f>'-'!D7</f>
        <v>15696</v>
      </c>
      <c r="E7" s="32">
        <f>'-'!E7</f>
        <v>105879</v>
      </c>
      <c r="F7" s="32">
        <f>'-'!F7</f>
        <v>180360</v>
      </c>
      <c r="G7" s="32">
        <f>'-'!G7</f>
        <v>237969</v>
      </c>
      <c r="H7" s="32">
        <f>'-'!H7</f>
        <v>254388</v>
      </c>
      <c r="I7" s="32">
        <f>'-'!I7</f>
        <v>283095</v>
      </c>
      <c r="J7" s="32">
        <f>'-'!J7</f>
        <v>282898</v>
      </c>
      <c r="K7" s="32">
        <f>'-'!K7</f>
        <v>249511</v>
      </c>
      <c r="L7" s="32">
        <f>'-'!L7</f>
        <v>225050</v>
      </c>
      <c r="M7" s="33"/>
      <c r="N7" s="33"/>
      <c r="O7" s="34">
        <f>'-'!O7</f>
        <v>41.116599812736332</v>
      </c>
    </row>
    <row r="8" spans="1:16" s="12" customFormat="1" ht="12" customHeight="1" x14ac:dyDescent="0.2">
      <c r="B8" s="35" t="s">
        <v>5</v>
      </c>
      <c r="C8" s="36">
        <f>'-'!C8</f>
        <v>3780919</v>
      </c>
      <c r="D8" s="36">
        <f>'-'!D8</f>
        <v>32895</v>
      </c>
      <c r="E8" s="36">
        <f>'-'!E8</f>
        <v>228903</v>
      </c>
      <c r="F8" s="36">
        <f>'-'!F8</f>
        <v>379598</v>
      </c>
      <c r="G8" s="36">
        <f>'-'!G8</f>
        <v>497170</v>
      </c>
      <c r="H8" s="36">
        <f>'-'!H8</f>
        <v>532024</v>
      </c>
      <c r="I8" s="36">
        <f>'-'!I8</f>
        <v>584897</v>
      </c>
      <c r="J8" s="36">
        <f>'-'!J8</f>
        <v>584413</v>
      </c>
      <c r="K8" s="36">
        <f>'-'!K8</f>
        <v>494281</v>
      </c>
      <c r="L8" s="36">
        <f>'-'!L8</f>
        <v>446738</v>
      </c>
      <c r="M8" s="37"/>
      <c r="N8" s="37"/>
      <c r="O8" s="38">
        <f>'-'!O8</f>
        <v>40.889614035635255</v>
      </c>
    </row>
    <row r="9" spans="1:16" ht="13.5" customHeight="1" x14ac:dyDescent="0.2">
      <c r="B9" s="45" t="s">
        <v>23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</row>
    <row r="10" spans="1:16" ht="12" customHeight="1" x14ac:dyDescent="0.2">
      <c r="B10" s="39" t="s">
        <v>3</v>
      </c>
      <c r="C10" s="32">
        <f>'-'!C10</f>
        <v>253328</v>
      </c>
      <c r="D10" s="32">
        <f>'-'!D10</f>
        <v>103</v>
      </c>
      <c r="E10" s="32">
        <f>'-'!E10</f>
        <v>3053</v>
      </c>
      <c r="F10" s="32">
        <f>'-'!F10</f>
        <v>11663</v>
      </c>
      <c r="G10" s="32">
        <f>'-'!G10</f>
        <v>21352</v>
      </c>
      <c r="H10" s="32">
        <f>'-'!H10</f>
        <v>30661</v>
      </c>
      <c r="I10" s="32">
        <f>'-'!I10</f>
        <v>40996</v>
      </c>
      <c r="J10" s="32">
        <f>'-'!J10</f>
        <v>44080</v>
      </c>
      <c r="K10" s="32">
        <f>'-'!K10</f>
        <v>42939</v>
      </c>
      <c r="L10" s="32">
        <f>'-'!L10</f>
        <v>32774</v>
      </c>
      <c r="M10" s="32">
        <f>'-'!M10</f>
        <v>13145</v>
      </c>
      <c r="N10" s="32">
        <f>'-'!N10</f>
        <v>12562</v>
      </c>
      <c r="O10" s="34">
        <f>'-'!O10</f>
        <v>46.626946527821637</v>
      </c>
    </row>
    <row r="11" spans="1:16" ht="12" customHeight="1" x14ac:dyDescent="0.2">
      <c r="B11" s="39" t="s">
        <v>4</v>
      </c>
      <c r="C11" s="32">
        <f>'-'!C11</f>
        <v>42287</v>
      </c>
      <c r="D11" s="32">
        <f>'-'!D11</f>
        <v>19</v>
      </c>
      <c r="E11" s="32">
        <f>'-'!E11</f>
        <v>767</v>
      </c>
      <c r="F11" s="32">
        <f>'-'!F11</f>
        <v>1951</v>
      </c>
      <c r="G11" s="32">
        <f>'-'!G11</f>
        <v>3138</v>
      </c>
      <c r="H11" s="32">
        <f>'-'!H11</f>
        <v>4183</v>
      </c>
      <c r="I11" s="32">
        <f>'-'!I11</f>
        <v>5484</v>
      </c>
      <c r="J11" s="32">
        <f>'-'!J11</f>
        <v>7272</v>
      </c>
      <c r="K11" s="32">
        <f>'-'!K11</f>
        <v>7616</v>
      </c>
      <c r="L11" s="32">
        <f>'-'!L11</f>
        <v>4963</v>
      </c>
      <c r="M11" s="32">
        <f>'-'!M11</f>
        <v>2269</v>
      </c>
      <c r="N11" s="32">
        <f>'-'!N11</f>
        <v>4625</v>
      </c>
      <c r="O11" s="34">
        <f>'-'!O11</f>
        <v>47.935117648449882</v>
      </c>
    </row>
    <row r="12" spans="1:16" s="12" customFormat="1" ht="12" customHeight="1" x14ac:dyDescent="0.2">
      <c r="B12" s="40" t="s">
        <v>5</v>
      </c>
      <c r="C12" s="36">
        <f>'-'!C12</f>
        <v>295615</v>
      </c>
      <c r="D12" s="36">
        <f>'-'!D12</f>
        <v>122</v>
      </c>
      <c r="E12" s="36">
        <f>'-'!E12</f>
        <v>3820</v>
      </c>
      <c r="F12" s="36">
        <f>'-'!F12</f>
        <v>13614</v>
      </c>
      <c r="G12" s="36">
        <f>'-'!G12</f>
        <v>24490</v>
      </c>
      <c r="H12" s="36">
        <f>'-'!H12</f>
        <v>34844</v>
      </c>
      <c r="I12" s="36">
        <f>'-'!I12</f>
        <v>46480</v>
      </c>
      <c r="J12" s="36">
        <f>'-'!J12</f>
        <v>51352</v>
      </c>
      <c r="K12" s="36">
        <f>'-'!K12</f>
        <v>50555</v>
      </c>
      <c r="L12" s="36">
        <f>'-'!L12</f>
        <v>37737</v>
      </c>
      <c r="M12" s="36">
        <f>'-'!M12</f>
        <v>15414</v>
      </c>
      <c r="N12" s="36">
        <f>'-'!N12</f>
        <v>17187</v>
      </c>
      <c r="O12" s="38">
        <f>'-'!O12</f>
        <v>46.814077195000252</v>
      </c>
    </row>
    <row r="13" spans="1:16" ht="13.5" customHeight="1" x14ac:dyDescent="0.2">
      <c r="B13" s="45" t="s">
        <v>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7"/>
    </row>
    <row r="14" spans="1:16" ht="12" customHeight="1" x14ac:dyDescent="0.2">
      <c r="B14" s="39" t="s">
        <v>3</v>
      </c>
      <c r="C14" s="32">
        <f>'-'!C14</f>
        <v>364170</v>
      </c>
      <c r="D14" s="32">
        <f>'-'!D14</f>
        <v>185</v>
      </c>
      <c r="E14" s="32">
        <f>'-'!E14</f>
        <v>3160</v>
      </c>
      <c r="F14" s="32">
        <f>'-'!F14</f>
        <v>9423</v>
      </c>
      <c r="G14" s="32">
        <f>'-'!G14</f>
        <v>18904</v>
      </c>
      <c r="H14" s="32">
        <f>'-'!H14</f>
        <v>28486</v>
      </c>
      <c r="I14" s="32">
        <f>'-'!I14</f>
        <v>40401</v>
      </c>
      <c r="J14" s="32">
        <f>'-'!J14</f>
        <v>53268</v>
      </c>
      <c r="K14" s="32">
        <f>'-'!K14</f>
        <v>57464</v>
      </c>
      <c r="L14" s="32">
        <f>'-'!L14</f>
        <v>52047</v>
      </c>
      <c r="M14" s="32">
        <f>'-'!M14</f>
        <v>36406</v>
      </c>
      <c r="N14" s="32">
        <f>'-'!N14</f>
        <v>64426</v>
      </c>
      <c r="O14" s="34">
        <f>'-'!O14</f>
        <v>52.215943185874721</v>
      </c>
    </row>
    <row r="15" spans="1:16" ht="12" customHeight="1" x14ac:dyDescent="0.2">
      <c r="B15" s="39" t="s">
        <v>4</v>
      </c>
      <c r="C15" s="32">
        <f>'-'!C15</f>
        <v>271928</v>
      </c>
      <c r="D15" s="32">
        <f>'-'!D15</f>
        <v>114</v>
      </c>
      <c r="E15" s="32">
        <f>'-'!E15</f>
        <v>1750</v>
      </c>
      <c r="F15" s="32">
        <f>'-'!F15</f>
        <v>5967</v>
      </c>
      <c r="G15" s="32">
        <f>'-'!G15</f>
        <v>13302</v>
      </c>
      <c r="H15" s="32">
        <f>'-'!H15</f>
        <v>21308</v>
      </c>
      <c r="I15" s="32">
        <f>'-'!I15</f>
        <v>31367</v>
      </c>
      <c r="J15" s="32">
        <f>'-'!J15</f>
        <v>38459</v>
      </c>
      <c r="K15" s="32">
        <f>'-'!K15</f>
        <v>43547</v>
      </c>
      <c r="L15" s="32">
        <f>'-'!L15</f>
        <v>41482</v>
      </c>
      <c r="M15" s="32">
        <f>'-'!M15</f>
        <v>28136</v>
      </c>
      <c r="N15" s="32">
        <f>'-'!N15</f>
        <v>46496</v>
      </c>
      <c r="O15" s="34">
        <f>'-'!O15</f>
        <v>52.202646325497923</v>
      </c>
    </row>
    <row r="16" spans="1:16" s="12" customFormat="1" ht="12" customHeight="1" x14ac:dyDescent="0.2">
      <c r="B16" s="40" t="s">
        <v>5</v>
      </c>
      <c r="C16" s="36">
        <f>'-'!C16</f>
        <v>636098</v>
      </c>
      <c r="D16" s="36">
        <f>'-'!D16</f>
        <v>299</v>
      </c>
      <c r="E16" s="36">
        <f>'-'!E16</f>
        <v>4910</v>
      </c>
      <c r="F16" s="36">
        <f>'-'!F16</f>
        <v>15390</v>
      </c>
      <c r="G16" s="36">
        <f>'-'!G16</f>
        <v>32206</v>
      </c>
      <c r="H16" s="36">
        <f>'-'!H16</f>
        <v>49794</v>
      </c>
      <c r="I16" s="36">
        <f>'-'!I16</f>
        <v>71768</v>
      </c>
      <c r="J16" s="36">
        <f>'-'!J16</f>
        <v>91727</v>
      </c>
      <c r="K16" s="36">
        <f>'-'!K16</f>
        <v>101011</v>
      </c>
      <c r="L16" s="36">
        <f>'-'!L16</f>
        <v>93529</v>
      </c>
      <c r="M16" s="36">
        <f>'-'!M16</f>
        <v>64542</v>
      </c>
      <c r="N16" s="36">
        <f>'-'!N16</f>
        <v>110922</v>
      </c>
      <c r="O16" s="38">
        <f>'-'!O16</f>
        <v>52.210258859483908</v>
      </c>
    </row>
    <row r="17" spans="2:15" s="12" customFormat="1" ht="13.5" customHeight="1" x14ac:dyDescent="0.2">
      <c r="B17" s="45" t="s">
        <v>11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7"/>
    </row>
    <row r="18" spans="2:15" s="12" customFormat="1" ht="12" customHeight="1" x14ac:dyDescent="0.2">
      <c r="B18" s="39" t="s">
        <v>3</v>
      </c>
      <c r="C18" s="32">
        <f>'-'!C18</f>
        <v>2680</v>
      </c>
      <c r="D18" s="32">
        <f>'-'!D18</f>
        <v>2</v>
      </c>
      <c r="E18" s="32">
        <f>'-'!E18</f>
        <v>48</v>
      </c>
      <c r="F18" s="32">
        <f>'-'!F18</f>
        <v>244</v>
      </c>
      <c r="G18" s="32">
        <f>'-'!G18</f>
        <v>453</v>
      </c>
      <c r="H18" s="32">
        <f>'-'!H18</f>
        <v>527</v>
      </c>
      <c r="I18" s="32">
        <f>'-'!I18</f>
        <v>390</v>
      </c>
      <c r="J18" s="32">
        <f>'-'!J18</f>
        <v>346</v>
      </c>
      <c r="K18" s="32">
        <f>'-'!K18</f>
        <v>276</v>
      </c>
      <c r="L18" s="32">
        <f>'-'!L18</f>
        <v>208</v>
      </c>
      <c r="M18" s="32">
        <f>'-'!M18</f>
        <v>99</v>
      </c>
      <c r="N18" s="32">
        <f>'-'!N18</f>
        <v>87</v>
      </c>
      <c r="O18" s="34">
        <f>'-'!O18</f>
        <v>42.05</v>
      </c>
    </row>
    <row r="19" spans="2:15" s="12" customFormat="1" ht="12" customHeight="1" x14ac:dyDescent="0.2">
      <c r="B19" s="39" t="s">
        <v>4</v>
      </c>
      <c r="C19" s="32">
        <f>'-'!C19</f>
        <v>5886</v>
      </c>
      <c r="D19" s="32">
        <f>'-'!D19</f>
        <v>2</v>
      </c>
      <c r="E19" s="32">
        <f>'-'!E19</f>
        <v>136</v>
      </c>
      <c r="F19" s="32">
        <f>'-'!F19</f>
        <v>670</v>
      </c>
      <c r="G19" s="32">
        <f>'-'!G19</f>
        <v>1084</v>
      </c>
      <c r="H19" s="32">
        <f>'-'!H19</f>
        <v>1089</v>
      </c>
      <c r="I19" s="32">
        <f>'-'!I19</f>
        <v>896</v>
      </c>
      <c r="J19" s="32">
        <f>'-'!J19</f>
        <v>673</v>
      </c>
      <c r="K19" s="32">
        <f>'-'!K19</f>
        <v>608</v>
      </c>
      <c r="L19" s="32">
        <f>'-'!L19</f>
        <v>472</v>
      </c>
      <c r="M19" s="32">
        <f>'-'!M19</f>
        <v>188</v>
      </c>
      <c r="N19" s="32">
        <f>'-'!N19</f>
        <v>68</v>
      </c>
      <c r="O19" s="34">
        <f>'-'!O19</f>
        <v>40.81</v>
      </c>
    </row>
    <row r="20" spans="2:15" s="12" customFormat="1" ht="12" customHeight="1" x14ac:dyDescent="0.2">
      <c r="B20" s="40" t="s">
        <v>5</v>
      </c>
      <c r="C20" s="36">
        <f>'-'!C20</f>
        <v>8566</v>
      </c>
      <c r="D20" s="36">
        <f>'-'!D20</f>
        <v>4</v>
      </c>
      <c r="E20" s="36">
        <f>'-'!E20</f>
        <v>184</v>
      </c>
      <c r="F20" s="36">
        <f>'-'!F20</f>
        <v>914</v>
      </c>
      <c r="G20" s="36">
        <f>'-'!G20</f>
        <v>1537</v>
      </c>
      <c r="H20" s="36">
        <f>'-'!H20</f>
        <v>1616</v>
      </c>
      <c r="I20" s="36">
        <f>'-'!I20</f>
        <v>1286</v>
      </c>
      <c r="J20" s="36">
        <f>'-'!J20</f>
        <v>1019</v>
      </c>
      <c r="K20" s="36">
        <f>'-'!K20</f>
        <v>884</v>
      </c>
      <c r="L20" s="36">
        <f>'-'!L20</f>
        <v>680</v>
      </c>
      <c r="M20" s="36">
        <f>'-'!M20</f>
        <v>287</v>
      </c>
      <c r="N20" s="36">
        <f>'-'!N20</f>
        <v>155</v>
      </c>
      <c r="O20" s="38">
        <f>'-'!O20</f>
        <v>41.197952369834226</v>
      </c>
    </row>
    <row r="21" spans="2:15" s="12" customFormat="1" ht="12" customHeight="1" x14ac:dyDescent="0.2"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5" spans="2:15" x14ac:dyDescent="0.2">
      <c r="E25" s="27"/>
      <c r="F25" s="27"/>
      <c r="G25" s="27"/>
      <c r="H25" s="27"/>
    </row>
    <row r="26" spans="2:15" x14ac:dyDescent="0.2">
      <c r="E26" s="7" t="str">
        <f>RIGHT(B2,14)</f>
        <v xml:space="preserve"> 30.09.2019 г.</v>
      </c>
      <c r="F26" s="7">
        <v>0</v>
      </c>
      <c r="G26" s="27"/>
      <c r="H26" s="27"/>
    </row>
    <row r="27" spans="2:15" x14ac:dyDescent="0.2">
      <c r="E27" s="8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 30.09.2019 г.</v>
      </c>
      <c r="F27" s="7">
        <v>0</v>
      </c>
      <c r="G27" s="27"/>
      <c r="H27" s="27"/>
    </row>
    <row r="28" spans="2:15" x14ac:dyDescent="0.2">
      <c r="E28" s="8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 30.09.2019 г.</v>
      </c>
      <c r="F28" s="7">
        <v>0</v>
      </c>
      <c r="G28" s="27"/>
      <c r="H28" s="27"/>
    </row>
    <row r="29" spans="2:15" x14ac:dyDescent="0.2">
      <c r="E29" s="8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 30.09.2019 г.</v>
      </c>
      <c r="F29" s="7">
        <v>0</v>
      </c>
      <c r="G29" s="27"/>
      <c r="H29" s="27"/>
    </row>
    <row r="30" spans="2:15" x14ac:dyDescent="0.2">
      <c r="E30" s="8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 30.09.2019 г.</v>
      </c>
      <c r="F30" s="7">
        <v>0</v>
      </c>
      <c r="G30" s="27"/>
      <c r="H30" s="27"/>
    </row>
    <row r="31" spans="2:15" x14ac:dyDescent="0.2">
      <c r="E31" s="27"/>
      <c r="F31" s="27"/>
      <c r="G31" s="27"/>
      <c r="H31" s="27"/>
    </row>
    <row r="32" spans="2:15" x14ac:dyDescent="0.2">
      <c r="E32" s="27"/>
      <c r="F32" s="27"/>
      <c r="G32" s="27"/>
      <c r="H32" s="27"/>
    </row>
    <row r="33" spans="5:8" x14ac:dyDescent="0.2">
      <c r="E33" s="27"/>
      <c r="F33" s="27"/>
      <c r="G33" s="27"/>
      <c r="H33" s="27"/>
    </row>
    <row r="93" ht="12.75" customHeight="1" x14ac:dyDescent="0.2"/>
    <row r="94" ht="12.75" customHeight="1" x14ac:dyDescent="0.2"/>
    <row r="97" spans="1:15" x14ac:dyDescent="0.2">
      <c r="A97" s="52" t="s">
        <v>10</v>
      </c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</row>
    <row r="98" spans="1:15" ht="12.75" customHeight="1" x14ac:dyDescent="0.2">
      <c r="A98" s="16"/>
      <c r="B98" s="50" t="s">
        <v>27</v>
      </c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</row>
    <row r="99" spans="1:15" ht="12.75" customHeight="1" x14ac:dyDescent="0.2">
      <c r="A99" s="16"/>
      <c r="B99" s="50" t="s">
        <v>26</v>
      </c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</row>
    <row r="100" spans="1:15" x14ac:dyDescent="0.2">
      <c r="A100" s="17"/>
      <c r="B100" s="51" t="s">
        <v>28</v>
      </c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</row>
    <row r="101" spans="1:15" x14ac:dyDescent="0.2"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</row>
  </sheetData>
  <sheetProtection sheet="1" objects="1" scenarios="1"/>
  <mergeCells count="11">
    <mergeCell ref="B99:O99"/>
    <mergeCell ref="B100:O100"/>
    <mergeCell ref="A97:O97"/>
    <mergeCell ref="B13:O13"/>
    <mergeCell ref="B17:O17"/>
    <mergeCell ref="B98:O98"/>
    <mergeCell ref="B1:O1"/>
    <mergeCell ref="B5:O5"/>
    <mergeCell ref="B9:O9"/>
    <mergeCell ref="B2:O2"/>
    <mergeCell ref="B3:O3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workbookViewId="0"/>
  </sheetViews>
  <sheetFormatPr defaultRowHeight="12.75" x14ac:dyDescent="0.2"/>
  <cols>
    <col min="1" max="1" width="1.28515625" style="9" customWidth="1"/>
    <col min="2" max="2" width="12.5703125" style="9" customWidth="1"/>
    <col min="3" max="14" width="9.7109375" style="9" customWidth="1"/>
    <col min="15" max="16384" width="9.140625" style="9"/>
  </cols>
  <sheetData>
    <row r="1" spans="2:16" ht="9" customHeight="1" x14ac:dyDescent="0.2"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2:16" ht="12.75" customHeight="1" x14ac:dyDescent="0.2">
      <c r="B2" s="53" t="str">
        <f>'-'!B22</f>
        <v>Среден размер на натрупаните средства на едно осигурено лице* според пола и възрастта към 30.09.2019 г.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11"/>
    </row>
    <row r="3" spans="2:16" ht="9.75" customHeight="1" x14ac:dyDescent="0.2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19"/>
    </row>
    <row r="4" spans="2:16" s="12" customFormat="1" ht="24" customHeight="1" x14ac:dyDescent="0.2">
      <c r="B4" s="28" t="s">
        <v>0</v>
      </c>
      <c r="C4" s="29" t="s">
        <v>1</v>
      </c>
      <c r="D4" s="29" t="s">
        <v>13</v>
      </c>
      <c r="E4" s="29" t="s">
        <v>14</v>
      </c>
      <c r="F4" s="29" t="s">
        <v>15</v>
      </c>
      <c r="G4" s="29" t="s">
        <v>16</v>
      </c>
      <c r="H4" s="29" t="s">
        <v>17</v>
      </c>
      <c r="I4" s="29" t="s">
        <v>18</v>
      </c>
      <c r="J4" s="29" t="s">
        <v>19</v>
      </c>
      <c r="K4" s="29" t="s">
        <v>20</v>
      </c>
      <c r="L4" s="29" t="s">
        <v>21</v>
      </c>
      <c r="M4" s="29" t="s">
        <v>22</v>
      </c>
      <c r="N4" s="29" t="s">
        <v>2</v>
      </c>
      <c r="O4" s="20"/>
    </row>
    <row r="5" spans="2:16" ht="15.75" customHeight="1" x14ac:dyDescent="0.2">
      <c r="B5" s="55" t="s">
        <v>29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7"/>
      <c r="O5" s="21"/>
    </row>
    <row r="6" spans="2:16" ht="12" customHeight="1" x14ac:dyDescent="0.2">
      <c r="B6" s="39" t="s">
        <v>3</v>
      </c>
      <c r="C6" s="41">
        <f>'-'!C26</f>
        <v>3547.1141494486587</v>
      </c>
      <c r="D6" s="41">
        <f>'-'!D26</f>
        <v>158.33550845979417</v>
      </c>
      <c r="E6" s="41">
        <f>'-'!E26</f>
        <v>650.95704082130317</v>
      </c>
      <c r="F6" s="41">
        <f>'-'!F26</f>
        <v>1720.3146820887582</v>
      </c>
      <c r="G6" s="41">
        <f>'-'!G26</f>
        <v>3012.4202669742781</v>
      </c>
      <c r="H6" s="41">
        <f>'-'!H26</f>
        <v>3873.6315288723367</v>
      </c>
      <c r="I6" s="41">
        <f>'-'!I26</f>
        <v>4292.9553451600723</v>
      </c>
      <c r="J6" s="41">
        <f>'-'!J26</f>
        <v>4314.6675397243916</v>
      </c>
      <c r="K6" s="41">
        <f>'-'!K26</f>
        <v>4428.3471837643501</v>
      </c>
      <c r="L6" s="41">
        <f>'-'!L26</f>
        <v>4242.9744725470027</v>
      </c>
      <c r="M6" s="42"/>
      <c r="N6" s="42"/>
      <c r="O6" s="22"/>
    </row>
    <row r="7" spans="2:16" ht="12" customHeight="1" x14ac:dyDescent="0.2">
      <c r="B7" s="39" t="s">
        <v>4</v>
      </c>
      <c r="C7" s="41">
        <f>'-'!C27</f>
        <v>3214.2159148288192</v>
      </c>
      <c r="D7" s="41">
        <f>'-'!D27</f>
        <v>138.8186359582059</v>
      </c>
      <c r="E7" s="41">
        <f>'-'!E27</f>
        <v>524.59114215283489</v>
      </c>
      <c r="F7" s="41">
        <f>'-'!F27</f>
        <v>1391.2604914615215</v>
      </c>
      <c r="G7" s="41">
        <f>'-'!G27</f>
        <v>2386.8007619900068</v>
      </c>
      <c r="H7" s="41">
        <f>'-'!H27</f>
        <v>3155.2559455241599</v>
      </c>
      <c r="I7" s="41">
        <f>'-'!I27</f>
        <v>3763.7531100513957</v>
      </c>
      <c r="J7" s="41">
        <f>'-'!J27</f>
        <v>4064.5759874937257</v>
      </c>
      <c r="K7" s="41">
        <f>'-'!K27</f>
        <v>4287.1724054250117</v>
      </c>
      <c r="L7" s="41">
        <f>'-'!L27</f>
        <v>4146.8152451455235</v>
      </c>
      <c r="M7" s="42"/>
      <c r="N7" s="42"/>
      <c r="O7" s="22"/>
    </row>
    <row r="8" spans="2:16" ht="12" customHeight="1" x14ac:dyDescent="0.2">
      <c r="B8" s="40" t="s">
        <v>1</v>
      </c>
      <c r="C8" s="43">
        <f>'-'!C28</f>
        <v>3385.5616289637524</v>
      </c>
      <c r="D8" s="43">
        <f>'-'!D28</f>
        <v>149.02294330445358</v>
      </c>
      <c r="E8" s="43">
        <f>'-'!E28</f>
        <v>592.50654001913472</v>
      </c>
      <c r="F8" s="43">
        <f>'-'!F28</f>
        <v>1563.969775578375</v>
      </c>
      <c r="G8" s="43">
        <f>'-'!G28</f>
        <v>2712.9692784158333</v>
      </c>
      <c r="H8" s="43">
        <f>'-'!H28</f>
        <v>3530.1392655594486</v>
      </c>
      <c r="I8" s="43">
        <f>'-'!I28</f>
        <v>4036.8170733821512</v>
      </c>
      <c r="J8" s="43">
        <f>'-'!J28</f>
        <v>4193.6052089019231</v>
      </c>
      <c r="K8" s="43">
        <f>'-'!K28</f>
        <v>4357.08274082961</v>
      </c>
      <c r="L8" s="43">
        <f>'-'!L28</f>
        <v>4194.5330278373449</v>
      </c>
      <c r="M8" s="42"/>
      <c r="N8" s="42"/>
      <c r="O8" s="22"/>
    </row>
    <row r="9" spans="2:16" ht="15" customHeight="1" x14ac:dyDescent="0.2">
      <c r="B9" s="55" t="s">
        <v>30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7"/>
      <c r="O9" s="21"/>
      <c r="P9" s="22"/>
    </row>
    <row r="10" spans="2:16" ht="12" customHeight="1" x14ac:dyDescent="0.2">
      <c r="B10" s="39" t="s">
        <v>3</v>
      </c>
      <c r="C10" s="41">
        <f>'-'!C30</f>
        <v>4151.2714571030438</v>
      </c>
      <c r="D10" s="41">
        <f>'-'!D30</f>
        <v>381.81902912621359</v>
      </c>
      <c r="E10" s="41">
        <f>'-'!E30</f>
        <v>1148.5476023583365</v>
      </c>
      <c r="F10" s="41">
        <f>'-'!F30</f>
        <v>1861.2188562119522</v>
      </c>
      <c r="G10" s="41">
        <f>'-'!G30</f>
        <v>2807.4151109966283</v>
      </c>
      <c r="H10" s="41">
        <f>'-'!H30</f>
        <v>3576.5852627115878</v>
      </c>
      <c r="I10" s="41">
        <f>'-'!I30</f>
        <v>4356.8570665430771</v>
      </c>
      <c r="J10" s="41">
        <f>'-'!J30</f>
        <v>5394.5751948729585</v>
      </c>
      <c r="K10" s="41">
        <f>'-'!K30</f>
        <v>5990.5788669973681</v>
      </c>
      <c r="L10" s="41">
        <f>'-'!L30</f>
        <v>4675.8864917312503</v>
      </c>
      <c r="M10" s="41">
        <f>'-'!M30</f>
        <v>1550.0455416508178</v>
      </c>
      <c r="N10" s="41">
        <f>'-'!N30</f>
        <v>757.48633975481619</v>
      </c>
      <c r="O10" s="22"/>
      <c r="P10" s="22"/>
    </row>
    <row r="11" spans="2:16" ht="12" customHeight="1" x14ac:dyDescent="0.2">
      <c r="B11" s="39" t="s">
        <v>4</v>
      </c>
      <c r="C11" s="41">
        <f>'-'!C31</f>
        <v>3020.536713410741</v>
      </c>
      <c r="D11" s="41">
        <f>'-'!D31</f>
        <v>360.28157894736842</v>
      </c>
      <c r="E11" s="41">
        <f>'-'!E31</f>
        <v>1226.3603650586701</v>
      </c>
      <c r="F11" s="41">
        <f>'-'!F31</f>
        <v>1971.0348641722194</v>
      </c>
      <c r="G11" s="41">
        <f>'-'!G31</f>
        <v>2398.9186806883363</v>
      </c>
      <c r="H11" s="41">
        <f>'-'!H31</f>
        <v>2764.7217140808034</v>
      </c>
      <c r="I11" s="41">
        <f>'-'!I31</f>
        <v>3034.4243581327496</v>
      </c>
      <c r="J11" s="41">
        <f>'-'!J31</f>
        <v>4187.877592134214</v>
      </c>
      <c r="K11" s="41">
        <f>'-'!K31</f>
        <v>4711.8503571428573</v>
      </c>
      <c r="L11" s="41">
        <f>'-'!L31</f>
        <v>2876.2011202901472</v>
      </c>
      <c r="M11" s="41">
        <f>'-'!M31</f>
        <v>1473.0109475539882</v>
      </c>
      <c r="N11" s="41">
        <f>'-'!N31</f>
        <v>701.94943351351355</v>
      </c>
      <c r="O11" s="22"/>
      <c r="P11" s="22"/>
    </row>
    <row r="12" spans="2:16" ht="12" customHeight="1" x14ac:dyDescent="0.2">
      <c r="B12" s="40" t="s">
        <v>1</v>
      </c>
      <c r="C12" s="43">
        <f>'-'!C32</f>
        <v>3989.5226280297006</v>
      </c>
      <c r="D12" s="43">
        <f>'-'!D32</f>
        <v>378.46483606557376</v>
      </c>
      <c r="E12" s="43">
        <f>'-'!E32</f>
        <v>1164.171264397906</v>
      </c>
      <c r="F12" s="43">
        <f>'-'!F32</f>
        <v>1876.9564081092992</v>
      </c>
      <c r="G12" s="43">
        <f>'-'!G32</f>
        <v>2755.0728570845249</v>
      </c>
      <c r="H12" s="43">
        <f>'-'!H32</f>
        <v>3479.1215609574097</v>
      </c>
      <c r="I12" s="43">
        <f>'-'!I32</f>
        <v>4200.8282160068848</v>
      </c>
      <c r="J12" s="43">
        <f>'-'!J32</f>
        <v>5223.6937303318273</v>
      </c>
      <c r="K12" s="43">
        <f>'-'!K32</f>
        <v>5797.9412182771248</v>
      </c>
      <c r="L12" s="43">
        <f>'-'!L32</f>
        <v>4439.1999904602908</v>
      </c>
      <c r="M12" s="43">
        <f>'-'!M32</f>
        <v>1538.7057535357467</v>
      </c>
      <c r="N12" s="43">
        <f>'-'!N32</f>
        <v>742.54142840519</v>
      </c>
      <c r="O12" s="22"/>
      <c r="P12" s="22"/>
    </row>
    <row r="13" spans="2:16" ht="15" customHeight="1" x14ac:dyDescent="0.2">
      <c r="B13" s="55" t="s">
        <v>6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7"/>
      <c r="O13" s="21"/>
      <c r="P13" s="22"/>
    </row>
    <row r="14" spans="2:16" ht="12" customHeight="1" x14ac:dyDescent="0.2">
      <c r="B14" s="39" t="s">
        <v>3</v>
      </c>
      <c r="C14" s="41">
        <f>'-'!C34</f>
        <v>1990.310428453744</v>
      </c>
      <c r="D14" s="41">
        <f>'-'!D34</f>
        <v>872.95545945945946</v>
      </c>
      <c r="E14" s="41">
        <f>'-'!E34</f>
        <v>485.89190506329129</v>
      </c>
      <c r="F14" s="41">
        <f>'-'!F34</f>
        <v>774.60369733630489</v>
      </c>
      <c r="G14" s="41">
        <f>'-'!G34</f>
        <v>1363.5175597757086</v>
      </c>
      <c r="H14" s="41">
        <f>'-'!H34</f>
        <v>1530.485597135435</v>
      </c>
      <c r="I14" s="41">
        <f>'-'!I34</f>
        <v>2086.2242377663915</v>
      </c>
      <c r="J14" s="41">
        <f>'-'!J34</f>
        <v>2344.5634728167001</v>
      </c>
      <c r="K14" s="41">
        <f>'-'!K34</f>
        <v>2588.9790124251704</v>
      </c>
      <c r="L14" s="41">
        <f>'-'!L34</f>
        <v>2479.7808192595153</v>
      </c>
      <c r="M14" s="41">
        <f>'-'!M34</f>
        <v>2073.7427572378183</v>
      </c>
      <c r="N14" s="41">
        <f>'-'!N34</f>
        <v>1302.7554193958961</v>
      </c>
      <c r="O14" s="22"/>
      <c r="P14" s="22"/>
    </row>
    <row r="15" spans="2:16" ht="12" customHeight="1" x14ac:dyDescent="0.2">
      <c r="B15" s="39" t="s">
        <v>4</v>
      </c>
      <c r="C15" s="41">
        <f>'-'!C35</f>
        <v>1614.832789230973</v>
      </c>
      <c r="D15" s="41">
        <f>'-'!D35</f>
        <v>1588.3716666666667</v>
      </c>
      <c r="E15" s="41">
        <f>'-'!E35</f>
        <v>2640.8912571428573</v>
      </c>
      <c r="F15" s="41">
        <f>'-'!F35</f>
        <v>745.61836768895591</v>
      </c>
      <c r="G15" s="41">
        <f>'-'!G35</f>
        <v>1168.1342895805142</v>
      </c>
      <c r="H15" s="41">
        <f>'-'!H35</f>
        <v>1546.2198681246482</v>
      </c>
      <c r="I15" s="41">
        <f>'-'!I35</f>
        <v>1817.9827340835911</v>
      </c>
      <c r="J15" s="41">
        <f>'-'!J35</f>
        <v>1783.2575436178786</v>
      </c>
      <c r="K15" s="41">
        <f>'-'!K35</f>
        <v>1932.5100893287715</v>
      </c>
      <c r="L15" s="41">
        <f>'-'!L35</f>
        <v>1713.6117349693841</v>
      </c>
      <c r="M15" s="41">
        <f>'-'!M35</f>
        <v>1724.0755338356551</v>
      </c>
      <c r="N15" s="41">
        <f>'-'!N35</f>
        <v>1118.9461934359947</v>
      </c>
      <c r="O15" s="22"/>
      <c r="P15" s="22"/>
    </row>
    <row r="16" spans="2:16" ht="12" customHeight="1" x14ac:dyDescent="0.2">
      <c r="B16" s="40" t="s">
        <v>1</v>
      </c>
      <c r="C16" s="43">
        <f>'-'!C36</f>
        <v>1829.7960368370912</v>
      </c>
      <c r="D16" s="43">
        <f>'-'!D36</f>
        <v>1145.7228428093645</v>
      </c>
      <c r="E16" s="43">
        <f>'-'!E36</f>
        <v>1253.9670305498985</v>
      </c>
      <c r="F16" s="43">
        <f>'-'!F36</f>
        <v>763.36552566601699</v>
      </c>
      <c r="G16" s="43">
        <f>'-'!G36</f>
        <v>1282.8186757126</v>
      </c>
      <c r="H16" s="43">
        <f>'-'!H36</f>
        <v>1537.2186542555328</v>
      </c>
      <c r="I16" s="43">
        <f>'-'!I36</f>
        <v>1968.9863149314453</v>
      </c>
      <c r="J16" s="43">
        <f>'-'!J36</f>
        <v>2109.2209375647299</v>
      </c>
      <c r="K16" s="43">
        <f>'-'!K36</f>
        <v>2305.9677345041632</v>
      </c>
      <c r="L16" s="43">
        <f>'-'!L36</f>
        <v>2139.9693601984409</v>
      </c>
      <c r="M16" s="43">
        <f>'-'!M36</f>
        <v>1921.311208825261</v>
      </c>
      <c r="N16" s="43">
        <f>'-'!N36</f>
        <v>1225.7067386091128</v>
      </c>
      <c r="O16" s="22"/>
      <c r="P16" s="22"/>
    </row>
    <row r="17" spans="2:16" ht="13.5" customHeight="1" x14ac:dyDescent="0.2">
      <c r="B17" s="55" t="s">
        <v>12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  <c r="O17" s="22"/>
      <c r="P17" s="22"/>
    </row>
    <row r="18" spans="2:16" ht="12" customHeight="1" x14ac:dyDescent="0.2">
      <c r="B18" s="39" t="s">
        <v>3</v>
      </c>
      <c r="C18" s="41">
        <f>'-'!C38</f>
        <v>1621.7415820895524</v>
      </c>
      <c r="D18" s="41">
        <f>'-'!D38</f>
        <v>135.5</v>
      </c>
      <c r="E18" s="41">
        <f>'-'!E38</f>
        <v>249.08</v>
      </c>
      <c r="F18" s="41">
        <f>'-'!F38</f>
        <v>692.54</v>
      </c>
      <c r="G18" s="41">
        <f>'-'!G38</f>
        <v>1280.1400000000001</v>
      </c>
      <c r="H18" s="41">
        <f>'-'!H38</f>
        <v>1712.23</v>
      </c>
      <c r="I18" s="41">
        <f>'-'!I38</f>
        <v>1936.61</v>
      </c>
      <c r="J18" s="41">
        <f>'-'!J38</f>
        <v>1908.61</v>
      </c>
      <c r="K18" s="41">
        <f>'-'!K38</f>
        <v>2080</v>
      </c>
      <c r="L18" s="41">
        <f>'-'!L38</f>
        <v>1770.34</v>
      </c>
      <c r="M18" s="41">
        <f>'-'!M38</f>
        <v>2330.84</v>
      </c>
      <c r="N18" s="41">
        <f>'-'!N38</f>
        <v>1081.51</v>
      </c>
      <c r="O18" s="22"/>
      <c r="P18" s="22"/>
    </row>
    <row r="19" spans="2:16" ht="12" customHeight="1" x14ac:dyDescent="0.2">
      <c r="B19" s="39" t="s">
        <v>4</v>
      </c>
      <c r="C19" s="41">
        <f>'-'!C39</f>
        <v>2025.2064424057087</v>
      </c>
      <c r="D19" s="41">
        <f>'-'!D39</f>
        <v>48.05</v>
      </c>
      <c r="E19" s="41">
        <f>'-'!E39</f>
        <v>404.79</v>
      </c>
      <c r="F19" s="41">
        <f>'-'!F39</f>
        <v>787.22</v>
      </c>
      <c r="G19" s="41">
        <f>'-'!G39</f>
        <v>1459.64</v>
      </c>
      <c r="H19" s="41">
        <f>'-'!H39</f>
        <v>2144.38</v>
      </c>
      <c r="I19" s="41">
        <f>'-'!I39</f>
        <v>2205.5100000000002</v>
      </c>
      <c r="J19" s="41">
        <f>'-'!J39</f>
        <v>2626.56</v>
      </c>
      <c r="K19" s="41">
        <f>'-'!K39</f>
        <v>2963.23</v>
      </c>
      <c r="L19" s="41">
        <f>'-'!L39</f>
        <v>2804.47</v>
      </c>
      <c r="M19" s="41">
        <f>'-'!M39</f>
        <v>2432.0300000000002</v>
      </c>
      <c r="N19" s="41">
        <f>'-'!N39</f>
        <v>1381.08</v>
      </c>
      <c r="O19" s="22"/>
      <c r="P19" s="22"/>
    </row>
    <row r="20" spans="2:16" ht="12" customHeight="1" x14ac:dyDescent="0.2">
      <c r="B20" s="40" t="s">
        <v>1</v>
      </c>
      <c r="C20" s="43">
        <f>'-'!C40</f>
        <v>1898.9764837730565</v>
      </c>
      <c r="D20" s="43">
        <f>'-'!D40</f>
        <v>91.775000000000006</v>
      </c>
      <c r="E20" s="43">
        <f>'-'!E40</f>
        <v>364.17</v>
      </c>
      <c r="F20" s="43">
        <f>'-'!F40</f>
        <v>761.94437636761495</v>
      </c>
      <c r="G20" s="43">
        <f>'-'!G40</f>
        <v>1406.7359661678595</v>
      </c>
      <c r="H20" s="43">
        <f>'-'!H40</f>
        <v>2003.4498948019805</v>
      </c>
      <c r="I20" s="43">
        <f>'-'!I40</f>
        <v>2123.9617884914464</v>
      </c>
      <c r="J20" s="43">
        <f>'-'!J40</f>
        <v>2382.7810991167812</v>
      </c>
      <c r="K20" s="43">
        <f>'-'!K40</f>
        <v>2687.470407239819</v>
      </c>
      <c r="L20" s="43">
        <f>'-'!L40</f>
        <v>2488.147882352941</v>
      </c>
      <c r="M20" s="43">
        <f>'-'!M40</f>
        <v>2397.1247386759583</v>
      </c>
      <c r="N20" s="43">
        <f>'-'!N40</f>
        <v>1212.9342580645161</v>
      </c>
      <c r="O20" s="22"/>
      <c r="P20" s="22"/>
    </row>
    <row r="25" spans="2:16" x14ac:dyDescent="0.2">
      <c r="C25" s="26"/>
      <c r="D25" s="26"/>
      <c r="E25" s="26"/>
      <c r="F25" s="26"/>
      <c r="G25" s="26"/>
      <c r="H25" s="26"/>
    </row>
    <row r="26" spans="2:16" x14ac:dyDescent="0.2">
      <c r="C26" s="26"/>
      <c r="D26" s="26"/>
      <c r="E26" s="26"/>
      <c r="F26" s="26"/>
      <c r="G26" s="26"/>
      <c r="H26" s="26"/>
    </row>
    <row r="27" spans="2:16" x14ac:dyDescent="0.2">
      <c r="C27" s="26"/>
      <c r="D27" s="24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 30.09.2019 г.</v>
      </c>
      <c r="E27" s="25" t="s">
        <v>35</v>
      </c>
      <c r="F27" s="26"/>
      <c r="G27" s="26"/>
      <c r="H27" s="26"/>
    </row>
    <row r="28" spans="2:16" x14ac:dyDescent="0.2">
      <c r="C28" s="26"/>
      <c r="D28" s="24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 30.09.2019 г.</v>
      </c>
      <c r="E28" s="25" t="s">
        <v>35</v>
      </c>
      <c r="F28" s="26"/>
      <c r="G28" s="26"/>
      <c r="H28" s="26"/>
    </row>
    <row r="29" spans="2:16" x14ac:dyDescent="0.2">
      <c r="C29" s="26"/>
      <c r="D29" s="24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 30.09.2019 г.</v>
      </c>
      <c r="E29" s="25" t="s">
        <v>35</v>
      </c>
      <c r="F29" s="26"/>
      <c r="G29" s="26"/>
      <c r="H29" s="26"/>
    </row>
    <row r="30" spans="2:16" x14ac:dyDescent="0.2">
      <c r="C30" s="26"/>
      <c r="D30" s="24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 30.09.2019 г.</v>
      </c>
      <c r="E30" s="25" t="s">
        <v>35</v>
      </c>
      <c r="F30" s="26"/>
      <c r="G30" s="26"/>
      <c r="H30" s="26"/>
    </row>
    <row r="31" spans="2:16" x14ac:dyDescent="0.2">
      <c r="C31" s="26"/>
      <c r="D31" s="26"/>
      <c r="E31" s="26"/>
      <c r="F31" s="26"/>
      <c r="G31" s="26"/>
      <c r="H31" s="26"/>
    </row>
    <row r="32" spans="2:16" x14ac:dyDescent="0.2">
      <c r="C32" s="26"/>
      <c r="D32" s="26"/>
      <c r="E32" s="26"/>
      <c r="F32" s="26"/>
      <c r="G32" s="26"/>
      <c r="H32" s="26"/>
    </row>
    <row r="33" spans="3:8" x14ac:dyDescent="0.2">
      <c r="C33" s="26"/>
      <c r="D33" s="26"/>
      <c r="E33" s="26"/>
      <c r="F33" s="26"/>
      <c r="G33" s="26"/>
      <c r="H33" s="26"/>
    </row>
    <row r="34" spans="3:8" x14ac:dyDescent="0.2">
      <c r="C34" s="26"/>
      <c r="D34" s="26"/>
      <c r="E34" s="26"/>
      <c r="F34" s="26"/>
      <c r="G34" s="26"/>
      <c r="H34" s="26"/>
    </row>
    <row r="35" spans="3:8" x14ac:dyDescent="0.2">
      <c r="C35" s="26"/>
      <c r="D35" s="26"/>
      <c r="E35" s="26"/>
      <c r="F35" s="26"/>
      <c r="G35" s="26"/>
      <c r="H35" s="26"/>
    </row>
    <row r="79" spans="15:15" x14ac:dyDescent="0.2">
      <c r="O79" s="23"/>
    </row>
    <row r="80" spans="15:15" x14ac:dyDescent="0.2">
      <c r="O80" s="23"/>
    </row>
    <row r="81" spans="2:15" x14ac:dyDescent="0.2">
      <c r="O81" s="17"/>
    </row>
    <row r="85" spans="2:15" x14ac:dyDescent="0.2">
      <c r="B85" s="9" t="s">
        <v>9</v>
      </c>
    </row>
    <row r="96" spans="2:15" ht="12.75" customHeight="1" x14ac:dyDescent="0.2"/>
    <row r="103" spans="1:14" x14ac:dyDescent="0.2">
      <c r="A103" s="9" t="s">
        <v>8</v>
      </c>
    </row>
    <row r="104" spans="1:14" ht="38.25" customHeight="1" x14ac:dyDescent="0.2">
      <c r="A104" s="51" t="s">
        <v>34</v>
      </c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</row>
    <row r="105" spans="1:14" x14ac:dyDescent="0.2">
      <c r="A105" s="51" t="s">
        <v>33</v>
      </c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</row>
    <row r="106" spans="1:14" ht="12.75" customHeight="1" x14ac:dyDescent="0.2">
      <c r="A106" s="50" t="s">
        <v>32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</row>
    <row r="107" spans="1:14" ht="25.5" customHeight="1" x14ac:dyDescent="0.2">
      <c r="A107" s="51" t="s">
        <v>31</v>
      </c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</row>
  </sheetData>
  <sheetProtection sheet="1" objects="1" scenarios="1"/>
  <mergeCells count="11">
    <mergeCell ref="B1:N1"/>
    <mergeCell ref="B13:N13"/>
    <mergeCell ref="B9:N9"/>
    <mergeCell ref="B5:N5"/>
    <mergeCell ref="B17:N17"/>
    <mergeCell ref="A107:N107"/>
    <mergeCell ref="A106:N106"/>
    <mergeCell ref="A104:N104"/>
    <mergeCell ref="A105:N105"/>
    <mergeCell ref="B2:N2"/>
    <mergeCell ref="B3:N3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>
      <selection activeCell="I35" sqref="I35"/>
    </sheetView>
  </sheetViews>
  <sheetFormatPr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6" s="2" customFormat="1" ht="12.6" customHeight="1" x14ac:dyDescent="0.2">
      <c r="A2" s="1"/>
      <c r="B2" s="59" t="s">
        <v>38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</row>
    <row r="3" spans="1:16" ht="12.6" customHeight="1" x14ac:dyDescent="0.2">
      <c r="A3" s="3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/>
    </row>
    <row r="4" spans="1:16" s="2" customFormat="1" ht="28.5" customHeight="1" x14ac:dyDescent="0.2">
      <c r="B4" s="62" t="s">
        <v>0</v>
      </c>
      <c r="C4" s="63" t="s">
        <v>1</v>
      </c>
      <c r="D4" s="63" t="s">
        <v>13</v>
      </c>
      <c r="E4" s="63" t="s">
        <v>14</v>
      </c>
      <c r="F4" s="63" t="s">
        <v>15</v>
      </c>
      <c r="G4" s="63" t="s">
        <v>16</v>
      </c>
      <c r="H4" s="63" t="s">
        <v>17</v>
      </c>
      <c r="I4" s="63" t="s">
        <v>18</v>
      </c>
      <c r="J4" s="63" t="s">
        <v>19</v>
      </c>
      <c r="K4" s="63" t="s">
        <v>20</v>
      </c>
      <c r="L4" s="63" t="s">
        <v>21</v>
      </c>
      <c r="M4" s="63" t="s">
        <v>22</v>
      </c>
      <c r="N4" s="63" t="s">
        <v>2</v>
      </c>
      <c r="O4" s="64" t="s">
        <v>24</v>
      </c>
      <c r="P4" s="60"/>
    </row>
    <row r="5" spans="1:16" ht="12.6" customHeight="1" x14ac:dyDescent="0.2">
      <c r="B5" s="65" t="s">
        <v>25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7"/>
      <c r="P5"/>
    </row>
    <row r="6" spans="1:16" ht="12.6" customHeight="1" x14ac:dyDescent="0.2">
      <c r="B6" s="68" t="s">
        <v>3</v>
      </c>
      <c r="C6" s="69">
        <v>1946073</v>
      </c>
      <c r="D6" s="69">
        <v>17199</v>
      </c>
      <c r="E6" s="69">
        <v>123024</v>
      </c>
      <c r="F6" s="69">
        <v>199238</v>
      </c>
      <c r="G6" s="69">
        <v>259201</v>
      </c>
      <c r="H6" s="69">
        <v>277636</v>
      </c>
      <c r="I6" s="69">
        <v>301802</v>
      </c>
      <c r="J6" s="69">
        <v>301515</v>
      </c>
      <c r="K6" s="69">
        <v>244770</v>
      </c>
      <c r="L6" s="69">
        <v>221688</v>
      </c>
      <c r="M6" s="70"/>
      <c r="N6" s="70"/>
      <c r="O6" s="71">
        <v>40.675601537044095</v>
      </c>
      <c r="P6" s="72">
        <v>584897</v>
      </c>
    </row>
    <row r="7" spans="1:16" ht="12.6" customHeight="1" x14ac:dyDescent="0.2">
      <c r="B7" s="68" t="s">
        <v>4</v>
      </c>
      <c r="C7" s="69">
        <v>1834846</v>
      </c>
      <c r="D7" s="69">
        <v>15696</v>
      </c>
      <c r="E7" s="69">
        <v>105879</v>
      </c>
      <c r="F7" s="69">
        <v>180360</v>
      </c>
      <c r="G7" s="69">
        <v>237969</v>
      </c>
      <c r="H7" s="69">
        <v>254388</v>
      </c>
      <c r="I7" s="69">
        <v>283095</v>
      </c>
      <c r="J7" s="69">
        <v>282898</v>
      </c>
      <c r="K7" s="69">
        <v>249511</v>
      </c>
      <c r="L7" s="69">
        <v>225050</v>
      </c>
      <c r="M7" s="70"/>
      <c r="N7" s="70"/>
      <c r="O7" s="71">
        <v>41.116599812736332</v>
      </c>
      <c r="P7"/>
    </row>
    <row r="8" spans="1:16" s="2" customFormat="1" ht="12.6" customHeight="1" x14ac:dyDescent="0.2">
      <c r="B8" s="73" t="s">
        <v>5</v>
      </c>
      <c r="C8" s="74">
        <v>3780919</v>
      </c>
      <c r="D8" s="74">
        <v>32895</v>
      </c>
      <c r="E8" s="74">
        <v>228903</v>
      </c>
      <c r="F8" s="74">
        <v>379598</v>
      </c>
      <c r="G8" s="74">
        <v>497170</v>
      </c>
      <c r="H8" s="74">
        <v>532024</v>
      </c>
      <c r="I8" s="74">
        <v>584897</v>
      </c>
      <c r="J8" s="74">
        <v>584413</v>
      </c>
      <c r="K8" s="74">
        <v>494281</v>
      </c>
      <c r="L8" s="74">
        <v>446738</v>
      </c>
      <c r="M8" s="75"/>
      <c r="N8" s="75"/>
      <c r="O8" s="71">
        <v>40.889614035635255</v>
      </c>
      <c r="P8" s="60"/>
    </row>
    <row r="9" spans="1:16" ht="12.6" customHeight="1" x14ac:dyDescent="0.2">
      <c r="B9" s="65" t="s">
        <v>23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7"/>
      <c r="P9"/>
    </row>
    <row r="10" spans="1:16" x14ac:dyDescent="0.2">
      <c r="B10" s="76" t="s">
        <v>3</v>
      </c>
      <c r="C10" s="69">
        <v>253328</v>
      </c>
      <c r="D10" s="69">
        <v>103</v>
      </c>
      <c r="E10" s="69">
        <v>3053</v>
      </c>
      <c r="F10" s="69">
        <v>11663</v>
      </c>
      <c r="G10" s="69">
        <v>21352</v>
      </c>
      <c r="H10" s="69">
        <v>30661</v>
      </c>
      <c r="I10" s="69">
        <v>40996</v>
      </c>
      <c r="J10" s="69">
        <v>44080</v>
      </c>
      <c r="K10" s="69">
        <v>42939</v>
      </c>
      <c r="L10" s="69">
        <v>32774</v>
      </c>
      <c r="M10" s="69">
        <v>13145</v>
      </c>
      <c r="N10" s="69">
        <v>12562</v>
      </c>
      <c r="O10" s="71">
        <v>46.626946527821637</v>
      </c>
      <c r="P10" s="72">
        <v>51352</v>
      </c>
    </row>
    <row r="11" spans="1:16" x14ac:dyDescent="0.2">
      <c r="B11" s="76" t="s">
        <v>4</v>
      </c>
      <c r="C11" s="69">
        <v>42287</v>
      </c>
      <c r="D11" s="69">
        <v>19</v>
      </c>
      <c r="E11" s="69">
        <v>767</v>
      </c>
      <c r="F11" s="69">
        <v>1951</v>
      </c>
      <c r="G11" s="69">
        <v>3138</v>
      </c>
      <c r="H11" s="69">
        <v>4183</v>
      </c>
      <c r="I11" s="69">
        <v>5484</v>
      </c>
      <c r="J11" s="69">
        <v>7272</v>
      </c>
      <c r="K11" s="69">
        <v>7616</v>
      </c>
      <c r="L11" s="69">
        <v>4963</v>
      </c>
      <c r="M11" s="69">
        <v>2269</v>
      </c>
      <c r="N11" s="69">
        <v>4625</v>
      </c>
      <c r="O11" s="71">
        <v>47.935117648449882</v>
      </c>
      <c r="P11"/>
    </row>
    <row r="12" spans="1:16" x14ac:dyDescent="0.2">
      <c r="B12" s="77" t="s">
        <v>5</v>
      </c>
      <c r="C12" s="74">
        <v>295615</v>
      </c>
      <c r="D12" s="74">
        <v>122</v>
      </c>
      <c r="E12" s="74">
        <v>3820</v>
      </c>
      <c r="F12" s="74">
        <v>13614</v>
      </c>
      <c r="G12" s="74">
        <v>24490</v>
      </c>
      <c r="H12" s="74">
        <v>34844</v>
      </c>
      <c r="I12" s="74">
        <v>46480</v>
      </c>
      <c r="J12" s="74">
        <v>51352</v>
      </c>
      <c r="K12" s="74">
        <v>50555</v>
      </c>
      <c r="L12" s="74">
        <v>37737</v>
      </c>
      <c r="M12" s="74">
        <v>15414</v>
      </c>
      <c r="N12" s="74">
        <v>17187</v>
      </c>
      <c r="O12" s="71">
        <v>46.814077195000252</v>
      </c>
      <c r="P12"/>
    </row>
    <row r="13" spans="1:16" x14ac:dyDescent="0.2">
      <c r="B13" s="65" t="s">
        <v>7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7"/>
      <c r="P13"/>
    </row>
    <row r="14" spans="1:16" ht="12" customHeight="1" x14ac:dyDescent="0.2">
      <c r="B14" s="76" t="s">
        <v>3</v>
      </c>
      <c r="C14" s="69">
        <v>364170</v>
      </c>
      <c r="D14" s="69">
        <v>185</v>
      </c>
      <c r="E14" s="69">
        <v>3160</v>
      </c>
      <c r="F14" s="69">
        <v>9423</v>
      </c>
      <c r="G14" s="69">
        <v>18904</v>
      </c>
      <c r="H14" s="69">
        <v>28486</v>
      </c>
      <c r="I14" s="69">
        <v>40401</v>
      </c>
      <c r="J14" s="69">
        <v>53268</v>
      </c>
      <c r="K14" s="69">
        <v>57464</v>
      </c>
      <c r="L14" s="69">
        <v>52047</v>
      </c>
      <c r="M14" s="69">
        <v>36406</v>
      </c>
      <c r="N14" s="69">
        <v>64426</v>
      </c>
      <c r="O14" s="71">
        <v>52.215943185874721</v>
      </c>
      <c r="P14" s="72">
        <v>110922</v>
      </c>
    </row>
    <row r="15" spans="1:16" ht="12" customHeight="1" x14ac:dyDescent="0.2">
      <c r="B15" s="76" t="s">
        <v>4</v>
      </c>
      <c r="C15" s="69">
        <v>271928</v>
      </c>
      <c r="D15" s="69">
        <v>114</v>
      </c>
      <c r="E15" s="69">
        <v>1750</v>
      </c>
      <c r="F15" s="69">
        <v>5967</v>
      </c>
      <c r="G15" s="69">
        <v>13302</v>
      </c>
      <c r="H15" s="69">
        <v>21308</v>
      </c>
      <c r="I15" s="69">
        <v>31367</v>
      </c>
      <c r="J15" s="69">
        <v>38459</v>
      </c>
      <c r="K15" s="69">
        <v>43547</v>
      </c>
      <c r="L15" s="69">
        <v>41482</v>
      </c>
      <c r="M15" s="69">
        <v>28136</v>
      </c>
      <c r="N15" s="69">
        <v>46496</v>
      </c>
      <c r="O15" s="71">
        <v>52.202646325497923</v>
      </c>
      <c r="P15"/>
    </row>
    <row r="16" spans="1:16" ht="12" customHeight="1" x14ac:dyDescent="0.2">
      <c r="B16" s="77" t="s">
        <v>5</v>
      </c>
      <c r="C16" s="74">
        <v>636098</v>
      </c>
      <c r="D16" s="74">
        <v>299</v>
      </c>
      <c r="E16" s="74">
        <v>4910</v>
      </c>
      <c r="F16" s="74">
        <v>15390</v>
      </c>
      <c r="G16" s="74">
        <v>32206</v>
      </c>
      <c r="H16" s="74">
        <v>49794</v>
      </c>
      <c r="I16" s="74">
        <v>71768</v>
      </c>
      <c r="J16" s="74">
        <v>91727</v>
      </c>
      <c r="K16" s="74">
        <v>101011</v>
      </c>
      <c r="L16" s="74">
        <v>93529</v>
      </c>
      <c r="M16" s="74">
        <v>64542</v>
      </c>
      <c r="N16" s="74">
        <v>110922</v>
      </c>
      <c r="O16" s="71">
        <v>52.210258859483908</v>
      </c>
      <c r="P16"/>
    </row>
    <row r="17" spans="1:19" s="2" customFormat="1" ht="12" customHeight="1" x14ac:dyDescent="0.2">
      <c r="B17" s="65" t="s">
        <v>11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7"/>
      <c r="P17" s="60"/>
    </row>
    <row r="18" spans="1:19" ht="12" customHeight="1" x14ac:dyDescent="0.2">
      <c r="B18" s="76" t="s">
        <v>3</v>
      </c>
      <c r="C18" s="69">
        <v>2680</v>
      </c>
      <c r="D18" s="69">
        <v>2</v>
      </c>
      <c r="E18" s="69">
        <v>48</v>
      </c>
      <c r="F18" s="69">
        <v>244</v>
      </c>
      <c r="G18" s="69">
        <v>453</v>
      </c>
      <c r="H18" s="69">
        <v>527</v>
      </c>
      <c r="I18" s="69">
        <v>390</v>
      </c>
      <c r="J18" s="69">
        <v>346</v>
      </c>
      <c r="K18" s="69">
        <v>276</v>
      </c>
      <c r="L18" s="69">
        <v>208</v>
      </c>
      <c r="M18" s="69">
        <v>99</v>
      </c>
      <c r="N18" s="69">
        <v>87</v>
      </c>
      <c r="O18" s="71">
        <v>42.05</v>
      </c>
      <c r="P18" s="72">
        <v>1616</v>
      </c>
    </row>
    <row r="19" spans="1:19" ht="12" customHeight="1" x14ac:dyDescent="0.2">
      <c r="B19" s="76" t="s">
        <v>4</v>
      </c>
      <c r="C19" s="69">
        <v>5886</v>
      </c>
      <c r="D19" s="69">
        <v>2</v>
      </c>
      <c r="E19" s="69">
        <v>136</v>
      </c>
      <c r="F19" s="69">
        <v>670</v>
      </c>
      <c r="G19" s="69">
        <v>1084</v>
      </c>
      <c r="H19" s="69">
        <v>1089</v>
      </c>
      <c r="I19" s="69">
        <v>896</v>
      </c>
      <c r="J19" s="69">
        <v>673</v>
      </c>
      <c r="K19" s="69">
        <v>608</v>
      </c>
      <c r="L19" s="69">
        <v>472</v>
      </c>
      <c r="M19" s="69">
        <v>188</v>
      </c>
      <c r="N19" s="69">
        <v>68</v>
      </c>
      <c r="O19" s="71">
        <v>40.81</v>
      </c>
      <c r="P19"/>
    </row>
    <row r="20" spans="1:19" ht="12" customHeight="1" x14ac:dyDescent="0.2">
      <c r="B20" s="77" t="s">
        <v>5</v>
      </c>
      <c r="C20" s="74">
        <v>8566</v>
      </c>
      <c r="D20" s="74">
        <v>4</v>
      </c>
      <c r="E20" s="74">
        <v>184</v>
      </c>
      <c r="F20" s="74">
        <v>914</v>
      </c>
      <c r="G20" s="74">
        <v>1537</v>
      </c>
      <c r="H20" s="74">
        <v>1616</v>
      </c>
      <c r="I20" s="74">
        <v>1286</v>
      </c>
      <c r="J20" s="74">
        <v>1019</v>
      </c>
      <c r="K20" s="74">
        <v>884</v>
      </c>
      <c r="L20" s="74">
        <v>680</v>
      </c>
      <c r="M20" s="74">
        <v>287</v>
      </c>
      <c r="N20" s="74">
        <v>155</v>
      </c>
      <c r="O20" s="71">
        <v>41.197952369834226</v>
      </c>
      <c r="P20"/>
    </row>
    <row r="21" spans="1:19" s="2" customFormat="1" ht="12" customHeight="1" x14ac:dyDescent="0.2"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/>
      <c r="P21" s="60"/>
      <c r="R21" s="4"/>
      <c r="S21" s="4"/>
    </row>
    <row r="22" spans="1:19" ht="12" customHeight="1" x14ac:dyDescent="0.2">
      <c r="A22" s="5"/>
      <c r="B22" s="79" t="s">
        <v>39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0"/>
      <c r="P22"/>
      <c r="R22" s="6"/>
      <c r="S22" s="6"/>
    </row>
    <row r="23" spans="1:19" ht="12" customHeight="1" x14ac:dyDescent="0.2"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81"/>
      <c r="P23"/>
      <c r="R23" s="6"/>
      <c r="S23" s="6"/>
    </row>
    <row r="24" spans="1:19" x14ac:dyDescent="0.2">
      <c r="B24" s="62" t="s">
        <v>0</v>
      </c>
      <c r="C24" s="63" t="s">
        <v>1</v>
      </c>
      <c r="D24" s="63" t="s">
        <v>13</v>
      </c>
      <c r="E24" s="63" t="s">
        <v>14</v>
      </c>
      <c r="F24" s="63" t="s">
        <v>15</v>
      </c>
      <c r="G24" s="63" t="s">
        <v>16</v>
      </c>
      <c r="H24" s="63" t="s">
        <v>17</v>
      </c>
      <c r="I24" s="63" t="s">
        <v>18</v>
      </c>
      <c r="J24" s="63" t="s">
        <v>19</v>
      </c>
      <c r="K24" s="63" t="s">
        <v>20</v>
      </c>
      <c r="L24" s="63" t="s">
        <v>21</v>
      </c>
      <c r="M24" s="63" t="s">
        <v>22</v>
      </c>
      <c r="N24" s="63" t="s">
        <v>2</v>
      </c>
      <c r="O24" s="82"/>
      <c r="P24"/>
      <c r="R24" s="6"/>
      <c r="S24" s="6"/>
    </row>
    <row r="25" spans="1:19" x14ac:dyDescent="0.2">
      <c r="B25" s="83" t="s">
        <v>36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86"/>
      <c r="P25"/>
      <c r="R25" s="6"/>
      <c r="S25" s="6"/>
    </row>
    <row r="26" spans="1:19" x14ac:dyDescent="0.2">
      <c r="B26" s="76" t="s">
        <v>3</v>
      </c>
      <c r="C26" s="87">
        <v>3547.1141494486587</v>
      </c>
      <c r="D26" s="87">
        <v>158.33550845979417</v>
      </c>
      <c r="E26" s="87">
        <v>650.95704082130317</v>
      </c>
      <c r="F26" s="87">
        <v>1720.3146820887582</v>
      </c>
      <c r="G26" s="87">
        <v>3012.4202669742781</v>
      </c>
      <c r="H26" s="87">
        <v>3873.6315288723367</v>
      </c>
      <c r="I26" s="87">
        <v>4292.9553451600723</v>
      </c>
      <c r="J26" s="87">
        <v>4314.6675397243916</v>
      </c>
      <c r="K26" s="87">
        <v>4428.3471837643501</v>
      </c>
      <c r="L26" s="87">
        <v>4242.9744725470027</v>
      </c>
      <c r="M26" s="88"/>
      <c r="N26" s="88"/>
      <c r="O26" s="89"/>
      <c r="P26" s="72">
        <v>4428.3471837643501</v>
      </c>
      <c r="R26" s="6"/>
      <c r="S26" s="6"/>
    </row>
    <row r="27" spans="1:19" ht="11.25" customHeight="1" x14ac:dyDescent="0.2">
      <c r="B27" s="76" t="s">
        <v>4</v>
      </c>
      <c r="C27" s="87">
        <v>3214.2159148288192</v>
      </c>
      <c r="D27" s="87">
        <v>138.8186359582059</v>
      </c>
      <c r="E27" s="87">
        <v>524.59114215283489</v>
      </c>
      <c r="F27" s="87">
        <v>1391.2604914615215</v>
      </c>
      <c r="G27" s="87">
        <v>2386.8007619900068</v>
      </c>
      <c r="H27" s="87">
        <v>3155.2559455241599</v>
      </c>
      <c r="I27" s="87">
        <v>3763.7531100513957</v>
      </c>
      <c r="J27" s="87">
        <v>4064.5759874937257</v>
      </c>
      <c r="K27" s="87">
        <v>4287.1724054250117</v>
      </c>
      <c r="L27" s="87">
        <v>4146.8152451455235</v>
      </c>
      <c r="M27" s="88"/>
      <c r="N27" s="88"/>
      <c r="O27" s="89"/>
      <c r="P27"/>
      <c r="R27" s="6"/>
      <c r="S27" s="6"/>
    </row>
    <row r="28" spans="1:19" x14ac:dyDescent="0.2">
      <c r="B28" s="77" t="s">
        <v>1</v>
      </c>
      <c r="C28" s="90">
        <v>3385.5616289637524</v>
      </c>
      <c r="D28" s="90">
        <v>149.02294330445358</v>
      </c>
      <c r="E28" s="90">
        <v>592.50654001913472</v>
      </c>
      <c r="F28" s="90">
        <v>1563.969775578375</v>
      </c>
      <c r="G28" s="90">
        <v>2712.9692784158333</v>
      </c>
      <c r="H28" s="90">
        <v>3530.1392655594486</v>
      </c>
      <c r="I28" s="90">
        <v>4036.8170733821512</v>
      </c>
      <c r="J28" s="90">
        <v>4193.6052089019231</v>
      </c>
      <c r="K28" s="90">
        <v>4357.08274082961</v>
      </c>
      <c r="L28" s="90">
        <v>4194.5330278373449</v>
      </c>
      <c r="M28" s="88"/>
      <c r="N28" s="88"/>
      <c r="O28" s="89"/>
      <c r="P28" s="60"/>
      <c r="R28" s="6"/>
      <c r="S28" s="6"/>
    </row>
    <row r="29" spans="1:19" ht="12" customHeight="1" x14ac:dyDescent="0.2">
      <c r="B29" s="83" t="s">
        <v>37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86"/>
      <c r="P29"/>
      <c r="R29" s="6"/>
      <c r="S29" s="6"/>
    </row>
    <row r="30" spans="1:19" ht="12" customHeight="1" x14ac:dyDescent="0.2">
      <c r="B30" s="76" t="s">
        <v>3</v>
      </c>
      <c r="C30" s="87">
        <v>4151.2714571030438</v>
      </c>
      <c r="D30" s="87">
        <v>381.81902912621359</v>
      </c>
      <c r="E30" s="87">
        <v>1148.5476023583365</v>
      </c>
      <c r="F30" s="87">
        <v>1861.2188562119522</v>
      </c>
      <c r="G30" s="87">
        <v>2807.4151109966283</v>
      </c>
      <c r="H30" s="87">
        <v>3576.5852627115878</v>
      </c>
      <c r="I30" s="87">
        <v>4356.8570665430771</v>
      </c>
      <c r="J30" s="87">
        <v>5394.5751948729585</v>
      </c>
      <c r="K30" s="87">
        <v>5990.5788669973681</v>
      </c>
      <c r="L30" s="87">
        <v>4675.8864917312503</v>
      </c>
      <c r="M30" s="87">
        <v>1550.0455416508178</v>
      </c>
      <c r="N30" s="87">
        <v>757.48633975481619</v>
      </c>
      <c r="O30" s="89"/>
      <c r="P30" s="72">
        <v>5990.5788669973681</v>
      </c>
    </row>
    <row r="31" spans="1:19" ht="12" customHeight="1" x14ac:dyDescent="0.2">
      <c r="B31" s="76" t="s">
        <v>4</v>
      </c>
      <c r="C31" s="87">
        <v>3020.536713410741</v>
      </c>
      <c r="D31" s="87">
        <v>360.28157894736842</v>
      </c>
      <c r="E31" s="87">
        <v>1226.3603650586701</v>
      </c>
      <c r="F31" s="87">
        <v>1971.0348641722194</v>
      </c>
      <c r="G31" s="87">
        <v>2398.9186806883363</v>
      </c>
      <c r="H31" s="87">
        <v>2764.7217140808034</v>
      </c>
      <c r="I31" s="87">
        <v>3034.4243581327496</v>
      </c>
      <c r="J31" s="87">
        <v>4187.877592134214</v>
      </c>
      <c r="K31" s="87">
        <v>4711.8503571428573</v>
      </c>
      <c r="L31" s="87">
        <v>2876.2011202901472</v>
      </c>
      <c r="M31" s="87">
        <v>1473.0109475539882</v>
      </c>
      <c r="N31" s="87">
        <v>701.94943351351355</v>
      </c>
      <c r="O31" s="89"/>
      <c r="P31"/>
    </row>
    <row r="32" spans="1:19" s="2" customFormat="1" ht="12" customHeight="1" x14ac:dyDescent="0.2">
      <c r="B32" s="77" t="s">
        <v>1</v>
      </c>
      <c r="C32" s="90">
        <v>3989.5226280297006</v>
      </c>
      <c r="D32" s="90">
        <v>378.46483606557376</v>
      </c>
      <c r="E32" s="90">
        <v>1164.171264397906</v>
      </c>
      <c r="F32" s="90">
        <v>1876.9564081092992</v>
      </c>
      <c r="G32" s="90">
        <v>2755.0728570845249</v>
      </c>
      <c r="H32" s="90">
        <v>3479.1215609574097</v>
      </c>
      <c r="I32" s="90">
        <v>4200.8282160068848</v>
      </c>
      <c r="J32" s="90">
        <v>5223.6937303318273</v>
      </c>
      <c r="K32" s="90">
        <v>5797.9412182771248</v>
      </c>
      <c r="L32" s="90">
        <v>4439.1999904602908</v>
      </c>
      <c r="M32" s="90">
        <v>1538.7057535357467</v>
      </c>
      <c r="N32" s="90">
        <v>742.54142840519</v>
      </c>
      <c r="O32" s="89"/>
      <c r="P32"/>
    </row>
    <row r="33" spans="2:16" ht="12" customHeight="1" x14ac:dyDescent="0.2">
      <c r="B33" s="83" t="s">
        <v>6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86"/>
      <c r="P33"/>
    </row>
    <row r="34" spans="2:16" ht="12" customHeight="1" x14ac:dyDescent="0.2">
      <c r="B34" s="76" t="s">
        <v>3</v>
      </c>
      <c r="C34" s="87">
        <v>1990.310428453744</v>
      </c>
      <c r="D34" s="87">
        <v>872.95545945945946</v>
      </c>
      <c r="E34" s="87">
        <v>485.89190506329129</v>
      </c>
      <c r="F34" s="87">
        <v>774.60369733630489</v>
      </c>
      <c r="G34" s="87">
        <v>1363.5175597757086</v>
      </c>
      <c r="H34" s="87">
        <v>1530.485597135435</v>
      </c>
      <c r="I34" s="87">
        <v>2086.2242377663915</v>
      </c>
      <c r="J34" s="87">
        <v>2344.5634728167001</v>
      </c>
      <c r="K34" s="87">
        <v>2588.9790124251704</v>
      </c>
      <c r="L34" s="87">
        <v>2479.7808192595153</v>
      </c>
      <c r="M34" s="87">
        <v>2073.7427572378183</v>
      </c>
      <c r="N34" s="87">
        <v>1302.7554193958961</v>
      </c>
      <c r="O34" s="89"/>
      <c r="P34" s="72">
        <v>2640.8912571428573</v>
      </c>
    </row>
    <row r="35" spans="2:16" ht="12" customHeight="1" x14ac:dyDescent="0.2">
      <c r="B35" s="76" t="s">
        <v>4</v>
      </c>
      <c r="C35" s="87">
        <v>1614.832789230973</v>
      </c>
      <c r="D35" s="87">
        <v>1588.3716666666667</v>
      </c>
      <c r="E35" s="87">
        <v>2640.8912571428573</v>
      </c>
      <c r="F35" s="87">
        <v>745.61836768895591</v>
      </c>
      <c r="G35" s="87">
        <v>1168.1342895805142</v>
      </c>
      <c r="H35" s="87">
        <v>1546.2198681246482</v>
      </c>
      <c r="I35" s="87">
        <v>1817.9827340835911</v>
      </c>
      <c r="J35" s="87">
        <v>1783.2575436178786</v>
      </c>
      <c r="K35" s="87">
        <v>1932.5100893287715</v>
      </c>
      <c r="L35" s="87">
        <v>1713.6117349693841</v>
      </c>
      <c r="M35" s="87">
        <v>1724.0755338356551</v>
      </c>
      <c r="N35" s="87">
        <v>1118.9461934359947</v>
      </c>
      <c r="O35" s="89"/>
      <c r="P35"/>
    </row>
    <row r="36" spans="2:16" s="2" customFormat="1" ht="12" customHeight="1" x14ac:dyDescent="0.2">
      <c r="B36" s="77" t="s">
        <v>1</v>
      </c>
      <c r="C36" s="90">
        <v>1829.7960368370912</v>
      </c>
      <c r="D36" s="90">
        <v>1145.7228428093645</v>
      </c>
      <c r="E36" s="90">
        <v>1253.9670305498985</v>
      </c>
      <c r="F36" s="90">
        <v>763.36552566601699</v>
      </c>
      <c r="G36" s="90">
        <v>1282.8186757126</v>
      </c>
      <c r="H36" s="90">
        <v>1537.2186542555328</v>
      </c>
      <c r="I36" s="90">
        <v>1968.9863149314453</v>
      </c>
      <c r="J36" s="90">
        <v>2109.2209375647299</v>
      </c>
      <c r="K36" s="90">
        <v>2305.9677345041632</v>
      </c>
      <c r="L36" s="90">
        <v>2139.9693601984409</v>
      </c>
      <c r="M36" s="90">
        <v>1921.311208825261</v>
      </c>
      <c r="N36" s="90">
        <v>1225.7067386091128</v>
      </c>
      <c r="O36" s="89"/>
      <c r="P36"/>
    </row>
    <row r="37" spans="2:16" ht="12" customHeight="1" x14ac:dyDescent="0.2">
      <c r="B37" s="83" t="s">
        <v>12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89"/>
      <c r="P37" s="60"/>
    </row>
    <row r="38" spans="2:16" ht="12" customHeight="1" x14ac:dyDescent="0.2">
      <c r="B38" s="76" t="s">
        <v>3</v>
      </c>
      <c r="C38" s="87">
        <v>1621.7415820895524</v>
      </c>
      <c r="D38" s="87">
        <v>135.5</v>
      </c>
      <c r="E38" s="87">
        <v>249.08</v>
      </c>
      <c r="F38" s="87">
        <v>692.54</v>
      </c>
      <c r="G38" s="87">
        <v>1280.1400000000001</v>
      </c>
      <c r="H38" s="87">
        <v>1712.23</v>
      </c>
      <c r="I38" s="87">
        <v>1936.61</v>
      </c>
      <c r="J38" s="87">
        <v>1908.61</v>
      </c>
      <c r="K38" s="87">
        <v>2080</v>
      </c>
      <c r="L38" s="87">
        <v>1770.34</v>
      </c>
      <c r="M38" s="87">
        <v>2330.84</v>
      </c>
      <c r="N38" s="87">
        <v>1081.51</v>
      </c>
      <c r="O38" s="89"/>
      <c r="P38" s="72">
        <v>2963.23</v>
      </c>
    </row>
    <row r="39" spans="2:16" ht="12" customHeight="1" x14ac:dyDescent="0.2">
      <c r="B39" s="76" t="s">
        <v>4</v>
      </c>
      <c r="C39" s="87">
        <v>2025.2064424057087</v>
      </c>
      <c r="D39" s="87">
        <v>48.05</v>
      </c>
      <c r="E39" s="87">
        <v>404.79</v>
      </c>
      <c r="F39" s="87">
        <v>787.22</v>
      </c>
      <c r="G39" s="87">
        <v>1459.64</v>
      </c>
      <c r="H39" s="87">
        <v>2144.38</v>
      </c>
      <c r="I39" s="87">
        <v>2205.5100000000002</v>
      </c>
      <c r="J39" s="87">
        <v>2626.56</v>
      </c>
      <c r="K39" s="87">
        <v>2963.23</v>
      </c>
      <c r="L39" s="87">
        <v>2804.47</v>
      </c>
      <c r="M39" s="87">
        <v>2432.0300000000002</v>
      </c>
      <c r="N39" s="87">
        <v>1381.08</v>
      </c>
      <c r="O39" s="89"/>
      <c r="P39"/>
    </row>
    <row r="40" spans="2:16" s="2" customFormat="1" ht="12" customHeight="1" x14ac:dyDescent="0.2">
      <c r="B40" s="77" t="s">
        <v>1</v>
      </c>
      <c r="C40" s="90">
        <v>1898.9764837730565</v>
      </c>
      <c r="D40" s="90">
        <v>91.775000000000006</v>
      </c>
      <c r="E40" s="90">
        <v>364.17</v>
      </c>
      <c r="F40" s="90">
        <v>761.94437636761495</v>
      </c>
      <c r="G40" s="90">
        <v>1406.7359661678595</v>
      </c>
      <c r="H40" s="90">
        <v>2003.4498948019805</v>
      </c>
      <c r="I40" s="90">
        <v>2123.9617884914464</v>
      </c>
      <c r="J40" s="90">
        <v>2382.7810991167812</v>
      </c>
      <c r="K40" s="90">
        <v>2687.470407239819</v>
      </c>
      <c r="L40" s="90">
        <v>2488.147882352941</v>
      </c>
      <c r="M40" s="90">
        <v>2397.1247386759583</v>
      </c>
      <c r="N40" s="90">
        <v>1212.9342580645161</v>
      </c>
      <c r="O40" s="89"/>
      <c r="P40" s="60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Valentina Lilova</cp:lastModifiedBy>
  <cp:lastPrinted>2019-04-30T08:16:39Z</cp:lastPrinted>
  <dcterms:created xsi:type="dcterms:W3CDTF">2007-02-26T17:24:26Z</dcterms:created>
  <dcterms:modified xsi:type="dcterms:W3CDTF">2019-11-06T14:19:15Z</dcterms:modified>
</cp:coreProperties>
</file>