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8_2019_Life\Za_izprashtane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Payments!$A$1:$N$20</definedName>
    <definedName name="_xlnm.Print_Area" localSheetId="0">Premiums!$A$1:$N$20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30" i="47" l="1"/>
  <c r="E29" i="47"/>
  <c r="E28" i="47"/>
  <c r="E27" i="47"/>
  <c r="E26" i="47"/>
  <c r="E25" i="47"/>
  <c r="E24" i="47"/>
  <c r="E30" i="46"/>
  <c r="E31" i="47" l="1"/>
  <c r="E32" i="47" s="1"/>
  <c r="E29" i="46"/>
  <c r="E28" i="46"/>
  <c r="E26" i="46"/>
  <c r="E27" i="46"/>
  <c r="E25" i="46"/>
  <c r="E24" i="46"/>
  <c r="C28" i="47" l="1"/>
  <c r="C24" i="47"/>
  <c r="C27" i="47"/>
  <c r="C30" i="47"/>
  <c r="C26" i="47"/>
  <c r="C29" i="47"/>
  <c r="C25" i="47"/>
  <c r="E31" i="46"/>
  <c r="C30" i="46" l="1"/>
  <c r="C78" i="46"/>
  <c r="C27" i="46"/>
  <c r="C26" i="46"/>
  <c r="C28" i="46"/>
  <c r="C24" i="46"/>
  <c r="C29" i="46"/>
  <c r="C25" i="46"/>
</calcChain>
</file>

<file path=xl/sharedStrings.xml><?xml version="1.0" encoding="utf-8"?>
<sst xmlns="http://schemas.openxmlformats.org/spreadsheetml/2006/main" count="1051" uniqueCount="655">
  <si>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</si>
  <si>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</si>
  <si>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</si>
  <si>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</si>
  <si>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</si>
  <si>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</si>
  <si>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</si>
  <si>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</si>
  <si>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</si>
  <si>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</si>
  <si>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</si>
  <si>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</si>
  <si>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</si>
  <si>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</si>
  <si>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</si>
  <si>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</si>
  <si>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</si>
  <si>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</si>
  <si>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</si>
  <si>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</si>
  <si>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</si>
  <si>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</si>
  <si>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</si>
  <si>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</si>
  <si>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</si>
  <si>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</si>
  <si>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</si>
  <si>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</si>
  <si>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</si>
  <si>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</si>
  <si>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</si>
  <si>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</si>
  <si>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</si>
  <si>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</si>
  <si>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</si>
  <si>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</si>
  <si>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</si>
  <si>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</si>
  <si>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</si>
  <si>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</si>
  <si>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</si>
  <si>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</si>
  <si>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</si>
  <si>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</si>
  <si>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</si>
  <si>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</si>
  <si>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</si>
  <si>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</si>
  <si>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</si>
  <si>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</si>
  <si>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</si>
  <si>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</si>
  <si>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</si>
  <si>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</si>
  <si>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</si>
  <si>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</si>
  <si>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</si>
  <si>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</si>
  <si>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</si>
  <si>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</si>
  <si>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</si>
  <si>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</si>
  <si>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</si>
  <si>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</si>
  <si>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</si>
  <si>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</si>
  <si>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</si>
  <si>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</si>
  <si>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</si>
  <si>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</si>
  <si>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</si>
  <si>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</si>
  <si>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</si>
  <si>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</si>
  <si>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</si>
  <si>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</si>
  <si>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</si>
  <si>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</si>
  <si>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</si>
  <si>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</si>
  <si>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</si>
  <si>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</si>
  <si>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</si>
  <si>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</si>
  <si>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</si>
  <si>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</si>
  <si>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</si>
  <si>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</si>
  <si>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</si>
  <si>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</si>
  <si>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</si>
  <si>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</si>
  <si>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</si>
  <si>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</si>
  <si>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</si>
  <si>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</si>
  <si>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</si>
  <si>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</si>
  <si>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</si>
  <si>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</si>
  <si>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</si>
  <si>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</si>
  <si>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</si>
  <si>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</si>
  <si>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</si>
  <si>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</si>
  <si>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</si>
  <si>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</si>
  <si>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</si>
  <si>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</si>
  <si>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</si>
  <si>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</si>
  <si>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</si>
  <si>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</si>
  <si>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</si>
  <si>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</si>
  <si>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</si>
  <si>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</si>
  <si>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</si>
  <si>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</si>
  <si>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</si>
  <si>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</si>
  <si>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</si>
  <si>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</si>
  <si>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</si>
  <si>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</si>
  <si>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</si>
  <si>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</si>
  <si>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</si>
  <si>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</si>
  <si>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</si>
  <si>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</si>
  <si>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</si>
  <si>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</si>
  <si>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</si>
  <si>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</si>
  <si>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</si>
  <si>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</si>
  <si>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</si>
  <si>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</si>
  <si>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</si>
  <si>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</si>
  <si>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</si>
  <si>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</si>
  <si>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</si>
  <si>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</si>
  <si>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</si>
  <si>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</si>
  <si>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</si>
  <si>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</si>
  <si>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</si>
  <si>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</si>
  <si>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</si>
  <si>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</si>
  <si>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</si>
  <si>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</si>
  <si>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</si>
  <si>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</si>
  <si>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</si>
  <si>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</si>
  <si>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</si>
  <si>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</si>
  <si>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</si>
  <si>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</si>
  <si>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</si>
  <si>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</si>
  <si>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</si>
  <si>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</si>
  <si>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</si>
  <si>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</si>
  <si>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</si>
  <si>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</si>
  <si>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</si>
  <si>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</si>
  <si>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</si>
  <si>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</si>
  <si>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</si>
  <si>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</si>
  <si>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</si>
  <si>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</si>
  <si>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</si>
  <si>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</si>
  <si>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</si>
  <si>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</si>
  <si>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</si>
  <si>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</si>
  <si>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</si>
  <si>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</si>
  <si>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</si>
  <si>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</si>
  <si>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</si>
  <si>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</si>
  <si>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</si>
  <si>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</si>
  <si>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</si>
  <si>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</si>
  <si>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</si>
  <si>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</si>
  <si>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</si>
  <si>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</si>
  <si>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</si>
  <si>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</si>
  <si>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</si>
  <si>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</si>
  <si>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</si>
  <si>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</si>
  <si>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</si>
  <si>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</si>
  <si>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</si>
  <si>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</si>
  <si>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</si>
  <si>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</si>
  <si>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</si>
  <si>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</si>
  <si>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</si>
  <si>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</si>
  <si>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</si>
  <si>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</si>
  <si>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</si>
  <si>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</si>
  <si>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</si>
  <si>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</si>
  <si>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</si>
  <si>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</si>
  <si>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</si>
  <si>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</si>
  <si>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</si>
  <si>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</si>
  <si>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</si>
  <si>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</si>
  <si>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</si>
  <si>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</si>
  <si>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</si>
  <si>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</si>
  <si>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</si>
  <si>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</si>
  <si>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</si>
  <si>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</si>
  <si>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</si>
  <si>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</si>
  <si>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</si>
  <si>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</si>
  <si>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</si>
  <si>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</si>
  <si>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</si>
  <si>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</si>
  <si>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</si>
  <si>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</si>
  <si>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</si>
  <si>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</si>
  <si>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</si>
  <si>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</si>
  <si>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</si>
  <si>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</si>
  <si>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</si>
  <si>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</si>
  <si>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</si>
  <si>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</si>
  <si>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</si>
  <si>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</si>
  <si>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</si>
  <si>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</si>
  <si>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</si>
  <si>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</si>
  <si>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</si>
  <si>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</si>
  <si>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</si>
  <si>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</si>
  <si>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</si>
  <si>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</si>
  <si>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</si>
  <si>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</si>
  <si>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</si>
  <si>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</si>
  <si>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</si>
  <si>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</si>
  <si>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</si>
  <si>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</si>
  <si>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</si>
  <si>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</si>
  <si>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</si>
  <si>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</si>
  <si>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</si>
  <si>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</si>
  <si>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</si>
  <si>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</si>
  <si>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</si>
  <si>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</si>
  <si>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</si>
  <si>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</si>
  <si>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</si>
  <si>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</si>
  <si>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</si>
  <si>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</si>
  <si>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</si>
  <si>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</si>
  <si>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</si>
  <si>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</si>
  <si>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</si>
  <si>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</si>
  <si>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</si>
  <si>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</si>
  <si>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</si>
  <si>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</si>
  <si>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</si>
  <si>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</si>
  <si>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</si>
  <si>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</si>
  <si>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</si>
  <si>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</si>
  <si>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</si>
  <si>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</si>
  <si>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</si>
  <si>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</si>
  <si>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</si>
  <si>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</si>
  <si>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</si>
  <si>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</si>
  <si>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</si>
  <si>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</si>
  <si>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</si>
  <si>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</si>
  <si>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</si>
  <si>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</si>
  <si>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</si>
  <si>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</si>
  <si>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</si>
  <si>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</si>
  <si>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</si>
  <si>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</si>
  <si>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</si>
  <si>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</si>
  <si>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</si>
  <si>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</si>
  <si>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</si>
  <si>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</si>
  <si>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</si>
  <si>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</si>
  <si>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</si>
  <si>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</si>
  <si>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</si>
  <si>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</si>
  <si>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</si>
  <si>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</si>
  <si>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</si>
  <si>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</si>
  <si>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</si>
  <si>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</si>
  <si>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</si>
  <si>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</si>
  <si>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</si>
  <si>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</si>
  <si>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</si>
  <si>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</si>
  <si>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</si>
  <si>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</si>
  <si>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</si>
  <si>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</si>
  <si>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</si>
  <si>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</si>
  <si>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</si>
  <si>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</si>
  <si>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</si>
  <si>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</si>
  <si>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</si>
  <si>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</si>
  <si>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</si>
  <si>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</si>
  <si>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</si>
  <si>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</si>
  <si>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</si>
  <si>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</si>
  <si>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</si>
  <si>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</si>
  <si>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</si>
  <si>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</si>
  <si>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</si>
  <si>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</si>
  <si>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</si>
  <si>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</si>
  <si>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</si>
  <si>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</si>
  <si>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</si>
  <si>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</si>
  <si>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</si>
  <si>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</si>
  <si>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</si>
  <si>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</si>
  <si>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</si>
  <si>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</si>
  <si>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</si>
  <si>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</si>
  <si>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</si>
  <si>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</si>
  <si>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</si>
  <si>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</si>
  <si>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</si>
  <si>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</si>
  <si>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</si>
  <si>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</si>
  <si>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</si>
  <si>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</si>
  <si>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</si>
  <si>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</si>
  <si>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</si>
  <si>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</si>
  <si>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</si>
  <si>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</si>
  <si>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</si>
  <si>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</si>
  <si>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</si>
  <si>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</si>
  <si>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</si>
  <si>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</si>
  <si>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</si>
  <si>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</si>
  <si>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</si>
  <si>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</si>
  <si>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</si>
  <si>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</si>
  <si>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</si>
  <si>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</si>
  <si>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</si>
  <si>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</si>
  <si>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</si>
  <si>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</si>
  <si>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</si>
  <si>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</si>
  <si>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</si>
  <si>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</si>
  <si>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</si>
  <si>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</si>
  <si>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</si>
  <si>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</si>
  <si>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</si>
  <si>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</si>
  <si>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</si>
  <si>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</si>
  <si>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</si>
  <si>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</si>
  <si>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</si>
  <si>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</si>
  <si>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</si>
  <si>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</si>
  <si>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</si>
  <si>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</si>
  <si>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</si>
  <si>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</si>
  <si>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</si>
  <si>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</si>
  <si>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</si>
  <si>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</si>
  <si>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</si>
  <si>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</si>
  <si>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</si>
  <si>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</si>
  <si>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</si>
  <si>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</si>
  <si>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</si>
  <si>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</si>
  <si>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</si>
  <si>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</si>
  <si>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</si>
  <si>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</si>
  <si>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</si>
  <si>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</si>
  <si>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</si>
  <si>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</si>
  <si>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</si>
  <si>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</si>
  <si>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</si>
  <si>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</si>
  <si>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</si>
  <si>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</si>
  <si>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</si>
  <si>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</si>
  <si>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</si>
  <si>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</si>
  <si>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</si>
  <si>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</si>
  <si>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</si>
  <si>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</si>
  <si>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</si>
  <si>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</si>
  <si>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</si>
  <si>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</si>
  <si>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</si>
  <si>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</si>
  <si>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</si>
  <si>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</si>
  <si>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</si>
  <si>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</si>
  <si>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</si>
  <si>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</si>
  <si>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</si>
  <si>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</si>
  <si>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</si>
  <si>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</si>
  <si>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</si>
  <si>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</si>
  <si>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</si>
  <si>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</si>
  <si>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</si>
  <si>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</si>
  <si>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</si>
  <si>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</si>
  <si>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</si>
  <si>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</si>
  <si>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</si>
  <si>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</si>
  <si>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</si>
  <si>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</si>
  <si>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</si>
  <si>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</si>
  <si>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</si>
  <si>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</si>
  <si>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</si>
  <si>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</si>
  <si>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</si>
  <si>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</si>
  <si>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</si>
  <si>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</si>
  <si>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</si>
  <si>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</si>
  <si>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</si>
  <si>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</si>
  <si>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</si>
  <si>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</si>
  <si>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</si>
  <si>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</si>
  <si>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</si>
  <si>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</si>
  <si>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</si>
  <si>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</si>
  <si>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</si>
  <si>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</si>
  <si>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</si>
  <si>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</si>
  <si>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</si>
  <si>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</si>
  <si>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</si>
  <si>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</si>
  <si>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</si>
  <si>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</si>
  <si>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</si>
  <si>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</si>
  <si>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</si>
  <si>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</si>
  <si>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</si>
  <si>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</si>
  <si>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</si>
  <si>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</si>
  <si>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</si>
  <si>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</si>
  <si>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</si>
  <si>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</si>
  <si>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</si>
  <si>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</si>
  <si>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</si>
  <si>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</si>
  <si>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</si>
  <si>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</si>
  <si>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</si>
  <si>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</si>
  <si>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</si>
  <si>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</si>
  <si>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</si>
  <si>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</si>
  <si>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</si>
  <si>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</si>
  <si>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</si>
  <si>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</si>
  <si>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</si>
  <si>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</si>
  <si>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</si>
  <si>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</si>
  <si>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</si>
  <si>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</si>
  <si>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</si>
  <si>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</si>
  <si>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</si>
  <si>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</si>
  <si>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</si>
  <si>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</si>
  <si>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</si>
  <si>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</si>
  <si>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</si>
  <si>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</si>
  <si>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</si>
  <si>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</si>
  <si>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</si>
  <si>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</si>
  <si>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</si>
  <si>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</si>
  <si>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</si>
  <si>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</si>
  <si>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</si>
  <si>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</si>
  <si>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</si>
  <si>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</si>
  <si>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</si>
  <si>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</si>
  <si>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</si>
  <si>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</si>
  <si>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</si>
  <si>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</si>
  <si>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</si>
  <si>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</si>
  <si>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</si>
  <si>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</si>
  <si>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</si>
  <si>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</si>
  <si>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</si>
  <si>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</si>
  <si>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</si>
  <si>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</si>
  <si>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</si>
  <si>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</si>
  <si>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</si>
  <si>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</si>
  <si>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</si>
  <si>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</si>
  <si>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</si>
  <si>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</si>
  <si>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</si>
  <si>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</si>
  <si>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</si>
  <si>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</si>
  <si>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</si>
  <si>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</si>
  <si>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</si>
  <si>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</si>
  <si>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</si>
  <si>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</si>
  <si>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</si>
  <si>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</si>
  <si>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</si>
  <si>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</si>
  <si>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</si>
  <si>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</si>
  <si>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</si>
  <si>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</si>
  <si>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</si>
  <si>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</si>
  <si>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</si>
  <si>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</si>
  <si>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</si>
  <si>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</si>
  <si>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</si>
  <si>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EXPRESS LIFE INSURANCE</t>
  </si>
  <si>
    <r>
      <t xml:space="preserve">GROSS PREMIUMS WRITTEN BY LIFE INSURERS AND INSURERS WITH MIXED ACTIVITY* AS AT 31.08.2019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</si>
  <si>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CLAIMS PAID BY LIFE INSURERS AND INSURERS WITH MIXED ACTIVITY* AS AT 31.08.2019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</si>
  <si>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31.08.2019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</si>
  <si>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31.08.2019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</si>
  <si>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PROFIT OR LOSS AND OTHER COMPREHENSIVE INCOME  OF LIFE INSURERS AND INSURERS WITH MIXED ACTIVITY* AS AT 31.08.2019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</si>
</sst>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0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18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4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1" applyFont="1" applyFill="1" applyBorder="1" applyAlignment="1" applyProtection="1">
      <alignment horizontal="left" vertical="center" wrapText="1"/>
    </xf>
    <xf numFmtId="0" fontId="31" fillId="5" borderId="7" xfId="101" applyFont="1" applyFill="1" applyBorder="1" applyAlignment="1" applyProtection="1">
      <alignment horizontal="left" vertical="center" wrapText="1"/>
    </xf>
    <xf numFmtId="0" fontId="6" fillId="7" borderId="8" xfId="105" applyFont="1" applyFill="1" applyBorder="1" applyAlignment="1">
      <alignment horizontal="center" vertical="center"/>
    </xf>
    <xf numFmtId="0" fontId="7" fillId="5" borderId="8" xfId="105" applyFont="1" applyFill="1" applyBorder="1" applyAlignment="1" applyProtection="1">
      <alignment horizontal="left" vertical="center" wrapText="1"/>
    </xf>
    <xf numFmtId="0" fontId="36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37" fillId="7" borderId="0" xfId="94" applyFont="1" applyFill="1" applyProtection="1"/>
    <xf numFmtId="0" fontId="37" fillId="7" borderId="0" xfId="94" applyFont="1" applyFill="1" applyAlignment="1" applyProtection="1">
      <alignment horizontal="left"/>
    </xf>
    <xf numFmtId="3" fontId="7" fillId="7" borderId="8" xfId="54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right"/>
    </xf>
    <xf numFmtId="0" fontId="6" fillId="7" borderId="0" xfId="94" applyFont="1" applyFill="1" applyAlignment="1" applyProtection="1">
      <alignment horizontal="center" vertical="center"/>
    </xf>
    <xf numFmtId="3" fontId="39" fillId="7" borderId="0" xfId="94" applyNumberFormat="1" applyFont="1" applyFill="1" applyProtection="1"/>
    <xf numFmtId="177" fontId="39" fillId="7" borderId="0" xfId="95" applyNumberFormat="1" applyFont="1" applyFill="1" applyProtection="1"/>
    <xf numFmtId="3" fontId="37" fillId="7" borderId="0" xfId="94" applyNumberFormat="1" applyFont="1" applyFill="1" applyAlignment="1" applyProtection="1">
      <alignment horizontal="left"/>
    </xf>
    <xf numFmtId="0" fontId="6" fillId="0" borderId="8" xfId="0" applyFont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57" applyNumberFormat="1" applyFont="1" applyFill="1" applyBorder="1" applyAlignment="1" applyProtection="1">
      <alignment horizontal="center" vertical="center" wrapText="1"/>
    </xf>
    <xf numFmtId="0" fontId="6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left"/>
    </xf>
    <xf numFmtId="0" fontId="6" fillId="0" borderId="8" xfId="57" applyNumberFormat="1" applyFont="1" applyFill="1" applyBorder="1" applyAlignment="1" applyProtection="1">
      <alignment horizontal="center"/>
    </xf>
    <xf numFmtId="0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wrapText="1"/>
    </xf>
    <xf numFmtId="0" fontId="7" fillId="0" borderId="8" xfId="57" applyNumberFormat="1" applyFont="1" applyFill="1" applyBorder="1" applyAlignment="1" applyProtection="1">
      <alignment horizontal="center" vertical="center" wrapText="1"/>
    </xf>
    <xf numFmtId="3" fontId="6" fillId="0" borderId="8" xfId="57" applyNumberFormat="1" applyFont="1" applyFill="1" applyBorder="1" applyProtection="1">
      <alignment horizontal="center" vertical="center" wrapText="1"/>
    </xf>
    <xf numFmtId="3" fontId="7" fillId="7" borderId="0" xfId="94" applyNumberFormat="1" applyFont="1" applyFill="1" applyAlignment="1" applyProtection="1">
      <alignment horizontal="left"/>
    </xf>
    <xf numFmtId="9" fontId="39" fillId="7" borderId="0" xfId="95" applyNumberFormat="1" applyFont="1" applyFill="1" applyProtection="1"/>
    <xf numFmtId="0" fontId="6" fillId="0" borderId="8" xfId="0" applyFont="1" applyFill="1" applyBorder="1" applyAlignment="1">
      <alignment horizontal="center" vertical="center" wrapText="1"/>
    </xf>
    <xf numFmtId="0" fontId="6" fillId="0" borderId="8" xfId="96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7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8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99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0"/>
    <cellStyle name="NoFormating" xfId="51"/>
    <cellStyle name="Normal" xfId="0" builtinId="0"/>
    <cellStyle name="Normal 2" xfId="52"/>
    <cellStyle name="Normal 3" xfId="53"/>
    <cellStyle name="Normal 3 2" xfId="101"/>
    <cellStyle name="Normal 4" xfId="94"/>
    <cellStyle name="Normal 5" xfId="105"/>
    <cellStyle name="Normal_AllianzLife_2004_4_01_L" xfId="54"/>
    <cellStyle name="Normal_Book1" xfId="55"/>
    <cellStyle name="Normal_FORMI" xfId="56"/>
    <cellStyle name="Normal_Reserves" xfId="96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2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3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4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1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.08.2019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Premiums!$C$24:$C$30</c:f>
              <c:numCache>
                <c:formatCode>0%</c:formatCode>
                <c:ptCount val="7"/>
                <c:pt idx="0">
                  <c:v>0.480915837298726</c:v>
                </c:pt>
                <c:pt idx="1">
                  <c:v>1.4470349250190112E-2</c:v>
                </c:pt>
                <c:pt idx="2">
                  <c:v>0.18931680660520586</c:v>
                </c:pt>
                <c:pt idx="3">
                  <c:v>0</c:v>
                </c:pt>
                <c:pt idx="4">
                  <c:v>5.379430717010443E-2</c:v>
                </c:pt>
                <c:pt idx="5">
                  <c:v>3.8518764098267939E-2</c:v>
                </c:pt>
                <c:pt idx="6" formatCode="0.0%">
                  <c:v>0.22298393557750568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31.08.2019  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8.5130978116775488E-2"/>
                  <c:y val="-0.1762809917659940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Payments!$C$24:$C$30</c:f>
              <c:numCache>
                <c:formatCode>0.0%</c:formatCode>
                <c:ptCount val="7"/>
                <c:pt idx="0">
                  <c:v>0.60825765016888134</c:v>
                </c:pt>
                <c:pt idx="1">
                  <c:v>3.1295868855396709E-2</c:v>
                </c:pt>
                <c:pt idx="2">
                  <c:v>6.0909295855361409E-2</c:v>
                </c:pt>
                <c:pt idx="3">
                  <c:v>0</c:v>
                </c:pt>
                <c:pt idx="4">
                  <c:v>3.262961694864671E-2</c:v>
                </c:pt>
                <c:pt idx="5">
                  <c:v>1.5472591078229113E-2</c:v>
                </c:pt>
                <c:pt idx="6">
                  <c:v>0.25143497709348472</c:v>
                </c:pt>
              </c:numCache>
            </c:numRef>
          </c:cat>
          <c:val>
            <c:numRef>
              <c:f>Payments!$C$24:$C$30</c:f>
              <c:numCache>
                <c:formatCode>0.0%</c:formatCode>
                <c:ptCount val="7"/>
                <c:pt idx="0">
                  <c:v>0.60825765016888134</c:v>
                </c:pt>
                <c:pt idx="1">
                  <c:v>3.1295868855396709E-2</c:v>
                </c:pt>
                <c:pt idx="2">
                  <c:v>6.0909295855361409E-2</c:v>
                </c:pt>
                <c:pt idx="3">
                  <c:v>0</c:v>
                </c:pt>
                <c:pt idx="4">
                  <c:v>3.262961694864671E-2</c:v>
                </c:pt>
                <c:pt idx="5">
                  <c:v>1.5472591078229113E-2</c:v>
                </c:pt>
                <c:pt idx="6">
                  <c:v>0.25143497709348472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277585</xdr:colOff>
      <xdr:row>20</xdr:row>
      <xdr:rowOff>152400</xdr:rowOff>
    </xdr:from>
    <xdr:to>
      <xdr:col>10</xdr:col>
      <xdr:colOff>809625</xdr:colOff>
      <xdr:row>47</xdr:row>
      <xdr:rowOff>142876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89647</xdr:colOff>
      <xdr:row>20</xdr:row>
      <xdr:rowOff>121663</xdr:rowOff>
    </xdr:from>
    <xdr:to>
      <xdr:col>11</xdr:col>
      <xdr:colOff>291353</xdr:colOff>
      <xdr:row>47</xdr:row>
      <xdr:rowOff>102610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view="pageBreakPreview" zoomScaleNormal="70" zoomScaleSheetLayoutView="100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sqref="A1:O1"/>
    </sheetView>
  </sheetViews>
  <sheetFormatPr defaultColWidth="9.140625" defaultRowHeight="15.75"/>
  <cols>
    <col min="1" max="1" width="8.7109375" style="81" customWidth="1"/>
    <col min="2" max="2" width="36.7109375" style="75" customWidth="1"/>
    <col min="3" max="6" width="15.5703125" style="75" customWidth="1"/>
    <col min="7" max="8" width="15.5703125" style="81" customWidth="1"/>
    <col min="9" max="9" width="15.5703125" style="75" customWidth="1"/>
    <col min="10" max="10" width="15.5703125" style="81" customWidth="1"/>
    <col min="11" max="11" width="15.5703125" style="75" customWidth="1"/>
    <col min="12" max="13" width="15.5703125" style="81" customWidth="1"/>
    <col min="14" max="14" width="15.5703125" style="75" customWidth="1"/>
    <col min="15" max="15" width="15.5703125" style="81" customWidth="1"/>
    <col min="16" max="16" width="9.140625" style="81"/>
    <col min="17" max="17" width="9.28515625" style="81" bestFit="1" customWidth="1"/>
    <col min="18" max="16384" width="9.140625" style="81"/>
  </cols>
  <sheetData>
    <row r="1" spans="1:18" ht="18.75">
      <c r="A1" s="162" t="s">
        <v>650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83"/>
      <c r="Q1" s="83"/>
      <c r="R1" s="83"/>
    </row>
    <row r="2" spans="1:18">
      <c r="A2" s="138"/>
      <c r="B2" s="138"/>
      <c r="C2" s="138"/>
      <c r="D2" s="138"/>
      <c r="E2" s="138"/>
      <c r="F2" s="81"/>
      <c r="G2" s="138"/>
      <c r="I2" s="138"/>
      <c r="J2" s="138"/>
      <c r="K2" s="81"/>
      <c r="L2" s="138"/>
      <c r="N2" s="82" t="s">
        <v>83</v>
      </c>
      <c r="O2" s="138"/>
      <c r="P2" s="83"/>
      <c r="Q2" s="83"/>
      <c r="R2" s="83"/>
    </row>
    <row r="3" spans="1:18" s="70" customFormat="1" ht="63">
      <c r="A3" s="68" t="s">
        <v>374</v>
      </c>
      <c r="B3" s="68" t="s">
        <v>375</v>
      </c>
      <c r="C3" s="156" t="s">
        <v>392</v>
      </c>
      <c r="D3" s="155" t="s">
        <v>395</v>
      </c>
      <c r="E3" s="155" t="s">
        <v>393</v>
      </c>
      <c r="F3" s="155" t="s">
        <v>394</v>
      </c>
      <c r="G3" s="155" t="s">
        <v>396</v>
      </c>
      <c r="H3" s="155" t="s">
        <v>649</v>
      </c>
      <c r="I3" s="155" t="s">
        <v>397</v>
      </c>
      <c r="J3" s="155" t="s">
        <v>398</v>
      </c>
      <c r="K3" s="155" t="s">
        <v>401</v>
      </c>
      <c r="L3" s="155" t="s">
        <v>400</v>
      </c>
      <c r="M3" s="155" t="s">
        <v>399</v>
      </c>
      <c r="N3" s="155" t="s">
        <v>390</v>
      </c>
    </row>
    <row r="4" spans="1:18" ht="15.75" customHeight="1">
      <c r="A4" s="92" t="s">
        <v>1</v>
      </c>
      <c r="B4" s="93" t="s">
        <v>378</v>
      </c>
      <c r="C4" s="86">
        <v>33447962.058399998</v>
      </c>
      <c r="D4" s="86">
        <v>32200796.383000005</v>
      </c>
      <c r="E4" s="86">
        <v>26171294.419999998</v>
      </c>
      <c r="F4" s="86">
        <v>38368207.859999999</v>
      </c>
      <c r="G4" s="86">
        <v>17549327.439999998</v>
      </c>
      <c r="H4" s="86">
        <v>7357184.4400000004</v>
      </c>
      <c r="I4" s="86">
        <v>7325727.0499999998</v>
      </c>
      <c r="J4" s="86">
        <v>2290015.84</v>
      </c>
      <c r="K4" s="86">
        <v>698067</v>
      </c>
      <c r="L4" s="86">
        <v>1209153.9398614757</v>
      </c>
      <c r="M4" s="86">
        <v>118732.9</v>
      </c>
      <c r="N4" s="87">
        <v>166736469.33126152</v>
      </c>
      <c r="O4" s="71"/>
      <c r="P4" s="72"/>
    </row>
    <row r="5" spans="1:18" ht="15.75" customHeight="1">
      <c r="A5" s="92"/>
      <c r="B5" s="94" t="s">
        <v>379</v>
      </c>
      <c r="C5" s="86">
        <v>22437453.7784</v>
      </c>
      <c r="D5" s="86">
        <v>32195635.973000005</v>
      </c>
      <c r="E5" s="86">
        <v>17300497.949999999</v>
      </c>
      <c r="F5" s="86">
        <v>38367776.859999999</v>
      </c>
      <c r="G5" s="86">
        <v>17549327.439999998</v>
      </c>
      <c r="H5" s="86">
        <v>7357184.4400000004</v>
      </c>
      <c r="I5" s="86">
        <v>7325727.0499999998</v>
      </c>
      <c r="J5" s="86">
        <v>2290015.36</v>
      </c>
      <c r="K5" s="86">
        <v>698067</v>
      </c>
      <c r="L5" s="86">
        <v>1209153.9398614757</v>
      </c>
      <c r="M5" s="86">
        <v>118732.9</v>
      </c>
      <c r="N5" s="87">
        <v>146849572.69126153</v>
      </c>
      <c r="P5" s="72"/>
    </row>
    <row r="6" spans="1:18" ht="15.75" customHeight="1">
      <c r="A6" s="92"/>
      <c r="B6" s="94" t="s">
        <v>380</v>
      </c>
      <c r="C6" s="86">
        <v>12151487.7784</v>
      </c>
      <c r="D6" s="86">
        <v>22054188.056000002</v>
      </c>
      <c r="E6" s="86">
        <v>14357755.889999999</v>
      </c>
      <c r="F6" s="86">
        <v>9319246.4000000004</v>
      </c>
      <c r="G6" s="86">
        <v>17549327.439999998</v>
      </c>
      <c r="H6" s="86">
        <v>476400.66000000003</v>
      </c>
      <c r="I6" s="86">
        <v>199440.85</v>
      </c>
      <c r="J6" s="86">
        <v>1955026.57</v>
      </c>
      <c r="K6" s="86">
        <v>502520</v>
      </c>
      <c r="L6" s="86">
        <v>404921.60211700003</v>
      </c>
      <c r="M6" s="86">
        <v>118732.9</v>
      </c>
      <c r="N6" s="87">
        <v>79089048.146516979</v>
      </c>
      <c r="P6" s="72"/>
    </row>
    <row r="7" spans="1:18">
      <c r="A7" s="92"/>
      <c r="B7" s="94" t="s">
        <v>381</v>
      </c>
      <c r="C7" s="86">
        <v>10285966</v>
      </c>
      <c r="D7" s="86">
        <v>10141447.917000001</v>
      </c>
      <c r="E7" s="86">
        <v>2942742.0600000005</v>
      </c>
      <c r="F7" s="86">
        <v>29048530.459999997</v>
      </c>
      <c r="G7" s="86">
        <v>0</v>
      </c>
      <c r="H7" s="86">
        <v>6880783.7800000003</v>
      </c>
      <c r="I7" s="86">
        <v>7126286.2000000002</v>
      </c>
      <c r="J7" s="86">
        <v>334988.78999999998</v>
      </c>
      <c r="K7" s="86">
        <v>195547</v>
      </c>
      <c r="L7" s="86">
        <v>804232.33774447569</v>
      </c>
      <c r="M7" s="86">
        <v>0</v>
      </c>
      <c r="N7" s="87">
        <v>67760524.544744492</v>
      </c>
      <c r="P7" s="72"/>
    </row>
    <row r="8" spans="1:18" ht="15.75" customHeight="1">
      <c r="A8" s="92"/>
      <c r="B8" s="94" t="s">
        <v>382</v>
      </c>
      <c r="C8" s="86">
        <v>11010508.279999999</v>
      </c>
      <c r="D8" s="86">
        <v>5160.41</v>
      </c>
      <c r="E8" s="86">
        <v>8870796.4699999988</v>
      </c>
      <c r="F8" s="86">
        <v>431</v>
      </c>
      <c r="G8" s="86">
        <v>0</v>
      </c>
      <c r="H8" s="86">
        <v>0</v>
      </c>
      <c r="I8" s="86">
        <v>0</v>
      </c>
      <c r="J8" s="86">
        <v>0.48</v>
      </c>
      <c r="K8" s="86">
        <v>0</v>
      </c>
      <c r="L8" s="86">
        <v>0</v>
      </c>
      <c r="M8" s="86">
        <v>0</v>
      </c>
      <c r="N8" s="87">
        <v>19886896.639999997</v>
      </c>
      <c r="P8" s="72"/>
    </row>
    <row r="9" spans="1:18" ht="15.75" customHeight="1">
      <c r="A9" s="92" t="s">
        <v>2</v>
      </c>
      <c r="B9" s="93" t="s">
        <v>383</v>
      </c>
      <c r="C9" s="86">
        <v>438609.30009999999</v>
      </c>
      <c r="D9" s="86">
        <v>196663.60399999999</v>
      </c>
      <c r="E9" s="86">
        <v>3006354.3100000005</v>
      </c>
      <c r="F9" s="86">
        <v>978212.01</v>
      </c>
      <c r="G9" s="86">
        <v>0</v>
      </c>
      <c r="H9" s="86">
        <v>0</v>
      </c>
      <c r="I9" s="86">
        <v>108557.08</v>
      </c>
      <c r="J9" s="86">
        <v>288562.5</v>
      </c>
      <c r="K9" s="86">
        <v>0</v>
      </c>
      <c r="L9" s="86">
        <v>0</v>
      </c>
      <c r="M9" s="86">
        <v>0</v>
      </c>
      <c r="N9" s="87">
        <v>5016958.8041000003</v>
      </c>
      <c r="O9" s="71"/>
      <c r="P9" s="72"/>
    </row>
    <row r="10" spans="1:18" ht="28.5" customHeight="1">
      <c r="A10" s="92" t="s">
        <v>3</v>
      </c>
      <c r="B10" s="93" t="s">
        <v>384</v>
      </c>
      <c r="C10" s="86">
        <v>6532741.9929999998</v>
      </c>
      <c r="D10" s="86">
        <v>25213841.085999999</v>
      </c>
      <c r="E10" s="86">
        <v>30339316.600000001</v>
      </c>
      <c r="F10" s="86">
        <v>1371966.02</v>
      </c>
      <c r="G10" s="86">
        <v>1722573.71</v>
      </c>
      <c r="H10" s="86">
        <v>73656.59</v>
      </c>
      <c r="I10" s="86">
        <v>0</v>
      </c>
      <c r="J10" s="86">
        <v>377031.57</v>
      </c>
      <c r="K10" s="86">
        <v>0</v>
      </c>
      <c r="L10" s="86">
        <v>6170</v>
      </c>
      <c r="M10" s="86">
        <v>0</v>
      </c>
      <c r="N10" s="87">
        <v>65637297.569000013</v>
      </c>
      <c r="O10" s="71"/>
      <c r="P10" s="72"/>
    </row>
    <row r="11" spans="1:18" ht="15.75" customHeight="1">
      <c r="A11" s="92" t="s">
        <v>4</v>
      </c>
      <c r="B11" s="95" t="s">
        <v>385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7">
        <v>0</v>
      </c>
      <c r="O11" s="71"/>
      <c r="P11" s="72"/>
    </row>
    <row r="12" spans="1:18" ht="15.75" customHeight="1">
      <c r="A12" s="92" t="s">
        <v>5</v>
      </c>
      <c r="B12" s="96" t="s">
        <v>386</v>
      </c>
      <c r="C12" s="86">
        <v>11947522.9407</v>
      </c>
      <c r="D12" s="86">
        <v>3685266.2470000004</v>
      </c>
      <c r="E12" s="86">
        <v>0</v>
      </c>
      <c r="F12" s="86">
        <v>0</v>
      </c>
      <c r="G12" s="86">
        <v>939301.12999999989</v>
      </c>
      <c r="H12" s="86">
        <v>0</v>
      </c>
      <c r="I12" s="86">
        <v>0</v>
      </c>
      <c r="J12" s="86">
        <v>126935.35</v>
      </c>
      <c r="K12" s="86">
        <v>0</v>
      </c>
      <c r="L12" s="86">
        <v>481453.05608311843</v>
      </c>
      <c r="M12" s="86">
        <v>1470337.39</v>
      </c>
      <c r="N12" s="87">
        <v>18650816.113783117</v>
      </c>
      <c r="O12" s="71"/>
      <c r="P12" s="72"/>
    </row>
    <row r="13" spans="1:18" ht="15.75" customHeight="1">
      <c r="A13" s="97" t="s">
        <v>6</v>
      </c>
      <c r="B13" s="96" t="s">
        <v>387</v>
      </c>
      <c r="C13" s="86">
        <v>1591475.2549999999</v>
      </c>
      <c r="D13" s="86">
        <v>5307166.5599999996</v>
      </c>
      <c r="E13" s="86">
        <v>707506.16</v>
      </c>
      <c r="F13" s="86">
        <v>3305837.51</v>
      </c>
      <c r="G13" s="86">
        <v>0</v>
      </c>
      <c r="H13" s="86">
        <v>1060959.26</v>
      </c>
      <c r="I13" s="86">
        <v>426311.58</v>
      </c>
      <c r="J13" s="86">
        <v>61534.35</v>
      </c>
      <c r="K13" s="86">
        <v>893901</v>
      </c>
      <c r="L13" s="86" t="s">
        <v>373</v>
      </c>
      <c r="M13" s="86">
        <v>0</v>
      </c>
      <c r="N13" s="87">
        <v>13354691.674999999</v>
      </c>
      <c r="O13" s="71"/>
      <c r="P13" s="72"/>
    </row>
    <row r="14" spans="1:18" ht="31.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 t="s">
        <v>373</v>
      </c>
      <c r="M14" s="86">
        <v>0</v>
      </c>
      <c r="N14" s="87">
        <v>0</v>
      </c>
      <c r="O14" s="71"/>
      <c r="P14" s="72"/>
    </row>
    <row r="15" spans="1:18" ht="15.75" customHeight="1">
      <c r="A15" s="97" t="s">
        <v>7</v>
      </c>
      <c r="B15" s="96" t="s">
        <v>389</v>
      </c>
      <c r="C15" s="86">
        <v>54448626</v>
      </c>
      <c r="D15" s="86">
        <v>10714633.630000003</v>
      </c>
      <c r="E15" s="86">
        <v>2708402.79</v>
      </c>
      <c r="F15" s="86">
        <v>8387151.7600000007</v>
      </c>
      <c r="G15" s="86">
        <v>122519.91</v>
      </c>
      <c r="H15" s="86">
        <v>0</v>
      </c>
      <c r="I15" s="86">
        <v>0</v>
      </c>
      <c r="J15" s="86">
        <v>0</v>
      </c>
      <c r="K15" s="86">
        <v>904840</v>
      </c>
      <c r="L15" s="86" t="s">
        <v>373</v>
      </c>
      <c r="M15" s="86">
        <v>23723.51</v>
      </c>
      <c r="N15" s="87">
        <v>77309897.600000009</v>
      </c>
      <c r="O15" s="71"/>
      <c r="P15" s="72"/>
    </row>
    <row r="16" spans="1:18" s="70" customFormat="1" ht="16.5" customHeight="1">
      <c r="A16" s="158" t="s">
        <v>390</v>
      </c>
      <c r="B16" s="159"/>
      <c r="C16" s="88">
        <v>108406937.54719999</v>
      </c>
      <c r="D16" s="88">
        <v>77318367.510000005</v>
      </c>
      <c r="E16" s="88">
        <v>62932874.279999994</v>
      </c>
      <c r="F16" s="88">
        <v>52411375.159999996</v>
      </c>
      <c r="G16" s="88">
        <v>20333722.189999998</v>
      </c>
      <c r="H16" s="88">
        <v>8491800.290000001</v>
      </c>
      <c r="I16" s="88">
        <v>7860595.71</v>
      </c>
      <c r="J16" s="88">
        <v>3144079.61</v>
      </c>
      <c r="K16" s="88">
        <v>2496808</v>
      </c>
      <c r="L16" s="88">
        <v>1696776.995944594</v>
      </c>
      <c r="M16" s="88">
        <v>1612793.7999999998</v>
      </c>
      <c r="N16" s="87">
        <v>346706131.09314466</v>
      </c>
      <c r="P16" s="73"/>
    </row>
    <row r="17" spans="1:16" ht="30" customHeight="1">
      <c r="A17" s="160" t="s">
        <v>391</v>
      </c>
      <c r="B17" s="161"/>
      <c r="C17" s="89">
        <v>0.31267672482571651</v>
      </c>
      <c r="D17" s="89">
        <v>0.22300836522913398</v>
      </c>
      <c r="E17" s="89">
        <v>0.18151647356675302</v>
      </c>
      <c r="F17" s="89">
        <v>0.15116945003178894</v>
      </c>
      <c r="G17" s="89">
        <v>5.8648291352359216E-2</v>
      </c>
      <c r="H17" s="89">
        <v>2.449278950800737E-2</v>
      </c>
      <c r="I17" s="89">
        <v>2.2672214319417974E-2</v>
      </c>
      <c r="J17" s="89">
        <v>9.0684280664056795E-3</v>
      </c>
      <c r="K17" s="89">
        <v>7.201510951443826E-3</v>
      </c>
      <c r="L17" s="89">
        <v>4.893991896234292E-3</v>
      </c>
      <c r="M17" s="89">
        <v>4.6517602527389778E-3</v>
      </c>
      <c r="N17" s="89">
        <v>0.99999999999999978</v>
      </c>
      <c r="P17" s="72"/>
    </row>
    <row r="18" spans="1:16" ht="10.5" customHeight="1">
      <c r="A18" s="74"/>
      <c r="G18" s="76"/>
      <c r="H18" s="76"/>
      <c r="J18" s="76"/>
      <c r="L18" s="76"/>
      <c r="M18" s="76"/>
      <c r="P18" s="76"/>
    </row>
    <row r="19" spans="1:16">
      <c r="A19" s="91" t="s">
        <v>376</v>
      </c>
      <c r="G19" s="76"/>
      <c r="H19" s="76"/>
      <c r="J19" s="76"/>
      <c r="L19" s="76"/>
      <c r="M19" s="76"/>
      <c r="P19" s="76"/>
    </row>
    <row r="20" spans="1:16" ht="15.75" customHeight="1">
      <c r="A20" s="91" t="s">
        <v>377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6"/>
    </row>
    <row r="22" spans="1:16">
      <c r="C22" s="81"/>
    </row>
    <row r="23" spans="1:16">
      <c r="C23" s="134"/>
      <c r="D23" s="135"/>
      <c r="E23" s="135"/>
      <c r="F23" s="135"/>
    </row>
    <row r="24" spans="1:16">
      <c r="C24" s="154">
        <f t="shared" ref="C24:C30" si="0">E24/$E$31</f>
        <v>0.480915837298726</v>
      </c>
      <c r="D24" s="134" t="s">
        <v>378</v>
      </c>
      <c r="E24" s="139">
        <f>N4</f>
        <v>166736469.33126152</v>
      </c>
      <c r="F24" s="135"/>
    </row>
    <row r="25" spans="1:16">
      <c r="C25" s="154">
        <f t="shared" si="0"/>
        <v>1.4470349250190112E-2</v>
      </c>
      <c r="D25" s="134" t="s">
        <v>383</v>
      </c>
      <c r="E25" s="139">
        <f>N9</f>
        <v>5016958.8041000003</v>
      </c>
      <c r="F25" s="135"/>
    </row>
    <row r="26" spans="1:16">
      <c r="C26" s="154">
        <f t="shared" si="0"/>
        <v>0.18931680660520586</v>
      </c>
      <c r="D26" s="134" t="s">
        <v>384</v>
      </c>
      <c r="E26" s="139">
        <f>N10</f>
        <v>65637297.569000013</v>
      </c>
      <c r="F26" s="135"/>
    </row>
    <row r="27" spans="1:16">
      <c r="C27" s="154">
        <f t="shared" si="0"/>
        <v>0</v>
      </c>
      <c r="D27" s="134" t="s">
        <v>385</v>
      </c>
      <c r="E27" s="139">
        <f>N11</f>
        <v>0</v>
      </c>
      <c r="F27" s="135"/>
    </row>
    <row r="28" spans="1:16">
      <c r="C28" s="154">
        <f t="shared" si="0"/>
        <v>5.379430717010443E-2</v>
      </c>
      <c r="D28" s="134" t="s">
        <v>386</v>
      </c>
      <c r="E28" s="139">
        <f>N12</f>
        <v>18650816.113783117</v>
      </c>
      <c r="F28" s="135"/>
    </row>
    <row r="29" spans="1:16">
      <c r="C29" s="154">
        <f t="shared" si="0"/>
        <v>3.8518764098267939E-2</v>
      </c>
      <c r="D29" s="135" t="s">
        <v>387</v>
      </c>
      <c r="E29" s="139">
        <f>N13</f>
        <v>13354691.674999999</v>
      </c>
      <c r="F29" s="135"/>
    </row>
    <row r="30" spans="1:16">
      <c r="C30" s="140">
        <f t="shared" si="0"/>
        <v>0.22298393557750568</v>
      </c>
      <c r="D30" s="135" t="s">
        <v>389</v>
      </c>
      <c r="E30" s="139">
        <f>N15</f>
        <v>77309897.600000009</v>
      </c>
      <c r="F30" s="135"/>
    </row>
    <row r="31" spans="1:16">
      <c r="C31" s="134"/>
      <c r="D31" s="135"/>
      <c r="E31" s="141">
        <f>SUM(E24:E30)</f>
        <v>346706131.09314466</v>
      </c>
      <c r="F31" s="135"/>
    </row>
    <row r="32" spans="1:16">
      <c r="C32" s="135"/>
      <c r="D32" s="135"/>
      <c r="E32" s="135"/>
      <c r="F32" s="135"/>
    </row>
    <row r="34" spans="11:14">
      <c r="K34" s="81"/>
      <c r="N34" s="81"/>
    </row>
    <row r="35" spans="11:14">
      <c r="K35" s="73"/>
      <c r="N35" s="84"/>
    </row>
    <row r="36" spans="11:14">
      <c r="K36" s="73"/>
      <c r="N36" s="84"/>
    </row>
    <row r="64" spans="1:6">
      <c r="A64" s="134"/>
      <c r="B64" s="135"/>
      <c r="C64" s="135"/>
      <c r="D64" s="135"/>
      <c r="E64" s="135"/>
      <c r="F64" s="135"/>
    </row>
    <row r="65" spans="1:6">
      <c r="A65" s="134"/>
      <c r="B65" s="135"/>
      <c r="C65" s="135"/>
      <c r="D65" s="135"/>
      <c r="E65" s="135"/>
      <c r="F65" s="135"/>
    </row>
    <row r="66" spans="1:6">
      <c r="E66" s="135"/>
      <c r="F66" s="135"/>
    </row>
    <row r="67" spans="1:6">
      <c r="E67" s="135"/>
      <c r="F67" s="135"/>
    </row>
    <row r="68" spans="1:6">
      <c r="E68" s="135"/>
      <c r="F68" s="135"/>
    </row>
    <row r="69" spans="1:6">
      <c r="E69" s="135"/>
      <c r="F69" s="135"/>
    </row>
    <row r="70" spans="1:6">
      <c r="E70" s="135"/>
      <c r="F70" s="135"/>
    </row>
    <row r="71" spans="1:6">
      <c r="E71" s="135"/>
      <c r="F71" s="135"/>
    </row>
    <row r="72" spans="1:6">
      <c r="E72" s="135"/>
      <c r="F72" s="135"/>
    </row>
    <row r="73" spans="1:6">
      <c r="E73" s="135"/>
      <c r="F73" s="135"/>
    </row>
    <row r="74" spans="1:6">
      <c r="E74" s="135"/>
      <c r="F74" s="135"/>
    </row>
    <row r="75" spans="1:6">
      <c r="E75" s="135"/>
      <c r="F75" s="135"/>
    </row>
    <row r="76" spans="1:6">
      <c r="E76" s="135"/>
      <c r="F76" s="135"/>
    </row>
    <row r="77" spans="1:6">
      <c r="E77" s="135"/>
      <c r="F77" s="135"/>
    </row>
    <row r="78" spans="1:6">
      <c r="C78" s="153">
        <f>E31-N16</f>
        <v>0</v>
      </c>
      <c r="E78" s="135"/>
      <c r="F78" s="135"/>
    </row>
    <row r="79" spans="1:6">
      <c r="B79" s="81"/>
      <c r="C79" s="81"/>
      <c r="E79" s="135"/>
      <c r="F79" s="135"/>
    </row>
    <row r="80" spans="1:6">
      <c r="E80" s="135"/>
      <c r="F80" s="135"/>
    </row>
    <row r="81" spans="5:6">
      <c r="E81" s="135"/>
      <c r="F81" s="135"/>
    </row>
    <row r="82" spans="5:6">
      <c r="E82" s="135"/>
      <c r="F82" s="135"/>
    </row>
    <row r="83" spans="5:6">
      <c r="E83" s="135"/>
      <c r="F83" s="135"/>
    </row>
    <row r="84" spans="5:6">
      <c r="E84" s="135"/>
      <c r="F84" s="135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view="pageBreakPreview" zoomScale="85" zoomScaleNormal="70" zoomScaleSheetLayoutView="85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sqref="A1:O1"/>
    </sheetView>
  </sheetViews>
  <sheetFormatPr defaultColWidth="9.140625" defaultRowHeight="15.75"/>
  <cols>
    <col min="1" max="1" width="8.7109375" style="81" customWidth="1"/>
    <col min="2" max="2" width="36.5703125" style="75" customWidth="1"/>
    <col min="3" max="3" width="19.140625" style="75" customWidth="1"/>
    <col min="4" max="4" width="18.140625" style="81" customWidth="1"/>
    <col min="5" max="5" width="17.28515625" style="81" customWidth="1"/>
    <col min="6" max="6" width="20.140625" style="81" customWidth="1"/>
    <col min="7" max="7" width="18.5703125" style="81" customWidth="1"/>
    <col min="8" max="8" width="18.7109375" style="81" customWidth="1"/>
    <col min="9" max="10" width="17.28515625" style="81" customWidth="1"/>
    <col min="11" max="11" width="18.7109375" style="81" customWidth="1"/>
    <col min="12" max="13" width="15.7109375" style="81" customWidth="1"/>
    <col min="14" max="14" width="20.140625" style="81" customWidth="1"/>
    <col min="15" max="15" width="15.28515625" style="70" customWidth="1"/>
    <col min="16" max="16384" width="9.140625" style="81"/>
  </cols>
  <sheetData>
    <row r="1" spans="1:16" ht="15.75" customHeight="1">
      <c r="A1" s="165" t="s">
        <v>651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6" ht="15.75" customHeight="1">
      <c r="A2" s="157"/>
      <c r="B2" s="157"/>
      <c r="C2" s="157"/>
      <c r="D2" s="157"/>
      <c r="E2" s="157"/>
      <c r="F2" s="157"/>
      <c r="G2" s="157"/>
      <c r="J2" s="157"/>
      <c r="K2" s="157"/>
      <c r="L2" s="157"/>
      <c r="M2" s="157"/>
      <c r="N2" s="137" t="s">
        <v>83</v>
      </c>
      <c r="O2" s="157"/>
    </row>
    <row r="3" spans="1:16" s="85" customFormat="1" ht="63">
      <c r="A3" s="68" t="s">
        <v>374</v>
      </c>
      <c r="B3" s="68" t="s">
        <v>375</v>
      </c>
      <c r="C3" s="133" t="s">
        <v>392</v>
      </c>
      <c r="D3" s="133" t="s">
        <v>393</v>
      </c>
      <c r="E3" s="133" t="s">
        <v>395</v>
      </c>
      <c r="F3" s="133" t="s">
        <v>394</v>
      </c>
      <c r="G3" s="133" t="s">
        <v>396</v>
      </c>
      <c r="H3" s="133" t="s">
        <v>398</v>
      </c>
      <c r="I3" s="133" t="s">
        <v>397</v>
      </c>
      <c r="J3" s="133" t="s">
        <v>649</v>
      </c>
      <c r="K3" s="133" t="s">
        <v>401</v>
      </c>
      <c r="L3" s="133" t="s">
        <v>399</v>
      </c>
      <c r="M3" s="133" t="s">
        <v>400</v>
      </c>
      <c r="N3" s="69" t="s">
        <v>390</v>
      </c>
    </row>
    <row r="4" spans="1:16" ht="15.75" customHeight="1">
      <c r="A4" s="92" t="s">
        <v>1</v>
      </c>
      <c r="B4" s="93" t="s">
        <v>378</v>
      </c>
      <c r="C4" s="79">
        <v>12667211.349999998</v>
      </c>
      <c r="D4" s="79">
        <v>20965028.66</v>
      </c>
      <c r="E4" s="79">
        <v>15326706.900508728</v>
      </c>
      <c r="F4" s="79">
        <v>5504675.6499999994</v>
      </c>
      <c r="G4" s="79">
        <v>5790060.129999999</v>
      </c>
      <c r="H4" s="79">
        <v>2050582.6600000001</v>
      </c>
      <c r="I4" s="79">
        <v>2371536.2300000004</v>
      </c>
      <c r="J4" s="79">
        <v>1903090.1838193</v>
      </c>
      <c r="K4" s="79">
        <v>332371</v>
      </c>
      <c r="L4" s="79">
        <v>103260.3</v>
      </c>
      <c r="M4" s="79">
        <v>300492.301912</v>
      </c>
      <c r="N4" s="80">
        <v>67315015.366240025</v>
      </c>
      <c r="O4" s="81"/>
    </row>
    <row r="5" spans="1:16" ht="15.75" customHeight="1">
      <c r="A5" s="92"/>
      <c r="B5" s="94" t="s">
        <v>379</v>
      </c>
      <c r="C5" s="79">
        <v>6415912.25</v>
      </c>
      <c r="D5" s="79">
        <v>12645979.350000001</v>
      </c>
      <c r="E5" s="79">
        <v>15297007.983098799</v>
      </c>
      <c r="F5" s="79">
        <v>5504675.6499999994</v>
      </c>
      <c r="G5" s="79">
        <v>5790060.129999999</v>
      </c>
      <c r="H5" s="79">
        <v>2039246.87</v>
      </c>
      <c r="I5" s="79">
        <v>2371536.2300000004</v>
      </c>
      <c r="J5" s="79">
        <v>1903090.1838193</v>
      </c>
      <c r="K5" s="79">
        <v>332371</v>
      </c>
      <c r="L5" s="79">
        <v>103260.3</v>
      </c>
      <c r="M5" s="79">
        <v>300492.301912</v>
      </c>
      <c r="N5" s="80">
        <v>52703632.248830095</v>
      </c>
      <c r="O5" s="72"/>
    </row>
    <row r="6" spans="1:16" ht="15.75" customHeight="1">
      <c r="A6" s="92"/>
      <c r="B6" s="94" t="s">
        <v>380</v>
      </c>
      <c r="C6" s="79">
        <v>4717821.13</v>
      </c>
      <c r="D6" s="79">
        <v>11579596.790000001</v>
      </c>
      <c r="E6" s="79">
        <v>13624856.17123545</v>
      </c>
      <c r="F6" s="79">
        <v>4030748.7299999995</v>
      </c>
      <c r="G6" s="79">
        <v>5790060.129999999</v>
      </c>
      <c r="H6" s="79">
        <v>2000872.2100000002</v>
      </c>
      <c r="I6" s="79">
        <v>304119.89999999997</v>
      </c>
      <c r="J6" s="79">
        <v>288875.59999999998</v>
      </c>
      <c r="K6" s="79">
        <v>269706</v>
      </c>
      <c r="L6" s="79">
        <v>103260.3</v>
      </c>
      <c r="M6" s="79">
        <v>153573.51191200002</v>
      </c>
      <c r="N6" s="80">
        <v>42863490.473147444</v>
      </c>
      <c r="O6" s="72"/>
    </row>
    <row r="7" spans="1:16">
      <c r="A7" s="92"/>
      <c r="B7" s="94" t="s">
        <v>381</v>
      </c>
      <c r="C7" s="79">
        <v>1698091.12</v>
      </c>
      <c r="D7" s="79">
        <v>1066382.56</v>
      </c>
      <c r="E7" s="79">
        <v>1672151.8118633502</v>
      </c>
      <c r="F7" s="79">
        <v>1473926.92</v>
      </c>
      <c r="G7" s="79">
        <v>0</v>
      </c>
      <c r="H7" s="79">
        <v>38374.660000000003</v>
      </c>
      <c r="I7" s="79">
        <v>2067416.3300000005</v>
      </c>
      <c r="J7" s="79">
        <v>1614214.5838192999</v>
      </c>
      <c r="K7" s="79">
        <v>62665</v>
      </c>
      <c r="L7" s="79">
        <v>0</v>
      </c>
      <c r="M7" s="79">
        <v>146918.79</v>
      </c>
      <c r="N7" s="80">
        <v>9840141.7756826505</v>
      </c>
      <c r="O7" s="72"/>
    </row>
    <row r="8" spans="1:16" ht="16.5" customHeight="1">
      <c r="A8" s="92"/>
      <c r="B8" s="94" t="s">
        <v>382</v>
      </c>
      <c r="C8" s="79">
        <v>6251299.0999999996</v>
      </c>
      <c r="D8" s="79">
        <v>8319049.3099999996</v>
      </c>
      <c r="E8" s="79">
        <v>29698.91740992837</v>
      </c>
      <c r="F8" s="79">
        <v>0</v>
      </c>
      <c r="G8" s="79">
        <v>0</v>
      </c>
      <c r="H8" s="79">
        <v>11335.79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80">
        <v>14611383.117409928</v>
      </c>
      <c r="O8" s="72"/>
    </row>
    <row r="9" spans="1:16" ht="16.5" customHeight="1">
      <c r="A9" s="92" t="s">
        <v>2</v>
      </c>
      <c r="B9" s="93" t="s">
        <v>383</v>
      </c>
      <c r="C9" s="79">
        <v>146816.12</v>
      </c>
      <c r="D9" s="79">
        <v>2365395.6000000006</v>
      </c>
      <c r="E9" s="79">
        <v>365001.42067134945</v>
      </c>
      <c r="F9" s="79">
        <v>303557.38000000006</v>
      </c>
      <c r="G9" s="79">
        <v>0</v>
      </c>
      <c r="H9" s="79">
        <v>169082.71</v>
      </c>
      <c r="I9" s="79">
        <v>113616.39</v>
      </c>
      <c r="J9" s="79">
        <v>0</v>
      </c>
      <c r="K9" s="79">
        <v>0</v>
      </c>
      <c r="L9" s="79">
        <v>0</v>
      </c>
      <c r="M9" s="79">
        <v>0</v>
      </c>
      <c r="N9" s="80">
        <v>3463469.62067135</v>
      </c>
      <c r="O9" s="72"/>
    </row>
    <row r="10" spans="1:16" ht="28.5" customHeight="1">
      <c r="A10" s="92" t="s">
        <v>3</v>
      </c>
      <c r="B10" s="93" t="s">
        <v>384</v>
      </c>
      <c r="C10" s="79">
        <v>38267.979999999996</v>
      </c>
      <c r="D10" s="79">
        <v>4326300.04</v>
      </c>
      <c r="E10" s="79">
        <v>1060030.7165835355</v>
      </c>
      <c r="F10" s="79">
        <v>131161.25000000003</v>
      </c>
      <c r="G10" s="79">
        <v>357676.04</v>
      </c>
      <c r="H10" s="79">
        <v>507666.75</v>
      </c>
      <c r="I10" s="79">
        <v>0</v>
      </c>
      <c r="J10" s="79">
        <v>319643</v>
      </c>
      <c r="K10" s="79">
        <v>0</v>
      </c>
      <c r="L10" s="79">
        <v>0</v>
      </c>
      <c r="M10" s="79">
        <v>0</v>
      </c>
      <c r="N10" s="80">
        <v>6740745.7765835365</v>
      </c>
      <c r="O10" s="72"/>
    </row>
    <row r="11" spans="1:16" ht="15.75" customHeight="1">
      <c r="A11" s="92" t="s">
        <v>4</v>
      </c>
      <c r="B11" s="95" t="s">
        <v>385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80">
        <v>0</v>
      </c>
      <c r="O11" s="72"/>
    </row>
    <row r="12" spans="1:16" ht="15.75" customHeight="1">
      <c r="A12" s="92" t="s">
        <v>5</v>
      </c>
      <c r="B12" s="96" t="s">
        <v>386</v>
      </c>
      <c r="C12" s="79">
        <v>1600977.08</v>
      </c>
      <c r="D12" s="79">
        <v>0</v>
      </c>
      <c r="E12" s="79">
        <v>1676932.709999999</v>
      </c>
      <c r="F12" s="79">
        <v>0</v>
      </c>
      <c r="G12" s="79">
        <v>48653.81</v>
      </c>
      <c r="H12" s="79">
        <v>10765.08</v>
      </c>
      <c r="I12" s="79">
        <v>0</v>
      </c>
      <c r="J12" s="79">
        <v>0</v>
      </c>
      <c r="K12" s="79">
        <v>0</v>
      </c>
      <c r="L12" s="79">
        <v>188958.79</v>
      </c>
      <c r="M12" s="79">
        <v>84786.16907850001</v>
      </c>
      <c r="N12" s="80">
        <v>3611073.6390784993</v>
      </c>
      <c r="O12" s="72"/>
    </row>
    <row r="13" spans="1:16" ht="15.75" customHeight="1">
      <c r="A13" s="97" t="s">
        <v>6</v>
      </c>
      <c r="B13" s="96" t="s">
        <v>387</v>
      </c>
      <c r="C13" s="86">
        <v>65313.65</v>
      </c>
      <c r="D13" s="86">
        <v>120885.84999999999</v>
      </c>
      <c r="E13" s="86">
        <v>410242.76441112766</v>
      </c>
      <c r="F13" s="86">
        <v>802810.83</v>
      </c>
      <c r="G13" s="86">
        <v>0</v>
      </c>
      <c r="H13" s="86">
        <v>5965.83</v>
      </c>
      <c r="I13" s="86">
        <v>125880</v>
      </c>
      <c r="J13" s="86">
        <v>34986.885000000009</v>
      </c>
      <c r="K13" s="86">
        <v>146244</v>
      </c>
      <c r="L13" s="86">
        <v>0</v>
      </c>
      <c r="M13" s="86" t="s">
        <v>373</v>
      </c>
      <c r="N13" s="87">
        <v>1712329.8094111278</v>
      </c>
      <c r="O13" s="71"/>
      <c r="P13" s="72"/>
    </row>
    <row r="14" spans="1:16" ht="47.2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 t="s">
        <v>373</v>
      </c>
      <c r="N14" s="87">
        <v>0</v>
      </c>
      <c r="O14" s="71"/>
      <c r="P14" s="72"/>
    </row>
    <row r="15" spans="1:16" ht="15.75" customHeight="1">
      <c r="A15" s="97" t="s">
        <v>7</v>
      </c>
      <c r="B15" s="96" t="s">
        <v>389</v>
      </c>
      <c r="C15" s="86">
        <v>17953994.890000001</v>
      </c>
      <c r="D15" s="86">
        <v>1309122.07</v>
      </c>
      <c r="E15" s="86">
        <v>4123799.7525833775</v>
      </c>
      <c r="F15" s="86">
        <v>3496157.3200000003</v>
      </c>
      <c r="G15" s="86">
        <v>20998.95</v>
      </c>
      <c r="H15" s="86">
        <v>0</v>
      </c>
      <c r="I15" s="86">
        <v>0</v>
      </c>
      <c r="J15" s="86">
        <v>0</v>
      </c>
      <c r="K15" s="86">
        <v>777460</v>
      </c>
      <c r="L15" s="86">
        <v>144420.94</v>
      </c>
      <c r="M15" s="86" t="s">
        <v>373</v>
      </c>
      <c r="N15" s="87">
        <v>27825953.922583379</v>
      </c>
      <c r="O15" s="71"/>
      <c r="P15" s="72"/>
    </row>
    <row r="16" spans="1:16" s="70" customFormat="1" ht="15.75" customHeight="1">
      <c r="A16" s="158" t="s">
        <v>390</v>
      </c>
      <c r="B16" s="159"/>
      <c r="C16" s="88">
        <v>32472581.07</v>
      </c>
      <c r="D16" s="88">
        <v>29086732.220000003</v>
      </c>
      <c r="E16" s="88">
        <v>22962714.264758117</v>
      </c>
      <c r="F16" s="88">
        <v>10238362.43</v>
      </c>
      <c r="G16" s="88">
        <v>6217388.9299999988</v>
      </c>
      <c r="H16" s="88">
        <v>2744063.0300000003</v>
      </c>
      <c r="I16" s="88">
        <v>2611032.6200000006</v>
      </c>
      <c r="J16" s="88">
        <v>2257720.0688193003</v>
      </c>
      <c r="K16" s="88">
        <v>1256075</v>
      </c>
      <c r="L16" s="88">
        <v>436640.03</v>
      </c>
      <c r="M16" s="88">
        <v>385278.47099050001</v>
      </c>
      <c r="N16" s="80">
        <v>110668588.13456793</v>
      </c>
      <c r="O16" s="73"/>
    </row>
    <row r="17" spans="1:17" ht="30" customHeight="1">
      <c r="A17" s="163" t="s">
        <v>403</v>
      </c>
      <c r="B17" s="164"/>
      <c r="C17" s="89">
        <v>0.29342184279530908</v>
      </c>
      <c r="D17" s="89">
        <v>0.2628273542681494</v>
      </c>
      <c r="E17" s="89">
        <v>0.2074908034142128</v>
      </c>
      <c r="F17" s="89">
        <v>9.2513716878276434E-2</v>
      </c>
      <c r="G17" s="89">
        <v>5.6180249832408984E-2</v>
      </c>
      <c r="H17" s="89">
        <v>2.4795319758334183E-2</v>
      </c>
      <c r="I17" s="89">
        <v>2.3593258611243006E-2</v>
      </c>
      <c r="J17" s="89">
        <v>2.0400730748222937E-2</v>
      </c>
      <c r="K17" s="89">
        <v>1.1349878237107989E-2</v>
      </c>
      <c r="L17" s="89">
        <v>3.9454739358296123E-3</v>
      </c>
      <c r="M17" s="89">
        <v>3.4813715209054538E-3</v>
      </c>
      <c r="N17" s="89">
        <v>0.99999999999999967</v>
      </c>
      <c r="O17" s="81"/>
      <c r="Q17" s="72"/>
    </row>
    <row r="18" spans="1:17" ht="8.25" customHeight="1">
      <c r="A18" s="74"/>
      <c r="B18" s="81"/>
      <c r="C18" s="8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7">
      <c r="A19" s="91" t="s">
        <v>376</v>
      </c>
      <c r="B19" s="81"/>
      <c r="C19" s="81"/>
    </row>
    <row r="20" spans="1:17">
      <c r="A20" s="91" t="s">
        <v>377</v>
      </c>
      <c r="B20" s="81"/>
    </row>
    <row r="22" spans="1:17">
      <c r="B22" s="135"/>
      <c r="C22" s="134"/>
      <c r="D22" s="135"/>
      <c r="E22" s="135"/>
      <c r="F22" s="134"/>
    </row>
    <row r="23" spans="1:17">
      <c r="B23" s="135"/>
      <c r="C23" s="134"/>
      <c r="D23" s="135"/>
      <c r="E23" s="139"/>
      <c r="F23" s="134"/>
    </row>
    <row r="24" spans="1:17">
      <c r="B24" s="135"/>
      <c r="C24" s="140">
        <f t="shared" ref="C24:C30" si="0">E24/$E$31</f>
        <v>0.60825765016888134</v>
      </c>
      <c r="D24" s="134" t="s">
        <v>378</v>
      </c>
      <c r="E24" s="139">
        <f>N4</f>
        <v>67315015.366240025</v>
      </c>
      <c r="F24" s="134"/>
    </row>
    <row r="25" spans="1:17">
      <c r="B25" s="135"/>
      <c r="C25" s="140">
        <f t="shared" si="0"/>
        <v>3.1295868855396709E-2</v>
      </c>
      <c r="D25" s="134" t="s">
        <v>383</v>
      </c>
      <c r="E25" s="139">
        <f>N9</f>
        <v>3463469.62067135</v>
      </c>
      <c r="F25" s="134"/>
    </row>
    <row r="26" spans="1:17">
      <c r="B26" s="135"/>
      <c r="C26" s="140">
        <f t="shared" si="0"/>
        <v>6.0909295855361409E-2</v>
      </c>
      <c r="D26" s="134" t="s">
        <v>384</v>
      </c>
      <c r="E26" s="139">
        <f>N10</f>
        <v>6740745.7765835365</v>
      </c>
      <c r="F26" s="134"/>
    </row>
    <row r="27" spans="1:17">
      <c r="B27" s="135"/>
      <c r="C27" s="140">
        <f t="shared" si="0"/>
        <v>0</v>
      </c>
      <c r="D27" s="134" t="s">
        <v>385</v>
      </c>
      <c r="E27" s="139">
        <f>N11</f>
        <v>0</v>
      </c>
      <c r="F27" s="134"/>
    </row>
    <row r="28" spans="1:17">
      <c r="B28" s="135"/>
      <c r="C28" s="140">
        <f t="shared" si="0"/>
        <v>3.262961694864671E-2</v>
      </c>
      <c r="D28" s="134" t="s">
        <v>386</v>
      </c>
      <c r="E28" s="139">
        <f>N12</f>
        <v>3611073.6390784993</v>
      </c>
      <c r="F28" s="134"/>
    </row>
    <row r="29" spans="1:17">
      <c r="B29" s="135"/>
      <c r="C29" s="140">
        <f t="shared" si="0"/>
        <v>1.5472591078229113E-2</v>
      </c>
      <c r="D29" s="135" t="s">
        <v>387</v>
      </c>
      <c r="E29" s="139">
        <f>N13</f>
        <v>1712329.8094111278</v>
      </c>
      <c r="F29" s="134"/>
    </row>
    <row r="30" spans="1:17">
      <c r="B30" s="135"/>
      <c r="C30" s="140">
        <f t="shared" si="0"/>
        <v>0.25143497709348472</v>
      </c>
      <c r="D30" s="135" t="s">
        <v>389</v>
      </c>
      <c r="E30" s="139">
        <f>N15</f>
        <v>27825953.922583379</v>
      </c>
      <c r="F30" s="134"/>
    </row>
    <row r="31" spans="1:17">
      <c r="B31" s="135"/>
      <c r="C31" s="134"/>
      <c r="D31" s="135"/>
      <c r="E31" s="141">
        <f>SUM(E24:E30)</f>
        <v>110668588.13456792</v>
      </c>
      <c r="F31" s="134"/>
    </row>
    <row r="32" spans="1:17">
      <c r="B32" s="135"/>
      <c r="C32" s="134"/>
      <c r="D32" s="135"/>
      <c r="E32" s="141">
        <f>E31-N16</f>
        <v>0</v>
      </c>
      <c r="F32" s="134"/>
    </row>
    <row r="64" spans="1:6">
      <c r="A64" s="134"/>
      <c r="B64" s="135"/>
      <c r="C64" s="135"/>
      <c r="D64" s="134"/>
      <c r="E64" s="134"/>
      <c r="F64" s="134"/>
    </row>
    <row r="65" spans="1:6">
      <c r="A65" s="134"/>
      <c r="B65" s="135"/>
      <c r="C65" s="135"/>
      <c r="D65" s="134"/>
      <c r="E65" s="134"/>
      <c r="F65" s="134"/>
    </row>
    <row r="66" spans="1:6">
      <c r="F66" s="134"/>
    </row>
    <row r="67" spans="1:6">
      <c r="F67" s="134"/>
    </row>
    <row r="68" spans="1:6">
      <c r="F68" s="134"/>
    </row>
    <row r="69" spans="1:6">
      <c r="F69" s="134"/>
    </row>
    <row r="70" spans="1:6">
      <c r="F70" s="134"/>
    </row>
    <row r="71" spans="1:6">
      <c r="F71" s="134"/>
    </row>
    <row r="72" spans="1:6">
      <c r="F72" s="134"/>
    </row>
    <row r="73" spans="1:6">
      <c r="F73" s="134"/>
    </row>
    <row r="74" spans="1:6">
      <c r="F74" s="134"/>
    </row>
    <row r="75" spans="1:6">
      <c r="F75" s="134"/>
    </row>
    <row r="76" spans="1:6">
      <c r="F76" s="134"/>
    </row>
    <row r="77" spans="1:6">
      <c r="F77" s="134"/>
    </row>
    <row r="78" spans="1:6">
      <c r="F78" s="134"/>
    </row>
    <row r="79" spans="1:6">
      <c r="F79" s="134"/>
    </row>
    <row r="80" spans="1:6">
      <c r="F80" s="134"/>
    </row>
    <row r="81" spans="6:6">
      <c r="F81" s="134"/>
    </row>
    <row r="82" spans="6:6">
      <c r="F82" s="134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rowBreaks count="1" manualBreakCount="1">
    <brk id="6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71" t="s">
        <v>652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2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70" t="s">
        <v>375</v>
      </c>
      <c r="B3" s="170" t="s">
        <v>410</v>
      </c>
      <c r="C3" s="170" t="s">
        <v>411</v>
      </c>
      <c r="D3" s="170"/>
      <c r="E3" s="170"/>
      <c r="F3" s="170"/>
      <c r="G3" s="170"/>
      <c r="H3" s="170" t="s">
        <v>418</v>
      </c>
      <c r="I3" s="175" t="s">
        <v>419</v>
      </c>
      <c r="J3" s="175"/>
      <c r="K3" s="175"/>
      <c r="L3" s="175"/>
      <c r="M3" s="175"/>
      <c r="N3" s="175"/>
      <c r="O3" s="175"/>
      <c r="P3" s="175"/>
      <c r="Q3" s="175"/>
      <c r="R3" s="174" t="s">
        <v>429</v>
      </c>
      <c r="S3" s="174"/>
      <c r="T3" s="174"/>
      <c r="U3" s="174"/>
      <c r="V3" s="174"/>
      <c r="W3" s="174"/>
      <c r="X3" s="174"/>
    </row>
    <row r="4" spans="1:41" ht="15.6" customHeight="1">
      <c r="A4" s="170"/>
      <c r="B4" s="170"/>
      <c r="C4" s="169" t="s">
        <v>412</v>
      </c>
      <c r="D4" s="169" t="s">
        <v>413</v>
      </c>
      <c r="E4" s="170" t="s">
        <v>414</v>
      </c>
      <c r="F4" s="170" t="s">
        <v>415</v>
      </c>
      <c r="G4" s="172"/>
      <c r="H4" s="170"/>
      <c r="I4" s="168" t="s">
        <v>422</v>
      </c>
      <c r="J4" s="168" t="s">
        <v>423</v>
      </c>
      <c r="K4" s="168" t="s">
        <v>424</v>
      </c>
      <c r="L4" s="168" t="s">
        <v>425</v>
      </c>
      <c r="M4" s="168" t="s">
        <v>420</v>
      </c>
      <c r="N4" s="168"/>
      <c r="O4" s="168"/>
      <c r="P4" s="173" t="s">
        <v>421</v>
      </c>
      <c r="Q4" s="173"/>
      <c r="R4" s="170" t="s">
        <v>430</v>
      </c>
      <c r="S4" s="170" t="s">
        <v>431</v>
      </c>
      <c r="T4" s="170"/>
      <c r="U4" s="170"/>
      <c r="V4" s="170" t="s">
        <v>435</v>
      </c>
      <c r="W4" s="170" t="s">
        <v>436</v>
      </c>
      <c r="X4" s="166" t="s">
        <v>409</v>
      </c>
    </row>
    <row r="5" spans="1:41" s="43" customFormat="1" ht="108" customHeight="1">
      <c r="A5" s="170"/>
      <c r="B5" s="170"/>
      <c r="C5" s="169"/>
      <c r="D5" s="169"/>
      <c r="E5" s="170"/>
      <c r="F5" s="90" t="s">
        <v>416</v>
      </c>
      <c r="G5" s="66" t="s">
        <v>417</v>
      </c>
      <c r="H5" s="170"/>
      <c r="I5" s="168"/>
      <c r="J5" s="168"/>
      <c r="K5" s="168"/>
      <c r="L5" s="168"/>
      <c r="M5" s="101" t="s">
        <v>426</v>
      </c>
      <c r="N5" s="101" t="s">
        <v>427</v>
      </c>
      <c r="O5" s="67" t="s">
        <v>428</v>
      </c>
      <c r="P5" s="101" t="s">
        <v>426</v>
      </c>
      <c r="Q5" s="101" t="s">
        <v>427</v>
      </c>
      <c r="R5" s="170"/>
      <c r="S5" s="66" t="s">
        <v>432</v>
      </c>
      <c r="T5" s="66" t="s">
        <v>433</v>
      </c>
      <c r="U5" s="66" t="s">
        <v>434</v>
      </c>
      <c r="V5" s="170"/>
      <c r="W5" s="170"/>
      <c r="X5" s="167"/>
    </row>
    <row r="6" spans="1:41" s="46" customFormat="1">
      <c r="A6" s="93" t="s">
        <v>404</v>
      </c>
      <c r="B6" s="44">
        <v>1398648</v>
      </c>
      <c r="C6" s="44">
        <v>166736469.33126149</v>
      </c>
      <c r="D6" s="44">
        <v>166736469.33126149</v>
      </c>
      <c r="E6" s="44">
        <v>4342861.8498450005</v>
      </c>
      <c r="F6" s="44">
        <v>36588485.059500001</v>
      </c>
      <c r="G6" s="44">
        <v>89640633.745584339</v>
      </c>
      <c r="H6" s="44">
        <v>165042883.1118342</v>
      </c>
      <c r="I6" s="44">
        <v>35149603.735484496</v>
      </c>
      <c r="J6" s="44">
        <v>18127046.016927499</v>
      </c>
      <c r="K6" s="44">
        <v>10047705.6133193</v>
      </c>
      <c r="L6" s="44">
        <v>3814215.1900000004</v>
      </c>
      <c r="M6" s="44">
        <v>26536</v>
      </c>
      <c r="N6" s="44">
        <v>67138570.555731282</v>
      </c>
      <c r="O6" s="44">
        <v>1544880.1998404001</v>
      </c>
      <c r="P6" s="44">
        <v>1786</v>
      </c>
      <c r="Q6" s="44">
        <v>6999550.637694601</v>
      </c>
      <c r="R6" s="44">
        <v>176444.81050873088</v>
      </c>
      <c r="S6" s="44">
        <v>31576027.601526812</v>
      </c>
      <c r="T6" s="44">
        <v>4333955.5872192811</v>
      </c>
      <c r="U6" s="44">
        <v>16769469.416375337</v>
      </c>
      <c r="V6" s="44">
        <v>17996060.62626189</v>
      </c>
      <c r="W6" s="44">
        <v>7238433.6949724471</v>
      </c>
      <c r="X6" s="44">
        <v>56986966.733269885</v>
      </c>
    </row>
    <row r="7" spans="1:41" s="46" customFormat="1">
      <c r="A7" s="94" t="s">
        <v>379</v>
      </c>
      <c r="B7" s="47">
        <v>1348765</v>
      </c>
      <c r="C7" s="47">
        <v>146849572.6912615</v>
      </c>
      <c r="D7" s="47">
        <v>146849572.6912615</v>
      </c>
      <c r="E7" s="47">
        <v>4029721.1868449999</v>
      </c>
      <c r="F7" s="47">
        <v>36370714.479499996</v>
      </c>
      <c r="G7" s="47">
        <v>83084362.795584351</v>
      </c>
      <c r="H7" s="47">
        <v>149672203.85183418</v>
      </c>
      <c r="I7" s="47">
        <v>22734331.055484504</v>
      </c>
      <c r="J7" s="47">
        <v>16246711.4869275</v>
      </c>
      <c r="K7" s="47">
        <v>9788945.6233193018</v>
      </c>
      <c r="L7" s="47">
        <v>3766310.64</v>
      </c>
      <c r="M7" s="47">
        <v>23334</v>
      </c>
      <c r="N7" s="47">
        <v>52536298.805731289</v>
      </c>
      <c r="O7" s="47">
        <v>1544880.1998404001</v>
      </c>
      <c r="P7" s="47">
        <v>638</v>
      </c>
      <c r="Q7" s="47">
        <v>3627932.9376946008</v>
      </c>
      <c r="R7" s="47">
        <v>167333.44309880261</v>
      </c>
      <c r="S7" s="47">
        <v>30746729.153621949</v>
      </c>
      <c r="T7" s="47">
        <v>3937842.7420236813</v>
      </c>
      <c r="U7" s="47">
        <v>16757605.848965237</v>
      </c>
      <c r="V7" s="47">
        <v>16299687.005149027</v>
      </c>
      <c r="W7" s="47">
        <v>7072951.6503334912</v>
      </c>
      <c r="X7" s="47">
        <v>54286701.252203271</v>
      </c>
    </row>
    <row r="8" spans="1:41" s="46" customFormat="1">
      <c r="A8" s="94" t="s">
        <v>380</v>
      </c>
      <c r="B8" s="47">
        <v>161215</v>
      </c>
      <c r="C8" s="47">
        <v>79089048.146516979</v>
      </c>
      <c r="D8" s="47">
        <v>79089048.146516979</v>
      </c>
      <c r="E8" s="47">
        <v>799726.818845</v>
      </c>
      <c r="F8" s="47">
        <v>1926496.7744000002</v>
      </c>
      <c r="G8" s="47">
        <v>51242875.085784338</v>
      </c>
      <c r="H8" s="47">
        <v>78447889.840234205</v>
      </c>
      <c r="I8" s="47">
        <v>22734331.055484504</v>
      </c>
      <c r="J8" s="47">
        <v>16246711.4869275</v>
      </c>
      <c r="K8" s="47">
        <v>1364336.2594999999</v>
      </c>
      <c r="L8" s="47">
        <v>2442499.6599999997</v>
      </c>
      <c r="M8" s="47">
        <v>20751</v>
      </c>
      <c r="N8" s="47">
        <v>42787878.461911999</v>
      </c>
      <c r="O8" s="47">
        <v>175250.42334040001</v>
      </c>
      <c r="P8" s="47">
        <v>353</v>
      </c>
      <c r="Q8" s="47">
        <v>1553093.1195</v>
      </c>
      <c r="R8" s="47">
        <v>75612.011235452344</v>
      </c>
      <c r="S8" s="47">
        <v>7382020.3901416371</v>
      </c>
      <c r="T8" s="47">
        <v>1931252.6668174879</v>
      </c>
      <c r="U8" s="47">
        <v>7965201.2653270122</v>
      </c>
      <c r="V8" s="47">
        <v>9714014.5182509217</v>
      </c>
      <c r="W8" s="47">
        <v>467102.35005056602</v>
      </c>
      <c r="X8" s="47">
        <v>17638749.269678578</v>
      </c>
    </row>
    <row r="9" spans="1:41" s="46" customFormat="1">
      <c r="A9" s="94" t="s">
        <v>381</v>
      </c>
      <c r="B9" s="47">
        <v>1187550</v>
      </c>
      <c r="C9" s="47">
        <v>67760524.544744477</v>
      </c>
      <c r="D9" s="47">
        <v>67760524.544744477</v>
      </c>
      <c r="E9" s="47">
        <v>3229994.3680000002</v>
      </c>
      <c r="F9" s="47">
        <v>34444217.705099992</v>
      </c>
      <c r="G9" s="47">
        <v>31841487.709800001</v>
      </c>
      <c r="H9" s="47">
        <v>71224314.011600003</v>
      </c>
      <c r="I9" s="47">
        <v>0</v>
      </c>
      <c r="J9" s="47">
        <v>0</v>
      </c>
      <c r="K9" s="47">
        <v>8424609.3638193011</v>
      </c>
      <c r="L9" s="47">
        <v>1323810.9800000002</v>
      </c>
      <c r="M9" s="47">
        <v>2583</v>
      </c>
      <c r="N9" s="47">
        <v>9748420.3438193016</v>
      </c>
      <c r="O9" s="47">
        <v>1369629.7765000002</v>
      </c>
      <c r="P9" s="47">
        <v>285</v>
      </c>
      <c r="Q9" s="47">
        <v>2074839.8181945996</v>
      </c>
      <c r="R9" s="47">
        <v>91721.431863350241</v>
      </c>
      <c r="S9" s="47">
        <v>23364708.763480317</v>
      </c>
      <c r="T9" s="47">
        <v>2006590.0752061934</v>
      </c>
      <c r="U9" s="47">
        <v>8792404.5836382248</v>
      </c>
      <c r="V9" s="47">
        <v>6585672.4868981065</v>
      </c>
      <c r="W9" s="47">
        <v>6605849.3002829244</v>
      </c>
      <c r="X9" s="47">
        <v>36647951.9825247</v>
      </c>
    </row>
    <row r="10" spans="1:41" s="46" customFormat="1">
      <c r="A10" s="94" t="s">
        <v>382</v>
      </c>
      <c r="B10" s="47">
        <v>49883</v>
      </c>
      <c r="C10" s="47">
        <v>19886896.640000001</v>
      </c>
      <c r="D10" s="47">
        <v>19886896.640000001</v>
      </c>
      <c r="E10" s="47">
        <v>313140.663</v>
      </c>
      <c r="F10" s="47">
        <v>217770.58</v>
      </c>
      <c r="G10" s="47">
        <v>6556270.9500000002</v>
      </c>
      <c r="H10" s="47">
        <v>15370679.26</v>
      </c>
      <c r="I10" s="47">
        <v>12415272.679999998</v>
      </c>
      <c r="J10" s="47">
        <v>1880334.53</v>
      </c>
      <c r="K10" s="47">
        <v>258759.99</v>
      </c>
      <c r="L10" s="47">
        <v>47904.55</v>
      </c>
      <c r="M10" s="47">
        <v>3202</v>
      </c>
      <c r="N10" s="47">
        <v>14602271.75</v>
      </c>
      <c r="O10" s="47">
        <v>0</v>
      </c>
      <c r="P10" s="47">
        <v>1148</v>
      </c>
      <c r="Q10" s="47">
        <v>3371617.7000000007</v>
      </c>
      <c r="R10" s="47">
        <v>9111.3674099282707</v>
      </c>
      <c r="S10" s="47">
        <v>829298.44790486468</v>
      </c>
      <c r="T10" s="47">
        <v>396112.84519560001</v>
      </c>
      <c r="U10" s="47">
        <v>11863.5674101</v>
      </c>
      <c r="V10" s="47">
        <v>1696373.6211128628</v>
      </c>
      <c r="W10" s="47">
        <v>165482.04463895553</v>
      </c>
      <c r="X10" s="47">
        <v>2700265.4810666111</v>
      </c>
    </row>
    <row r="11" spans="1:41" s="46" customFormat="1">
      <c r="A11" s="93" t="s">
        <v>405</v>
      </c>
      <c r="B11" s="44">
        <v>25361</v>
      </c>
      <c r="C11" s="44">
        <v>5016958.8041000012</v>
      </c>
      <c r="D11" s="44">
        <v>5016958.8041000012</v>
      </c>
      <c r="E11" s="44">
        <v>110363.052</v>
      </c>
      <c r="F11" s="44">
        <v>4630.08</v>
      </c>
      <c r="G11" s="44">
        <v>1723356.4942000001</v>
      </c>
      <c r="H11" s="44">
        <v>5215038.8643000005</v>
      </c>
      <c r="I11" s="44">
        <v>2432797.19</v>
      </c>
      <c r="J11" s="44">
        <v>946787.53</v>
      </c>
      <c r="K11" s="44">
        <v>17737.810000000001</v>
      </c>
      <c r="L11" s="44">
        <v>63019.130000000063</v>
      </c>
      <c r="M11" s="44">
        <v>1063</v>
      </c>
      <c r="N11" s="44">
        <v>3460341.6600000011</v>
      </c>
      <c r="O11" s="44">
        <v>0</v>
      </c>
      <c r="P11" s="44">
        <v>32</v>
      </c>
      <c r="Q11" s="44">
        <v>145161.45000000001</v>
      </c>
      <c r="R11" s="44">
        <v>3127.9606713494377</v>
      </c>
      <c r="S11" s="44">
        <v>385149.8770727248</v>
      </c>
      <c r="T11" s="44">
        <v>230547.38296218347</v>
      </c>
      <c r="U11" s="44">
        <v>288002.73835992091</v>
      </c>
      <c r="V11" s="44">
        <v>1152692.9340791323</v>
      </c>
      <c r="W11" s="44">
        <v>97813.602470933562</v>
      </c>
      <c r="X11" s="44">
        <v>1638784.3742941401</v>
      </c>
    </row>
    <row r="12" spans="1:41" s="46" customFormat="1">
      <c r="A12" s="93" t="s">
        <v>406</v>
      </c>
      <c r="B12" s="44">
        <v>27432</v>
      </c>
      <c r="C12" s="44">
        <v>65637297.569000013</v>
      </c>
      <c r="D12" s="44">
        <v>7035198.8460000036</v>
      </c>
      <c r="E12" s="44">
        <v>4471.3062929999996</v>
      </c>
      <c r="F12" s="44">
        <v>53077274.474999994</v>
      </c>
      <c r="G12" s="44">
        <v>8520214.2658275757</v>
      </c>
      <c r="H12" s="44">
        <v>62449146.154080272</v>
      </c>
      <c r="I12" s="44">
        <v>1730603.5199999996</v>
      </c>
      <c r="J12" s="44">
        <v>4011001.57</v>
      </c>
      <c r="K12" s="44">
        <v>603278.26000000013</v>
      </c>
      <c r="L12" s="44">
        <v>58396.03</v>
      </c>
      <c r="M12" s="44">
        <v>879</v>
      </c>
      <c r="N12" s="44">
        <v>6722922.3800000008</v>
      </c>
      <c r="O12" s="44">
        <v>-53.8244416</v>
      </c>
      <c r="P12" s="44">
        <v>25</v>
      </c>
      <c r="Q12" s="44">
        <v>467540.10096320004</v>
      </c>
      <c r="R12" s="44">
        <v>17823.39658353608</v>
      </c>
      <c r="S12" s="44">
        <v>3193465.8495840388</v>
      </c>
      <c r="T12" s="44">
        <v>205879.4798344</v>
      </c>
      <c r="U12" s="44">
        <v>1866165.4103509551</v>
      </c>
      <c r="V12" s="44">
        <v>1382505.9536564366</v>
      </c>
      <c r="W12" s="44">
        <v>37859.351860392599</v>
      </c>
      <c r="X12" s="44">
        <v>4631654.5516844029</v>
      </c>
    </row>
    <row r="13" spans="1:41" s="46" customFormat="1">
      <c r="A13" s="95" t="s">
        <v>407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6" t="s">
        <v>408</v>
      </c>
      <c r="B14" s="44">
        <v>502916</v>
      </c>
      <c r="C14" s="44">
        <v>18650816.113783117</v>
      </c>
      <c r="D14" s="44">
        <v>18650816.173083115</v>
      </c>
      <c r="E14" s="44">
        <v>3476190.1100000003</v>
      </c>
      <c r="F14" s="44">
        <v>3302679.3471000018</v>
      </c>
      <c r="G14" s="44">
        <v>7811084.6676003691</v>
      </c>
      <c r="H14" s="44">
        <v>13298064.090812622</v>
      </c>
      <c r="I14" s="44">
        <v>0</v>
      </c>
      <c r="J14" s="44">
        <v>0</v>
      </c>
      <c r="K14" s="44">
        <v>362540.22</v>
      </c>
      <c r="L14" s="44">
        <v>3232507.1890784991</v>
      </c>
      <c r="M14" s="44">
        <v>5893</v>
      </c>
      <c r="N14" s="44">
        <v>3595047.4090784993</v>
      </c>
      <c r="O14" s="44">
        <v>226266.78</v>
      </c>
      <c r="P14" s="44">
        <v>311</v>
      </c>
      <c r="Q14" s="44">
        <v>467372.68</v>
      </c>
      <c r="R14" s="44">
        <v>16026.23</v>
      </c>
      <c r="S14" s="44">
        <v>5511569.7996735889</v>
      </c>
      <c r="T14" s="44">
        <v>1149385.6401331904</v>
      </c>
      <c r="U14" s="44">
        <v>4196755.3019758193</v>
      </c>
      <c r="V14" s="44">
        <v>1597817.9066502952</v>
      </c>
      <c r="W14" s="44">
        <v>1226.7655096751118</v>
      </c>
      <c r="X14" s="44">
        <v>7126640.7018335592</v>
      </c>
    </row>
    <row r="15" spans="1:41" s="46" customFormat="1">
      <c r="A15" s="100" t="s">
        <v>390</v>
      </c>
      <c r="B15" s="44">
        <v>1954357</v>
      </c>
      <c r="C15" s="44">
        <v>256041541.81814456</v>
      </c>
      <c r="D15" s="44">
        <v>197439443.15444458</v>
      </c>
      <c r="E15" s="44">
        <v>7933886.3181380006</v>
      </c>
      <c r="F15" s="44">
        <v>92973068.961599991</v>
      </c>
      <c r="G15" s="44">
        <v>107695289.1732123</v>
      </c>
      <c r="H15" s="44">
        <v>246005132.22102711</v>
      </c>
      <c r="I15" s="44">
        <v>39313004.445484504</v>
      </c>
      <c r="J15" s="44">
        <v>23084835.116927501</v>
      </c>
      <c r="K15" s="44">
        <v>11031261.903319301</v>
      </c>
      <c r="L15" s="44">
        <v>7168137.5390784983</v>
      </c>
      <c r="M15" s="44">
        <v>34371</v>
      </c>
      <c r="N15" s="44">
        <v>80916882.004809797</v>
      </c>
      <c r="O15" s="44">
        <v>1771093.1553988003</v>
      </c>
      <c r="P15" s="44">
        <v>2154</v>
      </c>
      <c r="Q15" s="44">
        <v>8079624.8686578013</v>
      </c>
      <c r="R15" s="44">
        <v>213422.39776361638</v>
      </c>
      <c r="S15" s="44">
        <v>40666213.127857171</v>
      </c>
      <c r="T15" s="44">
        <v>5919768.0901490552</v>
      </c>
      <c r="U15" s="44">
        <v>23120392.867062032</v>
      </c>
      <c r="V15" s="44">
        <v>22129077.420647759</v>
      </c>
      <c r="W15" s="44">
        <v>7375333.4148134487</v>
      </c>
      <c r="X15" s="44">
        <v>70384046.361082003</v>
      </c>
    </row>
    <row r="16" spans="1:41" ht="11.25" customHeight="1"/>
    <row r="17" spans="1:1" ht="15.75" customHeight="1">
      <c r="A17" s="91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7" t="s">
        <v>653</v>
      </c>
      <c r="B1" s="177"/>
      <c r="C1" s="177"/>
    </row>
    <row r="2" spans="1:5">
      <c r="A2" s="49"/>
      <c r="B2" s="50"/>
      <c r="C2" s="50"/>
    </row>
    <row r="3" spans="1:5" ht="21" customHeight="1">
      <c r="A3" s="178" t="s">
        <v>437</v>
      </c>
      <c r="B3" s="178"/>
      <c r="C3" s="180" t="s">
        <v>557</v>
      </c>
    </row>
    <row r="4" spans="1:5">
      <c r="A4" s="178"/>
      <c r="B4" s="178"/>
      <c r="C4" s="181"/>
    </row>
    <row r="5" spans="1:5">
      <c r="A5" s="178"/>
      <c r="B5" s="178"/>
      <c r="C5" s="182"/>
    </row>
    <row r="6" spans="1:5">
      <c r="A6" s="179">
        <v>1</v>
      </c>
      <c r="B6" s="179"/>
      <c r="C6" s="52">
        <v>2</v>
      </c>
    </row>
    <row r="7" spans="1:5">
      <c r="A7" s="142" t="s">
        <v>18</v>
      </c>
      <c r="B7" s="143" t="s">
        <v>438</v>
      </c>
      <c r="C7" s="47">
        <v>25489.523709999998</v>
      </c>
      <c r="D7" s="45"/>
      <c r="E7" s="45"/>
    </row>
    <row r="8" spans="1:5">
      <c r="A8" s="142" t="s">
        <v>11</v>
      </c>
      <c r="B8" s="144" t="s">
        <v>439</v>
      </c>
      <c r="C8" s="47">
        <v>3497.8271900000004</v>
      </c>
    </row>
    <row r="9" spans="1:5">
      <c r="A9" s="142" t="s">
        <v>11</v>
      </c>
      <c r="B9" s="144" t="s">
        <v>440</v>
      </c>
      <c r="C9" s="47">
        <v>2023.02583</v>
      </c>
    </row>
    <row r="10" spans="1:5">
      <c r="A10" s="142" t="s">
        <v>11</v>
      </c>
      <c r="B10" s="144" t="s">
        <v>441</v>
      </c>
      <c r="C10" s="47">
        <v>19968.670690000003</v>
      </c>
    </row>
    <row r="11" spans="1:5">
      <c r="A11" s="145" t="s">
        <v>442</v>
      </c>
      <c r="B11" s="146" t="s">
        <v>443</v>
      </c>
      <c r="C11" s="47">
        <v>0</v>
      </c>
    </row>
    <row r="12" spans="1:5">
      <c r="A12" s="142" t="s">
        <v>0</v>
      </c>
      <c r="B12" s="144" t="s">
        <v>444</v>
      </c>
      <c r="C12" s="47">
        <v>50493.613620000004</v>
      </c>
    </row>
    <row r="13" spans="1:5">
      <c r="A13" s="102">
        <v>1</v>
      </c>
      <c r="B13" s="103" t="s">
        <v>445</v>
      </c>
      <c r="C13" s="47">
        <v>14000.330619999999</v>
      </c>
    </row>
    <row r="14" spans="1:5" ht="31.5">
      <c r="A14" s="142" t="s">
        <v>8</v>
      </c>
      <c r="B14" s="144" t="s">
        <v>446</v>
      </c>
      <c r="C14" s="47">
        <v>123814.45926999999</v>
      </c>
      <c r="D14" s="45"/>
      <c r="E14" s="45"/>
    </row>
    <row r="15" spans="1:5">
      <c r="A15" s="142" t="s">
        <v>1</v>
      </c>
      <c r="B15" s="144" t="s">
        <v>447</v>
      </c>
      <c r="C15" s="47">
        <v>123626.211</v>
      </c>
    </row>
    <row r="16" spans="1:5" ht="31.5">
      <c r="A16" s="142" t="s">
        <v>2</v>
      </c>
      <c r="B16" s="144" t="s">
        <v>448</v>
      </c>
      <c r="C16" s="47">
        <v>0</v>
      </c>
    </row>
    <row r="17" spans="1:5">
      <c r="A17" s="142" t="s">
        <v>3</v>
      </c>
      <c r="B17" s="144" t="s">
        <v>449</v>
      </c>
      <c r="C17" s="47">
        <v>188.24826999999999</v>
      </c>
    </row>
    <row r="18" spans="1:5" ht="31.5">
      <c r="A18" s="142" t="s">
        <v>4</v>
      </c>
      <c r="B18" s="144" t="s">
        <v>450</v>
      </c>
      <c r="C18" s="47">
        <v>0</v>
      </c>
    </row>
    <row r="19" spans="1:5">
      <c r="A19" s="142" t="s">
        <v>9</v>
      </c>
      <c r="B19" s="144" t="s">
        <v>451</v>
      </c>
      <c r="C19" s="47">
        <v>1186814.4319227177</v>
      </c>
      <c r="D19" s="45"/>
      <c r="E19" s="45"/>
    </row>
    <row r="20" spans="1:5">
      <c r="A20" s="142" t="s">
        <v>1</v>
      </c>
      <c r="B20" s="144" t="s">
        <v>452</v>
      </c>
      <c r="C20" s="47">
        <v>159230.36599999998</v>
      </c>
    </row>
    <row r="21" spans="1:5">
      <c r="A21" s="142" t="s">
        <v>2</v>
      </c>
      <c r="B21" s="144" t="s">
        <v>453</v>
      </c>
      <c r="C21" s="47">
        <v>1001911.9009427177</v>
      </c>
    </row>
    <row r="22" spans="1:5">
      <c r="A22" s="142"/>
      <c r="B22" s="144" t="s">
        <v>454</v>
      </c>
      <c r="C22" s="47">
        <v>819288.1757127177</v>
      </c>
    </row>
    <row r="23" spans="1:5">
      <c r="A23" s="142" t="s">
        <v>3</v>
      </c>
      <c r="B23" s="144" t="s">
        <v>455</v>
      </c>
      <c r="C23" s="47">
        <v>0</v>
      </c>
    </row>
    <row r="24" spans="1:5">
      <c r="A24" s="142" t="s">
        <v>4</v>
      </c>
      <c r="B24" s="144" t="s">
        <v>456</v>
      </c>
      <c r="C24" s="47">
        <v>0</v>
      </c>
    </row>
    <row r="25" spans="1:5">
      <c r="A25" s="142" t="s">
        <v>5</v>
      </c>
      <c r="B25" s="144" t="s">
        <v>457</v>
      </c>
      <c r="C25" s="47">
        <v>4159.8623299999999</v>
      </c>
    </row>
    <row r="26" spans="1:5">
      <c r="A26" s="142" t="s">
        <v>6</v>
      </c>
      <c r="B26" s="144" t="s">
        <v>458</v>
      </c>
      <c r="C26" s="47">
        <v>20988.537649999998</v>
      </c>
    </row>
    <row r="27" spans="1:5">
      <c r="A27" s="142" t="s">
        <v>7</v>
      </c>
      <c r="B27" s="144" t="s">
        <v>441</v>
      </c>
      <c r="C27" s="47">
        <v>523.76499999999999</v>
      </c>
    </row>
    <row r="28" spans="1:5">
      <c r="A28" s="142" t="s">
        <v>10</v>
      </c>
      <c r="B28" s="144" t="s">
        <v>459</v>
      </c>
      <c r="C28" s="47">
        <v>0</v>
      </c>
    </row>
    <row r="29" spans="1:5">
      <c r="A29" s="142"/>
      <c r="B29" s="146" t="s">
        <v>460</v>
      </c>
      <c r="C29" s="47">
        <v>1361122.5048127177</v>
      </c>
      <c r="D29" s="45"/>
      <c r="E29" s="45"/>
    </row>
    <row r="30" spans="1:5">
      <c r="A30" s="145" t="s">
        <v>461</v>
      </c>
      <c r="B30" s="146" t="s">
        <v>462</v>
      </c>
      <c r="C30" s="47">
        <v>309482.12101728236</v>
      </c>
    </row>
    <row r="31" spans="1:5" s="53" customFormat="1">
      <c r="A31" s="145" t="s">
        <v>463</v>
      </c>
      <c r="B31" s="146" t="s">
        <v>464</v>
      </c>
      <c r="C31" s="47">
        <v>61229.337059999991</v>
      </c>
      <c r="D31" s="45"/>
      <c r="E31" s="45"/>
    </row>
    <row r="32" spans="1:5" s="53" customFormat="1">
      <c r="A32" s="145" t="s">
        <v>0</v>
      </c>
      <c r="B32" s="144" t="s">
        <v>465</v>
      </c>
      <c r="C32" s="47">
        <v>0</v>
      </c>
    </row>
    <row r="33" spans="1:5" s="53" customFormat="1">
      <c r="A33" s="145" t="s">
        <v>1</v>
      </c>
      <c r="B33" s="144" t="s">
        <v>466</v>
      </c>
      <c r="C33" s="47">
        <v>51188.809799999995</v>
      </c>
      <c r="D33" s="45"/>
      <c r="E33" s="45"/>
    </row>
    <row r="34" spans="1:5" s="53" customFormat="1">
      <c r="A34" s="145" t="s">
        <v>11</v>
      </c>
      <c r="B34" s="144" t="s">
        <v>467</v>
      </c>
      <c r="C34" s="47">
        <v>0</v>
      </c>
    </row>
    <row r="35" spans="1:5" s="53" customFormat="1">
      <c r="A35" s="145" t="s">
        <v>11</v>
      </c>
      <c r="B35" s="144" t="s">
        <v>468</v>
      </c>
      <c r="C35" s="47">
        <v>0</v>
      </c>
    </row>
    <row r="36" spans="1:5">
      <c r="A36" s="145" t="s">
        <v>2</v>
      </c>
      <c r="B36" s="144" t="s">
        <v>469</v>
      </c>
      <c r="C36" s="47">
        <v>263</v>
      </c>
    </row>
    <row r="37" spans="1:5">
      <c r="A37" s="145" t="s">
        <v>11</v>
      </c>
      <c r="B37" s="144" t="s">
        <v>467</v>
      </c>
      <c r="C37" s="47">
        <v>0</v>
      </c>
    </row>
    <row r="38" spans="1:5">
      <c r="A38" s="145" t="s">
        <v>11</v>
      </c>
      <c r="B38" s="144" t="s">
        <v>468</v>
      </c>
      <c r="C38" s="47">
        <v>0</v>
      </c>
    </row>
    <row r="39" spans="1:5">
      <c r="A39" s="145" t="s">
        <v>231</v>
      </c>
      <c r="B39" s="146" t="s">
        <v>470</v>
      </c>
      <c r="C39" s="47">
        <v>51451.809799999995</v>
      </c>
      <c r="D39" s="45"/>
      <c r="E39" s="45"/>
    </row>
    <row r="40" spans="1:5">
      <c r="A40" s="142" t="s">
        <v>8</v>
      </c>
      <c r="B40" s="144" t="s">
        <v>471</v>
      </c>
      <c r="C40" s="47">
        <v>2354.8841000000002</v>
      </c>
    </row>
    <row r="41" spans="1:5">
      <c r="A41" s="142" t="s">
        <v>11</v>
      </c>
      <c r="B41" s="144" t="s">
        <v>467</v>
      </c>
      <c r="C41" s="47">
        <v>0</v>
      </c>
    </row>
    <row r="42" spans="1:5">
      <c r="A42" s="142" t="s">
        <v>11</v>
      </c>
      <c r="B42" s="144" t="s">
        <v>468</v>
      </c>
      <c r="C42" s="47">
        <v>0</v>
      </c>
    </row>
    <row r="43" spans="1:5">
      <c r="A43" s="142" t="s">
        <v>9</v>
      </c>
      <c r="B43" s="144" t="s">
        <v>472</v>
      </c>
      <c r="C43" s="47">
        <v>7422.6431599999996</v>
      </c>
    </row>
    <row r="44" spans="1:5">
      <c r="A44" s="142" t="s">
        <v>11</v>
      </c>
      <c r="B44" s="144" t="s">
        <v>467</v>
      </c>
      <c r="C44" s="47">
        <v>57</v>
      </c>
    </row>
    <row r="45" spans="1:5">
      <c r="A45" s="142" t="s">
        <v>11</v>
      </c>
      <c r="B45" s="144" t="s">
        <v>468</v>
      </c>
      <c r="C45" s="47">
        <v>0</v>
      </c>
    </row>
    <row r="46" spans="1:5">
      <c r="A46" s="142" t="s">
        <v>473</v>
      </c>
      <c r="B46" s="104" t="s">
        <v>474</v>
      </c>
      <c r="C46" s="47">
        <v>0</v>
      </c>
    </row>
    <row r="47" spans="1:5">
      <c r="A47" s="142" t="s">
        <v>1</v>
      </c>
      <c r="B47" s="105" t="s">
        <v>475</v>
      </c>
      <c r="C47" s="47">
        <v>16705.756509999999</v>
      </c>
    </row>
    <row r="48" spans="1:5">
      <c r="A48" s="142">
        <v>2</v>
      </c>
      <c r="B48" s="105" t="s">
        <v>476</v>
      </c>
      <c r="C48" s="47">
        <v>0</v>
      </c>
    </row>
    <row r="49" spans="1:5">
      <c r="A49" s="142">
        <v>3</v>
      </c>
      <c r="B49" s="105" t="s">
        <v>477</v>
      </c>
      <c r="C49" s="47">
        <v>245.37943000000001</v>
      </c>
    </row>
    <row r="50" spans="1:5">
      <c r="A50" s="142">
        <v>4</v>
      </c>
      <c r="B50" s="105" t="s">
        <v>478</v>
      </c>
      <c r="C50" s="47">
        <v>6115.3160600000001</v>
      </c>
    </row>
    <row r="51" spans="1:5">
      <c r="A51" s="142">
        <v>5</v>
      </c>
      <c r="B51" s="105" t="s">
        <v>479</v>
      </c>
      <c r="C51" s="47">
        <v>0</v>
      </c>
    </row>
    <row r="52" spans="1:5">
      <c r="A52" s="142">
        <v>6</v>
      </c>
      <c r="B52" s="105" t="s">
        <v>480</v>
      </c>
      <c r="C52" s="47">
        <v>0</v>
      </c>
    </row>
    <row r="53" spans="1:5" ht="31.5">
      <c r="A53" s="142">
        <v>7</v>
      </c>
      <c r="B53" s="105" t="s">
        <v>481</v>
      </c>
      <c r="C53" s="47">
        <v>0</v>
      </c>
    </row>
    <row r="54" spans="1:5">
      <c r="A54" s="142">
        <v>8</v>
      </c>
      <c r="B54" s="105" t="s">
        <v>482</v>
      </c>
      <c r="C54" s="47">
        <v>0</v>
      </c>
    </row>
    <row r="55" spans="1:5">
      <c r="A55" s="142"/>
      <c r="B55" s="106" t="s">
        <v>483</v>
      </c>
      <c r="C55" s="47">
        <v>23066.451999999997</v>
      </c>
      <c r="D55" s="45"/>
      <c r="E55" s="45"/>
    </row>
    <row r="56" spans="1:5">
      <c r="A56" s="145" t="s">
        <v>484</v>
      </c>
      <c r="B56" s="146" t="s">
        <v>485</v>
      </c>
      <c r="C56" s="47">
        <v>0</v>
      </c>
    </row>
    <row r="57" spans="1:5">
      <c r="A57" s="145" t="s">
        <v>0</v>
      </c>
      <c r="B57" s="144" t="s">
        <v>486</v>
      </c>
      <c r="C57" s="47">
        <v>7643.9978799999999</v>
      </c>
      <c r="D57" s="45"/>
      <c r="E57" s="45"/>
    </row>
    <row r="58" spans="1:5">
      <c r="A58" s="145" t="s">
        <v>1</v>
      </c>
      <c r="B58" s="144" t="s">
        <v>487</v>
      </c>
      <c r="C58" s="47">
        <v>2284.7280800000003</v>
      </c>
    </row>
    <row r="59" spans="1:5">
      <c r="A59" s="145" t="s">
        <v>2</v>
      </c>
      <c r="B59" s="144" t="s">
        <v>441</v>
      </c>
      <c r="C59" s="47">
        <v>5359.2698</v>
      </c>
    </row>
    <row r="60" spans="1:5">
      <c r="A60" s="145" t="s">
        <v>8</v>
      </c>
      <c r="B60" s="144" t="s">
        <v>488</v>
      </c>
      <c r="C60" s="47">
        <v>0</v>
      </c>
    </row>
    <row r="61" spans="1:5">
      <c r="A61" s="145" t="s">
        <v>1</v>
      </c>
      <c r="B61" s="144" t="s">
        <v>489</v>
      </c>
      <c r="C61" s="47">
        <v>39193.89353999999</v>
      </c>
    </row>
    <row r="62" spans="1:5">
      <c r="A62" s="145" t="s">
        <v>2</v>
      </c>
      <c r="B62" s="144" t="s">
        <v>490</v>
      </c>
      <c r="C62" s="47">
        <v>442.72043000000002</v>
      </c>
    </row>
    <row r="63" spans="1:5">
      <c r="A63" s="145" t="s">
        <v>3</v>
      </c>
      <c r="B63" s="144" t="s">
        <v>491</v>
      </c>
      <c r="C63" s="47">
        <v>6</v>
      </c>
    </row>
    <row r="64" spans="1:5">
      <c r="A64" s="142"/>
      <c r="B64" s="146" t="s">
        <v>492</v>
      </c>
      <c r="C64" s="47">
        <v>39642.613969999991</v>
      </c>
      <c r="D64" s="45"/>
      <c r="E64" s="45"/>
    </row>
    <row r="65" spans="1:6">
      <c r="A65" s="142" t="s">
        <v>232</v>
      </c>
      <c r="B65" s="144" t="s">
        <v>441</v>
      </c>
      <c r="C65" s="47">
        <v>356.93394000000001</v>
      </c>
    </row>
    <row r="66" spans="1:6">
      <c r="A66" s="142"/>
      <c r="B66" s="146" t="s">
        <v>493</v>
      </c>
      <c r="C66" s="47">
        <v>47643.545789999996</v>
      </c>
      <c r="D66" s="45"/>
      <c r="E66" s="45"/>
    </row>
    <row r="67" spans="1:6">
      <c r="A67" s="145" t="s">
        <v>494</v>
      </c>
      <c r="B67" s="146" t="s">
        <v>495</v>
      </c>
      <c r="C67" s="47">
        <v>0</v>
      </c>
    </row>
    <row r="68" spans="1:6">
      <c r="A68" s="145" t="s">
        <v>0</v>
      </c>
      <c r="B68" s="144" t="s">
        <v>496</v>
      </c>
      <c r="C68" s="47">
        <v>0</v>
      </c>
    </row>
    <row r="69" spans="1:6">
      <c r="A69" s="145" t="s">
        <v>8</v>
      </c>
      <c r="B69" s="144" t="s">
        <v>497</v>
      </c>
      <c r="C69" s="47">
        <v>44365.270689999998</v>
      </c>
    </row>
    <row r="70" spans="1:6">
      <c r="A70" s="145" t="s">
        <v>9</v>
      </c>
      <c r="B70" s="144" t="s">
        <v>498</v>
      </c>
      <c r="C70" s="47">
        <v>1223.6734999999999</v>
      </c>
    </row>
    <row r="71" spans="1:6">
      <c r="A71" s="145"/>
      <c r="B71" s="146" t="s">
        <v>499</v>
      </c>
      <c r="C71" s="47">
        <v>45588.944190000002</v>
      </c>
      <c r="D71" s="45"/>
      <c r="E71" s="45"/>
      <c r="F71" s="53"/>
    </row>
    <row r="72" spans="1:6">
      <c r="A72" s="145"/>
      <c r="B72" s="147" t="s">
        <v>500</v>
      </c>
      <c r="C72" s="47">
        <v>1873622.4285799998</v>
      </c>
      <c r="D72" s="45"/>
      <c r="E72" s="45"/>
      <c r="F72" s="54"/>
    </row>
    <row r="73" spans="1:6">
      <c r="A73" s="145" t="s">
        <v>501</v>
      </c>
      <c r="B73" s="146" t="s">
        <v>502</v>
      </c>
      <c r="C73" s="47">
        <v>386.70044000000001</v>
      </c>
      <c r="F73" s="53"/>
    </row>
    <row r="74" spans="1:6">
      <c r="A74" s="176" t="s">
        <v>503</v>
      </c>
      <c r="B74" s="176"/>
      <c r="C74" s="47">
        <v>0</v>
      </c>
    </row>
    <row r="75" spans="1:6">
      <c r="A75" s="148" t="s">
        <v>504</v>
      </c>
      <c r="B75" s="149" t="s">
        <v>505</v>
      </c>
      <c r="C75" s="47">
        <v>0</v>
      </c>
    </row>
    <row r="76" spans="1:6">
      <c r="A76" s="145" t="s">
        <v>0</v>
      </c>
      <c r="B76" s="150" t="s">
        <v>506</v>
      </c>
      <c r="C76" s="47">
        <v>166122.008</v>
      </c>
    </row>
    <row r="77" spans="1:6">
      <c r="A77" s="151" t="s">
        <v>11</v>
      </c>
      <c r="B77" s="144" t="s">
        <v>507</v>
      </c>
      <c r="C77" s="47">
        <v>0</v>
      </c>
    </row>
    <row r="78" spans="1:6">
      <c r="A78" s="151" t="s">
        <v>11</v>
      </c>
      <c r="B78" s="144" t="s">
        <v>508</v>
      </c>
      <c r="C78" s="47">
        <v>0</v>
      </c>
    </row>
    <row r="79" spans="1:6">
      <c r="A79" s="145" t="s">
        <v>8</v>
      </c>
      <c r="B79" s="144" t="s">
        <v>509</v>
      </c>
      <c r="C79" s="47">
        <v>766</v>
      </c>
    </row>
    <row r="80" spans="1:6">
      <c r="A80" s="145" t="s">
        <v>9</v>
      </c>
      <c r="B80" s="144" t="s">
        <v>510</v>
      </c>
      <c r="C80" s="47">
        <v>119564.67483999999</v>
      </c>
    </row>
    <row r="81" spans="1:5">
      <c r="A81" s="145" t="s">
        <v>10</v>
      </c>
      <c r="B81" s="144" t="s">
        <v>511</v>
      </c>
      <c r="C81" s="47">
        <v>65043.291380000002</v>
      </c>
    </row>
    <row r="82" spans="1:5">
      <c r="A82" s="145" t="s">
        <v>12</v>
      </c>
      <c r="B82" s="144" t="s">
        <v>512</v>
      </c>
      <c r="C82" s="47">
        <v>147399.45337</v>
      </c>
    </row>
    <row r="83" spans="1:5">
      <c r="A83" s="145" t="s">
        <v>15</v>
      </c>
      <c r="B83" s="144" t="s">
        <v>513</v>
      </c>
      <c r="C83" s="47">
        <v>-4897.32168</v>
      </c>
    </row>
    <row r="84" spans="1:5">
      <c r="A84" s="145" t="s">
        <v>16</v>
      </c>
      <c r="B84" s="144" t="s">
        <v>514</v>
      </c>
      <c r="C84" s="47">
        <v>32932.073330000043</v>
      </c>
    </row>
    <row r="85" spans="1:5">
      <c r="A85" s="151"/>
      <c r="B85" s="146" t="s">
        <v>515</v>
      </c>
      <c r="C85" s="47">
        <v>526930.17924000008</v>
      </c>
      <c r="D85" s="45"/>
      <c r="E85" s="45"/>
    </row>
    <row r="86" spans="1:5">
      <c r="A86" s="145" t="s">
        <v>442</v>
      </c>
      <c r="B86" s="146" t="s">
        <v>516</v>
      </c>
      <c r="C86" s="47">
        <v>1950</v>
      </c>
    </row>
    <row r="87" spans="1:5">
      <c r="A87" s="142" t="s">
        <v>517</v>
      </c>
      <c r="B87" s="104" t="s">
        <v>518</v>
      </c>
      <c r="C87" s="47">
        <v>0</v>
      </c>
    </row>
    <row r="88" spans="1:5">
      <c r="A88" s="142" t="s">
        <v>461</v>
      </c>
      <c r="B88" s="146" t="s">
        <v>519</v>
      </c>
      <c r="C88" s="47">
        <v>0</v>
      </c>
    </row>
    <row r="89" spans="1:5">
      <c r="A89" s="142" t="s">
        <v>1</v>
      </c>
      <c r="B89" s="105" t="s">
        <v>520</v>
      </c>
      <c r="C89" s="47">
        <v>105647.75976999999</v>
      </c>
    </row>
    <row r="90" spans="1:5">
      <c r="A90" s="142" t="s">
        <v>2</v>
      </c>
      <c r="B90" s="105" t="s">
        <v>521</v>
      </c>
      <c r="C90" s="47">
        <v>0</v>
      </c>
    </row>
    <row r="91" spans="1:5">
      <c r="A91" s="142" t="s">
        <v>3</v>
      </c>
      <c r="B91" s="105" t="s">
        <v>522</v>
      </c>
      <c r="C91" s="47">
        <v>718874.03365</v>
      </c>
    </row>
    <row r="92" spans="1:5">
      <c r="A92" s="142" t="s">
        <v>4</v>
      </c>
      <c r="B92" s="105" t="s">
        <v>523</v>
      </c>
      <c r="C92" s="47">
        <v>48886.703626747949</v>
      </c>
    </row>
    <row r="93" spans="1:5">
      <c r="A93" s="142" t="s">
        <v>5</v>
      </c>
      <c r="B93" s="105" t="s">
        <v>524</v>
      </c>
      <c r="C93" s="47">
        <v>173.791</v>
      </c>
    </row>
    <row r="94" spans="1:5">
      <c r="A94" s="142" t="s">
        <v>6</v>
      </c>
      <c r="B94" s="105" t="s">
        <v>525</v>
      </c>
      <c r="C94" s="47">
        <v>86173.441659999997</v>
      </c>
    </row>
    <row r="95" spans="1:5">
      <c r="A95" s="142" t="s">
        <v>7</v>
      </c>
      <c r="B95" s="105" t="s">
        <v>526</v>
      </c>
      <c r="C95" s="47">
        <v>3655.82186</v>
      </c>
    </row>
    <row r="96" spans="1:5">
      <c r="A96" s="142" t="s">
        <v>19</v>
      </c>
      <c r="B96" s="105" t="s">
        <v>527</v>
      </c>
      <c r="C96" s="47">
        <v>763.26917751126643</v>
      </c>
    </row>
    <row r="97" spans="1:5">
      <c r="A97" s="142" t="s">
        <v>17</v>
      </c>
      <c r="B97" s="105" t="s">
        <v>528</v>
      </c>
      <c r="C97" s="47">
        <v>8423.7972499999996</v>
      </c>
    </row>
    <row r="98" spans="1:5">
      <c r="A98" s="107"/>
      <c r="B98" s="104" t="s">
        <v>529</v>
      </c>
      <c r="C98" s="47">
        <v>972598.61799425911</v>
      </c>
      <c r="D98" s="45"/>
      <c r="E98" s="45"/>
    </row>
    <row r="99" spans="1:5">
      <c r="A99" s="142" t="s">
        <v>463</v>
      </c>
      <c r="B99" s="104" t="s">
        <v>530</v>
      </c>
      <c r="C99" s="47">
        <v>308567.17391325207</v>
      </c>
    </row>
    <row r="100" spans="1:5">
      <c r="A100" s="102" t="s">
        <v>531</v>
      </c>
      <c r="B100" s="106" t="s">
        <v>532</v>
      </c>
      <c r="C100" s="47">
        <v>152.934</v>
      </c>
      <c r="D100" s="45"/>
      <c r="E100" s="45"/>
    </row>
    <row r="101" spans="1:5">
      <c r="A101" s="108" t="s">
        <v>1</v>
      </c>
      <c r="B101" s="103" t="s">
        <v>533</v>
      </c>
      <c r="C101" s="47">
        <v>152.934</v>
      </c>
    </row>
    <row r="102" spans="1:5">
      <c r="A102" s="108" t="s">
        <v>2</v>
      </c>
      <c r="B102" s="103" t="s">
        <v>534</v>
      </c>
      <c r="C102" s="47">
        <v>0</v>
      </c>
    </row>
    <row r="103" spans="1:5">
      <c r="A103" s="108" t="s">
        <v>3</v>
      </c>
      <c r="B103" s="103" t="s">
        <v>535</v>
      </c>
      <c r="C103" s="47">
        <v>0</v>
      </c>
    </row>
    <row r="104" spans="1:5">
      <c r="A104" s="145" t="s">
        <v>484</v>
      </c>
      <c r="B104" s="146" t="s">
        <v>536</v>
      </c>
      <c r="C104" s="47">
        <v>1524.8610000000001</v>
      </c>
    </row>
    <row r="105" spans="1:5">
      <c r="A105" s="145" t="s">
        <v>494</v>
      </c>
      <c r="B105" s="146" t="s">
        <v>537</v>
      </c>
      <c r="C105" s="47">
        <v>61213.233470000006</v>
      </c>
      <c r="D105" s="45"/>
      <c r="E105" s="45"/>
    </row>
    <row r="106" spans="1:5">
      <c r="A106" s="145" t="s">
        <v>0</v>
      </c>
      <c r="B106" s="144" t="s">
        <v>538</v>
      </c>
      <c r="C106" s="47">
        <v>31097.789000000001</v>
      </c>
    </row>
    <row r="107" spans="1:5">
      <c r="A107" s="145" t="s">
        <v>11</v>
      </c>
      <c r="B107" s="144" t="s">
        <v>539</v>
      </c>
      <c r="C107" s="47">
        <v>0</v>
      </c>
    </row>
    <row r="108" spans="1:5">
      <c r="A108" s="145" t="s">
        <v>11</v>
      </c>
      <c r="B108" s="144" t="s">
        <v>540</v>
      </c>
      <c r="C108" s="47">
        <v>0</v>
      </c>
    </row>
    <row r="109" spans="1:5">
      <c r="A109" s="145" t="s">
        <v>8</v>
      </c>
      <c r="B109" s="144" t="s">
        <v>541</v>
      </c>
      <c r="C109" s="47">
        <v>6274.8920200000002</v>
      </c>
    </row>
    <row r="110" spans="1:5">
      <c r="A110" s="145" t="s">
        <v>11</v>
      </c>
      <c r="B110" s="144" t="s">
        <v>539</v>
      </c>
      <c r="C110" s="47">
        <v>0</v>
      </c>
    </row>
    <row r="111" spans="1:5">
      <c r="A111" s="145" t="s">
        <v>11</v>
      </c>
      <c r="B111" s="144" t="s">
        <v>540</v>
      </c>
      <c r="C111" s="47">
        <v>0</v>
      </c>
    </row>
    <row r="112" spans="1:5">
      <c r="A112" s="145" t="s">
        <v>9</v>
      </c>
      <c r="B112" s="144" t="s">
        <v>542</v>
      </c>
      <c r="C112" s="47">
        <v>0</v>
      </c>
      <c r="D112" s="45"/>
      <c r="E112" s="45"/>
    </row>
    <row r="113" spans="1:3">
      <c r="A113" s="145" t="s">
        <v>1</v>
      </c>
      <c r="B113" s="144" t="s">
        <v>543</v>
      </c>
      <c r="C113" s="47">
        <v>0</v>
      </c>
    </row>
    <row r="114" spans="1:3">
      <c r="A114" s="145" t="s">
        <v>11</v>
      </c>
      <c r="B114" s="144" t="s">
        <v>539</v>
      </c>
      <c r="C114" s="47">
        <v>0</v>
      </c>
    </row>
    <row r="115" spans="1:3">
      <c r="A115" s="145" t="s">
        <v>11</v>
      </c>
      <c r="B115" s="144" t="s">
        <v>540</v>
      </c>
      <c r="C115" s="47">
        <v>0</v>
      </c>
    </row>
    <row r="116" spans="1:3">
      <c r="A116" s="145" t="s">
        <v>2</v>
      </c>
      <c r="B116" s="144" t="s">
        <v>544</v>
      </c>
      <c r="C116" s="47">
        <v>0</v>
      </c>
    </row>
    <row r="117" spans="1:3">
      <c r="A117" s="145" t="s">
        <v>11</v>
      </c>
      <c r="B117" s="144" t="s">
        <v>539</v>
      </c>
      <c r="C117" s="47">
        <v>0</v>
      </c>
    </row>
    <row r="118" spans="1:3">
      <c r="A118" s="145" t="s">
        <v>11</v>
      </c>
      <c r="B118" s="144" t="s">
        <v>540</v>
      </c>
      <c r="C118" s="47">
        <v>0</v>
      </c>
    </row>
    <row r="119" spans="1:3">
      <c r="A119" s="145" t="s">
        <v>10</v>
      </c>
      <c r="B119" s="144" t="s">
        <v>545</v>
      </c>
      <c r="C119" s="47">
        <v>0</v>
      </c>
    </row>
    <row r="120" spans="1:3">
      <c r="A120" s="145" t="s">
        <v>11</v>
      </c>
      <c r="B120" s="144" t="s">
        <v>539</v>
      </c>
      <c r="C120" s="47">
        <v>0</v>
      </c>
    </row>
    <row r="121" spans="1:3">
      <c r="A121" s="145" t="s">
        <v>11</v>
      </c>
      <c r="B121" s="144" t="s">
        <v>540</v>
      </c>
      <c r="C121" s="47">
        <v>0</v>
      </c>
    </row>
    <row r="122" spans="1:3">
      <c r="A122" s="145" t="s">
        <v>12</v>
      </c>
      <c r="B122" s="144" t="s">
        <v>546</v>
      </c>
      <c r="C122" s="47">
        <v>23840.552450000003</v>
      </c>
    </row>
    <row r="123" spans="1:3">
      <c r="A123" s="145" t="s">
        <v>11</v>
      </c>
      <c r="B123" s="144" t="s">
        <v>539</v>
      </c>
      <c r="C123" s="47">
        <v>8</v>
      </c>
    </row>
    <row r="124" spans="1:3">
      <c r="A124" s="145" t="s">
        <v>11</v>
      </c>
      <c r="B124" s="144" t="s">
        <v>540</v>
      </c>
      <c r="C124" s="47">
        <v>0</v>
      </c>
    </row>
    <row r="125" spans="1:3">
      <c r="A125" s="145" t="s">
        <v>11</v>
      </c>
      <c r="B125" s="144" t="s">
        <v>547</v>
      </c>
      <c r="C125" s="47">
        <v>3329.0559000000003</v>
      </c>
    </row>
    <row r="126" spans="1:3">
      <c r="A126" s="145" t="s">
        <v>11</v>
      </c>
      <c r="B126" s="144" t="s">
        <v>548</v>
      </c>
      <c r="C126" s="47">
        <v>2910.5534699999998</v>
      </c>
    </row>
    <row r="127" spans="1:3">
      <c r="A127" s="145" t="s">
        <v>11</v>
      </c>
      <c r="B127" s="144" t="s">
        <v>549</v>
      </c>
      <c r="C127" s="47">
        <v>293.74261000000001</v>
      </c>
    </row>
    <row r="128" spans="1:3">
      <c r="A128" s="145" t="s">
        <v>501</v>
      </c>
      <c r="B128" s="120" t="s">
        <v>550</v>
      </c>
      <c r="C128" s="47">
        <v>0</v>
      </c>
    </row>
    <row r="129" spans="1:5">
      <c r="A129" s="145" t="s">
        <v>0</v>
      </c>
      <c r="B129" s="144" t="s">
        <v>551</v>
      </c>
      <c r="C129" s="47">
        <v>685.82899999999995</v>
      </c>
    </row>
    <row r="130" spans="1:5">
      <c r="A130" s="145" t="s">
        <v>8</v>
      </c>
      <c r="B130" s="144" t="s">
        <v>552</v>
      </c>
      <c r="C130" s="47">
        <v>0</v>
      </c>
    </row>
    <row r="131" spans="1:5">
      <c r="A131" s="145"/>
      <c r="B131" s="146" t="s">
        <v>553</v>
      </c>
      <c r="C131" s="47">
        <v>685.82899999999995</v>
      </c>
      <c r="D131" s="45"/>
      <c r="E131" s="45"/>
    </row>
    <row r="132" spans="1:5">
      <c r="A132" s="118"/>
      <c r="B132" s="120" t="s">
        <v>554</v>
      </c>
      <c r="C132" s="47">
        <v>1873622.8286175113</v>
      </c>
      <c r="D132" s="45"/>
      <c r="E132" s="45"/>
    </row>
    <row r="133" spans="1:5">
      <c r="A133" s="152" t="s">
        <v>555</v>
      </c>
      <c r="B133" s="120" t="s">
        <v>556</v>
      </c>
      <c r="C133" s="47">
        <v>386.70044000000001</v>
      </c>
    </row>
    <row r="134" spans="1:5">
      <c r="A134" s="55"/>
      <c r="B134" s="56"/>
      <c r="C134" s="53"/>
    </row>
    <row r="135" spans="1:5" ht="24.95" customHeight="1">
      <c r="A135" s="77" t="s">
        <v>376</v>
      </c>
      <c r="B135" s="99"/>
      <c r="C135" s="99"/>
    </row>
    <row r="136" spans="1:5">
      <c r="A136" s="77" t="s">
        <v>402</v>
      </c>
      <c r="B136" s="99"/>
      <c r="C136" s="99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  <row r="771" spans="1:2">
      <c r="A771" s="55"/>
      <c r="B771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83" t="s">
        <v>654</v>
      </c>
      <c r="B1" s="183"/>
      <c r="C1" s="183"/>
    </row>
    <row r="2" spans="1:5" ht="15.75">
      <c r="A2" s="49"/>
      <c r="B2" s="49"/>
      <c r="C2" s="49"/>
    </row>
    <row r="3" spans="1:5" ht="15.75">
      <c r="A3" s="184"/>
      <c r="B3" s="185"/>
      <c r="C3" s="59" t="s">
        <v>557</v>
      </c>
    </row>
    <row r="4" spans="1:5" ht="15.75">
      <c r="A4" s="186">
        <v>1</v>
      </c>
      <c r="B4" s="187"/>
      <c r="C4" s="60">
        <v>2</v>
      </c>
    </row>
    <row r="5" spans="1:5" ht="15.75">
      <c r="A5" s="109" t="s">
        <v>233</v>
      </c>
      <c r="B5" s="110" t="s">
        <v>558</v>
      </c>
      <c r="C5" s="61"/>
    </row>
    <row r="6" spans="1:5" ht="15.75">
      <c r="A6" s="111" t="s">
        <v>1</v>
      </c>
      <c r="B6" s="112" t="s">
        <v>559</v>
      </c>
      <c r="C6" s="62"/>
    </row>
    <row r="7" spans="1:5" ht="15.75">
      <c r="A7" s="113" t="s">
        <v>234</v>
      </c>
      <c r="B7" s="112" t="s">
        <v>560</v>
      </c>
      <c r="C7" s="136">
        <v>90664.145619999981</v>
      </c>
      <c r="D7" s="45"/>
      <c r="E7" s="45"/>
    </row>
    <row r="8" spans="1:5" ht="31.5">
      <c r="A8" s="113"/>
      <c r="B8" s="112" t="s">
        <v>561</v>
      </c>
      <c r="C8" s="136">
        <v>-1342.72506</v>
      </c>
    </row>
    <row r="9" spans="1:5" ht="15.75">
      <c r="A9" s="113" t="s">
        <v>562</v>
      </c>
      <c r="B9" s="112" t="s">
        <v>563</v>
      </c>
      <c r="C9" s="136">
        <v>-39998.853569999999</v>
      </c>
    </row>
    <row r="10" spans="1:5" ht="15.75">
      <c r="A10" s="113" t="s">
        <v>564</v>
      </c>
      <c r="B10" s="112" t="s">
        <v>565</v>
      </c>
      <c r="C10" s="136">
        <v>-8642.0832812157587</v>
      </c>
    </row>
    <row r="11" spans="1:5" ht="15.75">
      <c r="A11" s="113"/>
      <c r="B11" s="112" t="s">
        <v>566</v>
      </c>
      <c r="C11" s="136">
        <v>0</v>
      </c>
    </row>
    <row r="12" spans="1:5" ht="15.75">
      <c r="A12" s="113" t="s">
        <v>567</v>
      </c>
      <c r="B12" s="112" t="s">
        <v>568</v>
      </c>
      <c r="C12" s="136">
        <v>1696.0093318095892</v>
      </c>
    </row>
    <row r="13" spans="1:5" ht="15.75">
      <c r="A13" s="114"/>
      <c r="B13" s="115" t="s">
        <v>569</v>
      </c>
      <c r="C13" s="136">
        <v>43719.218100593833</v>
      </c>
      <c r="D13" s="45"/>
      <c r="E13" s="45"/>
    </row>
    <row r="14" spans="1:5" ht="15.75">
      <c r="A14" s="116" t="s">
        <v>2</v>
      </c>
      <c r="B14" s="112" t="s">
        <v>570</v>
      </c>
      <c r="C14" s="136">
        <v>310.16352403822884</v>
      </c>
      <c r="D14" s="45"/>
      <c r="E14" s="45"/>
    </row>
    <row r="15" spans="1:5" ht="15.75">
      <c r="A15" s="116" t="s">
        <v>3</v>
      </c>
      <c r="B15" s="112" t="s">
        <v>571</v>
      </c>
      <c r="C15" s="136">
        <v>1367.1697200000001</v>
      </c>
    </row>
    <row r="16" spans="1:5" ht="15.75">
      <c r="A16" s="111" t="s">
        <v>4</v>
      </c>
      <c r="B16" s="112" t="s">
        <v>572</v>
      </c>
      <c r="C16" s="63">
        <v>0</v>
      </c>
    </row>
    <row r="17" spans="1:5" ht="15.75">
      <c r="A17" s="113" t="s">
        <v>234</v>
      </c>
      <c r="B17" s="112" t="s">
        <v>573</v>
      </c>
      <c r="C17" s="63">
        <v>0</v>
      </c>
    </row>
    <row r="18" spans="1:5" ht="15.75">
      <c r="A18" s="113" t="s">
        <v>235</v>
      </c>
      <c r="B18" s="112" t="s">
        <v>574</v>
      </c>
      <c r="C18" s="136">
        <v>-25977.388476994507</v>
      </c>
    </row>
    <row r="19" spans="1:5" ht="15.75">
      <c r="A19" s="113" t="s">
        <v>575</v>
      </c>
      <c r="B19" s="112" t="s">
        <v>576</v>
      </c>
      <c r="C19" s="136">
        <v>9399.1139999999996</v>
      </c>
    </row>
    <row r="20" spans="1:5" ht="15.75">
      <c r="A20" s="114"/>
      <c r="B20" s="117" t="s">
        <v>577</v>
      </c>
      <c r="C20" s="136">
        <v>-16578.274476994506</v>
      </c>
      <c r="D20" s="45"/>
      <c r="E20" s="45"/>
    </row>
    <row r="21" spans="1:5" ht="15.75">
      <c r="A21" s="113" t="s">
        <v>562</v>
      </c>
      <c r="B21" s="112" t="s">
        <v>578</v>
      </c>
      <c r="C21" s="136">
        <v>-2677.3889852293009</v>
      </c>
    </row>
    <row r="22" spans="1:5" ht="15.75">
      <c r="A22" s="113" t="s">
        <v>564</v>
      </c>
      <c r="B22" s="112" t="s">
        <v>579</v>
      </c>
      <c r="C22" s="136">
        <v>1929.08407895561</v>
      </c>
    </row>
    <row r="23" spans="1:5" ht="15.75">
      <c r="A23" s="114"/>
      <c r="B23" s="115" t="s">
        <v>580</v>
      </c>
      <c r="C23" s="136">
        <v>-17326.579383268199</v>
      </c>
      <c r="D23" s="45"/>
      <c r="E23" s="45"/>
    </row>
    <row r="24" spans="1:5" ht="15.75" customHeight="1">
      <c r="A24" s="111" t="s">
        <v>5</v>
      </c>
      <c r="B24" s="112" t="s">
        <v>581</v>
      </c>
      <c r="C24" s="63">
        <v>0</v>
      </c>
    </row>
    <row r="25" spans="1:5" ht="15.75">
      <c r="A25" s="113" t="s">
        <v>234</v>
      </c>
      <c r="B25" s="112" t="s">
        <v>582</v>
      </c>
      <c r="C25" s="136">
        <v>-3.5438483967930079</v>
      </c>
    </row>
    <row r="26" spans="1:5" ht="15.75">
      <c r="A26" s="113" t="s">
        <v>562</v>
      </c>
      <c r="B26" s="112" t="s">
        <v>583</v>
      </c>
      <c r="C26" s="136">
        <v>0</v>
      </c>
    </row>
    <row r="27" spans="1:5" ht="15.75">
      <c r="A27" s="111"/>
      <c r="B27" s="115" t="s">
        <v>584</v>
      </c>
      <c r="C27" s="136">
        <v>-3.5438483967930079</v>
      </c>
      <c r="D27" s="45"/>
      <c r="E27" s="45"/>
    </row>
    <row r="28" spans="1:5" ht="15.75">
      <c r="A28" s="111" t="s">
        <v>6</v>
      </c>
      <c r="B28" s="112" t="s">
        <v>585</v>
      </c>
      <c r="C28" s="136">
        <v>-399.53483999999986</v>
      </c>
    </row>
    <row r="29" spans="1:5" ht="15.75">
      <c r="A29" s="111" t="s">
        <v>7</v>
      </c>
      <c r="B29" s="112" t="s">
        <v>586</v>
      </c>
      <c r="C29" s="63">
        <v>0</v>
      </c>
    </row>
    <row r="30" spans="1:5" ht="15.75">
      <c r="A30" s="113" t="s">
        <v>234</v>
      </c>
      <c r="B30" s="112" t="s">
        <v>587</v>
      </c>
      <c r="C30" s="136">
        <v>-12011.067038969404</v>
      </c>
    </row>
    <row r="31" spans="1:5" ht="15.75">
      <c r="A31" s="113" t="s">
        <v>562</v>
      </c>
      <c r="B31" s="112" t="s">
        <v>588</v>
      </c>
      <c r="C31" s="136">
        <v>440.98644864891128</v>
      </c>
    </row>
    <row r="32" spans="1:5" ht="15.75">
      <c r="A32" s="113" t="s">
        <v>564</v>
      </c>
      <c r="B32" s="112" t="s">
        <v>589</v>
      </c>
      <c r="C32" s="136">
        <v>-7195.0425038638859</v>
      </c>
    </row>
    <row r="33" spans="1:5" ht="15.75">
      <c r="A33" s="113" t="s">
        <v>567</v>
      </c>
      <c r="B33" s="112" t="s">
        <v>590</v>
      </c>
      <c r="C33" s="136">
        <v>1981.7752399999999</v>
      </c>
    </row>
    <row r="34" spans="1:5" ht="15.75">
      <c r="A34" s="118"/>
      <c r="B34" s="115" t="s">
        <v>591</v>
      </c>
      <c r="C34" s="136">
        <v>-16783.34785418438</v>
      </c>
      <c r="D34" s="45"/>
      <c r="E34" s="45"/>
    </row>
    <row r="35" spans="1:5" ht="15.75">
      <c r="A35" s="111" t="s">
        <v>19</v>
      </c>
      <c r="B35" s="112" t="s">
        <v>592</v>
      </c>
      <c r="C35" s="136">
        <v>-3208.0305691594876</v>
      </c>
    </row>
    <row r="36" spans="1:5" ht="15.75" customHeight="1">
      <c r="A36" s="111"/>
      <c r="B36" s="112" t="s">
        <v>593</v>
      </c>
      <c r="C36" s="136">
        <v>-2847.6129700000001</v>
      </c>
    </row>
    <row r="37" spans="1:5" ht="15.75">
      <c r="A37" s="111" t="s">
        <v>17</v>
      </c>
      <c r="B37" s="112" t="s">
        <v>594</v>
      </c>
      <c r="C37" s="136">
        <v>0</v>
      </c>
    </row>
    <row r="38" spans="1:5" ht="15.75">
      <c r="A38" s="111" t="s">
        <v>20</v>
      </c>
      <c r="B38" s="112" t="s">
        <v>595</v>
      </c>
      <c r="C38" s="136">
        <v>7675.5148496232023</v>
      </c>
      <c r="D38" s="45"/>
      <c r="E38" s="45"/>
    </row>
    <row r="39" spans="1:5" ht="15.75">
      <c r="A39" s="119" t="s">
        <v>8</v>
      </c>
      <c r="B39" s="120" t="s">
        <v>596</v>
      </c>
      <c r="C39" s="63">
        <v>0</v>
      </c>
    </row>
    <row r="40" spans="1:5" ht="15.75">
      <c r="A40" s="111" t="s">
        <v>1</v>
      </c>
      <c r="B40" s="112" t="s">
        <v>559</v>
      </c>
      <c r="C40" s="63">
        <v>0</v>
      </c>
    </row>
    <row r="41" spans="1:5" ht="15.75">
      <c r="A41" s="121" t="s">
        <v>234</v>
      </c>
      <c r="B41" s="122" t="s">
        <v>560</v>
      </c>
      <c r="C41" s="136">
        <v>197816.8659</v>
      </c>
    </row>
    <row r="42" spans="1:5" ht="31.5">
      <c r="A42" s="117"/>
      <c r="B42" s="112" t="s">
        <v>561</v>
      </c>
      <c r="C42" s="136">
        <v>-4928.5327399999996</v>
      </c>
    </row>
    <row r="43" spans="1:5" ht="15.75">
      <c r="A43" s="121" t="s">
        <v>562</v>
      </c>
      <c r="B43" s="122" t="s">
        <v>563</v>
      </c>
      <c r="C43" s="136">
        <v>-7933.6085199999998</v>
      </c>
    </row>
    <row r="44" spans="1:5" ht="15.75">
      <c r="A44" s="121" t="s">
        <v>564</v>
      </c>
      <c r="B44" s="112" t="s">
        <v>597</v>
      </c>
      <c r="C44" s="136">
        <v>-3777.4038388272074</v>
      </c>
    </row>
    <row r="45" spans="1:5" ht="15.75">
      <c r="A45" s="121" t="s">
        <v>567</v>
      </c>
      <c r="B45" s="122" t="s">
        <v>568</v>
      </c>
      <c r="C45" s="136">
        <v>732.47523874381125</v>
      </c>
    </row>
    <row r="46" spans="1:5" ht="15.75">
      <c r="A46" s="114"/>
      <c r="B46" s="115" t="s">
        <v>598</v>
      </c>
      <c r="C46" s="136">
        <v>186838.3287799166</v>
      </c>
      <c r="D46" s="45"/>
      <c r="E46" s="45"/>
    </row>
    <row r="47" spans="1:5" ht="15.75">
      <c r="A47" s="118" t="s">
        <v>2</v>
      </c>
      <c r="B47" s="112" t="s">
        <v>599</v>
      </c>
      <c r="C47" s="63">
        <v>0</v>
      </c>
    </row>
    <row r="48" spans="1:5" ht="15.75">
      <c r="A48" s="121" t="s">
        <v>234</v>
      </c>
      <c r="B48" s="123" t="s">
        <v>600</v>
      </c>
      <c r="C48" s="136">
        <v>346.65199999999999</v>
      </c>
    </row>
    <row r="49" spans="1:5" ht="15.75">
      <c r="A49" s="124"/>
      <c r="B49" s="123" t="s">
        <v>601</v>
      </c>
      <c r="C49" s="136">
        <v>0</v>
      </c>
    </row>
    <row r="50" spans="1:5" ht="15.75">
      <c r="A50" s="124" t="s">
        <v>562</v>
      </c>
      <c r="B50" s="123" t="s">
        <v>602</v>
      </c>
      <c r="C50" s="63">
        <v>0</v>
      </c>
    </row>
    <row r="51" spans="1:5" ht="15.75">
      <c r="A51" s="124"/>
      <c r="B51" s="123" t="s">
        <v>601</v>
      </c>
      <c r="C51" s="136">
        <v>0</v>
      </c>
    </row>
    <row r="52" spans="1:5" ht="15.75">
      <c r="A52" s="125" t="s">
        <v>603</v>
      </c>
      <c r="B52" s="112" t="s">
        <v>604</v>
      </c>
      <c r="C52" s="136">
        <v>976.01911999999993</v>
      </c>
    </row>
    <row r="53" spans="1:5" ht="15.75">
      <c r="A53" s="125" t="s">
        <v>605</v>
      </c>
      <c r="B53" s="112" t="s">
        <v>606</v>
      </c>
      <c r="C53" s="136">
        <v>16337.086069999999</v>
      </c>
    </row>
    <row r="54" spans="1:5" ht="15.75">
      <c r="A54" s="126"/>
      <c r="B54" s="117" t="s">
        <v>607</v>
      </c>
      <c r="C54" s="136">
        <v>17313.105189999998</v>
      </c>
      <c r="D54" s="45"/>
      <c r="E54" s="45"/>
    </row>
    <row r="55" spans="1:5" ht="15.75">
      <c r="A55" s="124" t="s">
        <v>564</v>
      </c>
      <c r="B55" s="112" t="s">
        <v>608</v>
      </c>
      <c r="C55" s="136">
        <v>25188.290209999999</v>
      </c>
    </row>
    <row r="56" spans="1:5" ht="15.75">
      <c r="A56" s="124" t="s">
        <v>567</v>
      </c>
      <c r="B56" s="112" t="s">
        <v>609</v>
      </c>
      <c r="C56" s="136">
        <v>6312.0788600000014</v>
      </c>
    </row>
    <row r="57" spans="1:5" ht="15.75">
      <c r="A57" s="109"/>
      <c r="B57" s="115" t="s">
        <v>610</v>
      </c>
      <c r="C57" s="136">
        <v>49160.126260000005</v>
      </c>
      <c r="D57" s="45"/>
      <c r="E57" s="45"/>
    </row>
    <row r="58" spans="1:5" ht="15.75">
      <c r="A58" s="118" t="s">
        <v>3</v>
      </c>
      <c r="B58" s="126" t="s">
        <v>571</v>
      </c>
      <c r="C58" s="136">
        <v>3892.0150954234987</v>
      </c>
    </row>
    <row r="59" spans="1:5" ht="15.75">
      <c r="A59" s="118" t="s">
        <v>4</v>
      </c>
      <c r="B59" s="112" t="s">
        <v>572</v>
      </c>
      <c r="C59" s="63">
        <v>0</v>
      </c>
    </row>
    <row r="60" spans="1:5" ht="15.75">
      <c r="A60" s="121" t="s">
        <v>234</v>
      </c>
      <c r="B60" s="122" t="s">
        <v>611</v>
      </c>
      <c r="C60" s="63">
        <v>0</v>
      </c>
    </row>
    <row r="61" spans="1:5" ht="15.75">
      <c r="A61" s="121" t="s">
        <v>235</v>
      </c>
      <c r="B61" s="122" t="s">
        <v>574</v>
      </c>
      <c r="C61" s="136">
        <v>-80375.402477763622</v>
      </c>
    </row>
    <row r="62" spans="1:5" ht="15.75">
      <c r="A62" s="121" t="s">
        <v>575</v>
      </c>
      <c r="B62" s="123" t="s">
        <v>576</v>
      </c>
      <c r="C62" s="136">
        <v>1771.2693000000002</v>
      </c>
    </row>
    <row r="63" spans="1:5" ht="15.75">
      <c r="A63" s="114"/>
      <c r="B63" s="117" t="s">
        <v>612</v>
      </c>
      <c r="C63" s="136">
        <v>-78604.133177763608</v>
      </c>
      <c r="D63" s="45"/>
      <c r="E63" s="45"/>
    </row>
    <row r="64" spans="1:5" ht="15.75">
      <c r="A64" s="124" t="s">
        <v>562</v>
      </c>
      <c r="B64" s="123" t="s">
        <v>613</v>
      </c>
      <c r="C64" s="63">
        <v>0</v>
      </c>
    </row>
    <row r="65" spans="1:5" ht="15.75">
      <c r="A65" s="125" t="s">
        <v>603</v>
      </c>
      <c r="B65" s="122" t="s">
        <v>574</v>
      </c>
      <c r="C65" s="136">
        <v>-76.22924455839663</v>
      </c>
    </row>
    <row r="66" spans="1:5" ht="15.75">
      <c r="A66" s="125" t="s">
        <v>605</v>
      </c>
      <c r="B66" s="123" t="s">
        <v>576</v>
      </c>
      <c r="C66" s="136">
        <v>25.841050635107422</v>
      </c>
    </row>
    <row r="67" spans="1:5" ht="15.75">
      <c r="A67" s="114"/>
      <c r="B67" s="117" t="s">
        <v>614</v>
      </c>
      <c r="C67" s="136">
        <v>-50.388193923289208</v>
      </c>
      <c r="D67" s="45"/>
      <c r="E67" s="45"/>
    </row>
    <row r="68" spans="1:5" ht="15.75">
      <c r="A68" s="118"/>
      <c r="B68" s="127" t="s">
        <v>580</v>
      </c>
      <c r="C68" s="136">
        <v>-78654.521371686918</v>
      </c>
      <c r="D68" s="45"/>
      <c r="E68" s="45"/>
    </row>
    <row r="69" spans="1:5" ht="15.75">
      <c r="A69" s="111">
        <v>5</v>
      </c>
      <c r="B69" s="112" t="s">
        <v>615</v>
      </c>
      <c r="C69" s="63">
        <v>0</v>
      </c>
    </row>
    <row r="70" spans="1:5" ht="15.75">
      <c r="A70" s="121" t="s">
        <v>234</v>
      </c>
      <c r="B70" s="128" t="s">
        <v>616</v>
      </c>
      <c r="C70" s="64">
        <v>0</v>
      </c>
    </row>
    <row r="71" spans="1:5" ht="15.75">
      <c r="A71" s="121" t="s">
        <v>235</v>
      </c>
      <c r="B71" s="122" t="s">
        <v>574</v>
      </c>
      <c r="C71" s="136">
        <v>-39496.991919077824</v>
      </c>
    </row>
    <row r="72" spans="1:5" ht="15.75">
      <c r="A72" s="121" t="s">
        <v>575</v>
      </c>
      <c r="B72" s="123" t="s">
        <v>576</v>
      </c>
      <c r="C72" s="136">
        <v>-14.523226030829711</v>
      </c>
    </row>
    <row r="73" spans="1:5" ht="15.75">
      <c r="A73" s="114"/>
      <c r="B73" s="117" t="s">
        <v>612</v>
      </c>
      <c r="C73" s="136">
        <v>-39511.515145108657</v>
      </c>
      <c r="D73" s="45"/>
      <c r="E73" s="45"/>
    </row>
    <row r="74" spans="1:5" ht="15.75">
      <c r="A74" s="124" t="s">
        <v>562</v>
      </c>
      <c r="B74" s="123" t="s">
        <v>617</v>
      </c>
      <c r="C74" s="136">
        <v>-1316.319775484867</v>
      </c>
    </row>
    <row r="75" spans="1:5" ht="15.75">
      <c r="A75" s="114"/>
      <c r="B75" s="115" t="s">
        <v>618</v>
      </c>
      <c r="C75" s="136">
        <v>-40827.834920593523</v>
      </c>
      <c r="D75" s="45"/>
      <c r="E75" s="45"/>
    </row>
    <row r="76" spans="1:5" ht="15.75">
      <c r="A76" s="111">
        <v>6</v>
      </c>
      <c r="B76" s="112" t="s">
        <v>585</v>
      </c>
      <c r="C76" s="136">
        <v>-7895.7369500000004</v>
      </c>
    </row>
    <row r="77" spans="1:5" ht="15.75">
      <c r="A77" s="111">
        <v>7</v>
      </c>
      <c r="B77" s="112" t="s">
        <v>586</v>
      </c>
      <c r="C77" s="64">
        <v>0</v>
      </c>
    </row>
    <row r="78" spans="1:5" ht="15.75">
      <c r="A78" s="121" t="s">
        <v>234</v>
      </c>
      <c r="B78" s="112" t="s">
        <v>619</v>
      </c>
      <c r="C78" s="136">
        <v>-40700.62868495626</v>
      </c>
    </row>
    <row r="79" spans="1:5" ht="15.75">
      <c r="A79" s="121" t="s">
        <v>562</v>
      </c>
      <c r="B79" s="112" t="s">
        <v>588</v>
      </c>
      <c r="C79" s="136">
        <v>-347.6501643412372</v>
      </c>
    </row>
    <row r="80" spans="1:5" ht="15.75">
      <c r="A80" s="121" t="s">
        <v>564</v>
      </c>
      <c r="B80" s="112" t="s">
        <v>589</v>
      </c>
      <c r="C80" s="136">
        <v>-22092.459517452327</v>
      </c>
    </row>
    <row r="81" spans="1:5" ht="15.75">
      <c r="A81" s="121" t="s">
        <v>567</v>
      </c>
      <c r="B81" s="112" t="s">
        <v>620</v>
      </c>
      <c r="C81" s="136">
        <v>295.47522000000004</v>
      </c>
    </row>
    <row r="82" spans="1:5" ht="15.75">
      <c r="A82" s="118"/>
      <c r="B82" s="115" t="s">
        <v>591</v>
      </c>
      <c r="C82" s="136">
        <v>-62845.263146749821</v>
      </c>
      <c r="D82" s="45"/>
      <c r="E82" s="45"/>
    </row>
    <row r="83" spans="1:5" ht="15.75">
      <c r="A83" s="111">
        <v>8</v>
      </c>
      <c r="B83" s="112" t="s">
        <v>621</v>
      </c>
      <c r="C83" s="64">
        <v>0</v>
      </c>
    </row>
    <row r="84" spans="1:5" ht="15.75">
      <c r="A84" s="121" t="s">
        <v>234</v>
      </c>
      <c r="B84" s="112" t="s">
        <v>622</v>
      </c>
      <c r="C84" s="136">
        <v>-482.21843000000001</v>
      </c>
    </row>
    <row r="85" spans="1:5" ht="15.75">
      <c r="A85" s="121" t="s">
        <v>562</v>
      </c>
      <c r="B85" s="112" t="s">
        <v>623</v>
      </c>
      <c r="C85" s="136">
        <v>-13883.54953</v>
      </c>
    </row>
    <row r="86" spans="1:5" ht="15.75">
      <c r="A86" s="121" t="s">
        <v>564</v>
      </c>
      <c r="B86" s="112" t="s">
        <v>624</v>
      </c>
      <c r="C86" s="136">
        <v>-2253.9712400000003</v>
      </c>
    </row>
    <row r="87" spans="1:5" ht="15.75">
      <c r="A87" s="117"/>
      <c r="B87" s="115" t="s">
        <v>625</v>
      </c>
      <c r="C87" s="136">
        <v>-16619.739199999996</v>
      </c>
      <c r="D87" s="45"/>
      <c r="E87" s="45"/>
    </row>
    <row r="88" spans="1:5" ht="15.75">
      <c r="A88" s="111">
        <v>9</v>
      </c>
      <c r="B88" s="123" t="s">
        <v>626</v>
      </c>
      <c r="C88" s="136">
        <v>-11521.804120840512</v>
      </c>
    </row>
    <row r="89" spans="1:5" ht="15.75" customHeight="1">
      <c r="A89" s="111"/>
      <c r="B89" s="112" t="s">
        <v>593</v>
      </c>
      <c r="C89" s="136">
        <v>-9894.1828399999995</v>
      </c>
    </row>
    <row r="90" spans="1:5" ht="15.75">
      <c r="A90" s="111" t="s">
        <v>20</v>
      </c>
      <c r="B90" s="112" t="s">
        <v>627</v>
      </c>
      <c r="C90" s="136">
        <v>-128.16352403822884</v>
      </c>
    </row>
    <row r="91" spans="1:5" ht="15.75">
      <c r="A91" s="111" t="s">
        <v>628</v>
      </c>
      <c r="B91" s="112" t="s">
        <v>629</v>
      </c>
      <c r="C91" s="136">
        <v>0</v>
      </c>
    </row>
    <row r="92" spans="1:5" ht="15.75">
      <c r="A92" s="111" t="s">
        <v>21</v>
      </c>
      <c r="B92" s="112" t="s">
        <v>630</v>
      </c>
      <c r="C92" s="136">
        <v>21397.406901431095</v>
      </c>
      <c r="D92" s="65"/>
      <c r="E92" s="65"/>
    </row>
    <row r="93" spans="1:5" ht="15.75">
      <c r="A93" s="109" t="s">
        <v>236</v>
      </c>
      <c r="B93" s="120" t="s">
        <v>631</v>
      </c>
      <c r="C93" s="64">
        <v>0</v>
      </c>
    </row>
    <row r="94" spans="1:5" ht="15.75">
      <c r="A94" s="111" t="s">
        <v>1</v>
      </c>
      <c r="B94" s="112" t="s">
        <v>632</v>
      </c>
      <c r="C94" s="136">
        <v>7675.5148496232023</v>
      </c>
      <c r="D94" s="45"/>
      <c r="E94" s="45"/>
    </row>
    <row r="95" spans="1:5" ht="15.75">
      <c r="A95" s="111" t="s">
        <v>2</v>
      </c>
      <c r="B95" s="112" t="s">
        <v>633</v>
      </c>
      <c r="C95" s="136">
        <v>21397.406901431095</v>
      </c>
      <c r="D95" s="45"/>
      <c r="E95" s="45"/>
    </row>
    <row r="96" spans="1:5" ht="15.75">
      <c r="A96" s="129" t="s">
        <v>3</v>
      </c>
      <c r="B96" s="112" t="s">
        <v>634</v>
      </c>
      <c r="C96" s="136">
        <v>0</v>
      </c>
    </row>
    <row r="97" spans="1:5" ht="15.75">
      <c r="A97" s="113" t="s">
        <v>234</v>
      </c>
      <c r="B97" s="112" t="s">
        <v>600</v>
      </c>
      <c r="C97" s="136">
        <v>23.7</v>
      </c>
    </row>
    <row r="98" spans="1:5" ht="15.75">
      <c r="A98" s="130"/>
      <c r="B98" s="112" t="s">
        <v>601</v>
      </c>
      <c r="C98" s="136">
        <v>0</v>
      </c>
    </row>
    <row r="99" spans="1:5" ht="15.75">
      <c r="A99" s="130" t="s">
        <v>562</v>
      </c>
      <c r="B99" s="112" t="s">
        <v>602</v>
      </c>
      <c r="C99" s="136">
        <v>0</v>
      </c>
    </row>
    <row r="100" spans="1:5" ht="15.75">
      <c r="A100" s="130"/>
      <c r="B100" s="112" t="s">
        <v>601</v>
      </c>
      <c r="C100" s="136">
        <v>0</v>
      </c>
    </row>
    <row r="101" spans="1:5" ht="15.75">
      <c r="A101" s="131" t="s">
        <v>603</v>
      </c>
      <c r="B101" s="112" t="s">
        <v>604</v>
      </c>
      <c r="C101" s="136">
        <v>0</v>
      </c>
    </row>
    <row r="102" spans="1:5" ht="15.75">
      <c r="A102" s="131" t="s">
        <v>605</v>
      </c>
      <c r="B102" s="112" t="s">
        <v>606</v>
      </c>
      <c r="C102" s="136">
        <v>6530.2165999999997</v>
      </c>
    </row>
    <row r="103" spans="1:5" ht="15.75">
      <c r="A103" s="126"/>
      <c r="B103" s="117" t="s">
        <v>607</v>
      </c>
      <c r="C103" s="136">
        <v>6530.2165999999997</v>
      </c>
    </row>
    <row r="104" spans="1:5" ht="15.75">
      <c r="A104" s="130" t="s">
        <v>564</v>
      </c>
      <c r="B104" s="112" t="s">
        <v>608</v>
      </c>
      <c r="C104" s="136">
        <v>474.02921000000003</v>
      </c>
    </row>
    <row r="105" spans="1:5" ht="15.75">
      <c r="A105" s="130" t="s">
        <v>567</v>
      </c>
      <c r="B105" s="112" t="s">
        <v>609</v>
      </c>
      <c r="C105" s="136">
        <v>333.71499999999997</v>
      </c>
    </row>
    <row r="106" spans="1:5" ht="15.75">
      <c r="A106" s="109"/>
      <c r="B106" s="115" t="s">
        <v>635</v>
      </c>
      <c r="C106" s="136">
        <v>7361.6608099999994</v>
      </c>
    </row>
    <row r="107" spans="1:5" ht="15.75" customHeight="1">
      <c r="A107" s="118" t="s">
        <v>4</v>
      </c>
      <c r="B107" s="112" t="s">
        <v>636</v>
      </c>
      <c r="C107" s="136">
        <v>-53.836475961771157</v>
      </c>
      <c r="D107" s="45"/>
      <c r="E107" s="45"/>
    </row>
    <row r="108" spans="1:5" ht="15.75">
      <c r="A108" s="132" t="s">
        <v>5</v>
      </c>
      <c r="B108" s="112" t="s">
        <v>637</v>
      </c>
      <c r="C108" s="63">
        <v>0</v>
      </c>
    </row>
    <row r="109" spans="1:5" ht="15.75">
      <c r="A109" s="113" t="s">
        <v>234</v>
      </c>
      <c r="B109" s="112" t="s">
        <v>638</v>
      </c>
      <c r="C109" s="136">
        <v>-1212.162</v>
      </c>
    </row>
    <row r="110" spans="1:5" ht="15.75">
      <c r="A110" s="113" t="s">
        <v>562</v>
      </c>
      <c r="B110" s="112" t="s">
        <v>623</v>
      </c>
      <c r="C110" s="136">
        <v>-427.74928</v>
      </c>
    </row>
    <row r="111" spans="1:5" ht="15.75">
      <c r="A111" s="113" t="s">
        <v>564</v>
      </c>
      <c r="B111" s="112" t="s">
        <v>624</v>
      </c>
      <c r="C111" s="136">
        <v>-16.000019999999999</v>
      </c>
    </row>
    <row r="112" spans="1:5" ht="15.75">
      <c r="A112" s="117"/>
      <c r="B112" s="115" t="s">
        <v>618</v>
      </c>
      <c r="C112" s="136">
        <v>-1655.9113000000002</v>
      </c>
      <c r="D112" s="45"/>
      <c r="E112" s="45"/>
    </row>
    <row r="113" spans="1:5" ht="15.75">
      <c r="A113" s="118" t="s">
        <v>6</v>
      </c>
      <c r="B113" s="112" t="s">
        <v>639</v>
      </c>
      <c r="C113" s="136">
        <v>-128.16352403822884</v>
      </c>
      <c r="D113" s="45"/>
      <c r="E113" s="45"/>
    </row>
    <row r="114" spans="1:5" ht="15.75">
      <c r="A114" s="118" t="s">
        <v>7</v>
      </c>
      <c r="B114" s="112" t="s">
        <v>640</v>
      </c>
      <c r="C114" s="136">
        <v>402.57988999999998</v>
      </c>
    </row>
    <row r="115" spans="1:5" ht="15.75">
      <c r="A115" s="118" t="s">
        <v>19</v>
      </c>
      <c r="B115" s="112" t="s">
        <v>641</v>
      </c>
      <c r="C115" s="136">
        <v>-650.10163</v>
      </c>
    </row>
    <row r="116" spans="1:5" ht="15.75">
      <c r="A116" s="118" t="s">
        <v>17</v>
      </c>
      <c r="B116" s="112" t="s">
        <v>642</v>
      </c>
      <c r="C116" s="136">
        <v>34349.1495210543</v>
      </c>
      <c r="D116" s="45"/>
      <c r="E116" s="45"/>
    </row>
    <row r="117" spans="1:5" ht="15.75">
      <c r="A117" s="118" t="s">
        <v>20</v>
      </c>
      <c r="B117" s="112" t="s">
        <v>643</v>
      </c>
      <c r="C117" s="136">
        <v>23.01416</v>
      </c>
    </row>
    <row r="118" spans="1:5" ht="15.75">
      <c r="A118" s="118" t="s">
        <v>21</v>
      </c>
      <c r="B118" s="112" t="s">
        <v>644</v>
      </c>
      <c r="C118" s="136">
        <v>-0.25481999999999999</v>
      </c>
    </row>
    <row r="119" spans="1:5" ht="15.75">
      <c r="A119" s="118" t="s">
        <v>237</v>
      </c>
      <c r="B119" s="112" t="s">
        <v>645</v>
      </c>
      <c r="C119" s="136">
        <v>22.759340000000002</v>
      </c>
      <c r="D119" s="45"/>
      <c r="E119" s="45"/>
    </row>
    <row r="120" spans="1:5" ht="15.75">
      <c r="A120" s="118" t="s">
        <v>238</v>
      </c>
      <c r="B120" s="112" t="s">
        <v>646</v>
      </c>
      <c r="C120" s="136">
        <v>-1697.15353</v>
      </c>
    </row>
    <row r="121" spans="1:5" ht="15.75">
      <c r="A121" s="118" t="s">
        <v>239</v>
      </c>
      <c r="B121" s="112" t="s">
        <v>647</v>
      </c>
      <c r="C121" s="136">
        <v>56.96684200000059</v>
      </c>
    </row>
    <row r="122" spans="1:5" ht="15.75">
      <c r="A122" s="118" t="s">
        <v>240</v>
      </c>
      <c r="B122" s="112" t="s">
        <v>648</v>
      </c>
      <c r="C122" s="136">
        <v>32731.722173054295</v>
      </c>
      <c r="D122" s="45"/>
      <c r="E122" s="45"/>
    </row>
    <row r="124" spans="1:5" ht="28.5" customHeight="1">
      <c r="A124" s="77" t="s">
        <v>376</v>
      </c>
      <c r="B124" s="77"/>
      <c r="C124" s="77"/>
    </row>
    <row r="125" spans="1:5" ht="15.75">
      <c r="A125" s="77" t="s">
        <v>402</v>
      </c>
      <c r="B125" s="77"/>
      <c r="C125" s="77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Mircho Stoyanov</cp:lastModifiedBy>
  <cp:lastPrinted>2019-10-08T12:30:08Z</cp:lastPrinted>
  <dcterms:created xsi:type="dcterms:W3CDTF">2004-10-05T13:09:46Z</dcterms:created>
  <dcterms:modified xsi:type="dcterms:W3CDTF">2019-10-08T12:32:46Z</dcterms:modified>
</cp:coreProperties>
</file>