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7_2019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Payments!$A$1:$N$20</definedName>
    <definedName name="_xlnm.Print_Area" localSheetId="0">Premiums!$A$1:$N$20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30" i="47" l="1"/>
  <c r="E29" i="47"/>
  <c r="E28" i="47"/>
  <c r="E27" i="47"/>
  <c r="E26" i="47"/>
  <c r="E25" i="47"/>
  <c r="E24" i="47"/>
  <c r="E30" i="46"/>
  <c r="E31" i="47" l="1"/>
  <c r="E32" i="47" s="1"/>
  <c r="E29" i="46"/>
  <c r="E28" i="46"/>
  <c r="E26" i="46"/>
  <c r="E27" i="46"/>
  <c r="E25" i="46"/>
  <c r="E24" i="46"/>
  <c r="C28" i="47" l="1"/>
  <c r="C24" i="47"/>
  <c r="C27" i="47"/>
  <c r="C30" i="47"/>
  <c r="C26" i="47"/>
  <c r="C29" i="47"/>
  <c r="C25" i="47"/>
  <c r="E31" i="46"/>
  <c r="C30" i="46" l="1"/>
  <c r="C78" i="46"/>
  <c r="C27" i="46"/>
  <c r="C26" i="46"/>
  <c r="C28" i="46"/>
  <c r="C24" i="46"/>
  <c r="C29" i="46"/>
  <c r="C25" i="46"/>
</calcChain>
</file>

<file path=xl/sharedStrings.xml><?xml version="1.0" encoding="utf-8"?>
<sst xmlns="http://schemas.openxmlformats.org/spreadsheetml/2006/main" count="1052" uniqueCount="656">
  <si>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</si>
  <si>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</si>
  <si>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</si>
  <si>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</si>
  <si>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</si>
  <si>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</si>
  <si>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</si>
  <si>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</si>
  <si>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</si>
  <si>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</si>
  <si>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</si>
  <si>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</si>
  <si>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</si>
  <si>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</si>
  <si>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</si>
  <si>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</si>
  <si>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</si>
  <si>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</si>
  <si>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</si>
  <si>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</si>
  <si>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</si>
  <si>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</si>
  <si>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</si>
  <si>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</si>
  <si>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</si>
  <si>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</si>
  <si>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</si>
  <si>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</si>
  <si>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</si>
  <si>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</si>
  <si>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</si>
  <si>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</si>
  <si>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</si>
  <si>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</si>
  <si>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</si>
  <si>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</si>
  <si>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</si>
  <si>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</si>
  <si>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</si>
  <si>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</si>
  <si>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</si>
  <si>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</si>
  <si>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</si>
  <si>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</si>
  <si>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</si>
  <si>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</si>
  <si>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</si>
  <si>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</si>
  <si>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</si>
  <si>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</si>
  <si>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</si>
  <si>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</si>
  <si>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</si>
  <si>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</si>
  <si>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</si>
  <si>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</si>
  <si>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</si>
  <si>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</si>
  <si>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</si>
  <si>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</si>
  <si>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</si>
  <si>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</si>
  <si>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</si>
  <si>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</si>
  <si>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</si>
  <si>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</si>
  <si>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</si>
  <si>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</si>
  <si>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</si>
  <si>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</si>
  <si>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</si>
  <si>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</si>
  <si>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</si>
  <si>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</si>
  <si>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</si>
  <si>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</si>
  <si>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</si>
  <si>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</si>
  <si>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</si>
  <si>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</si>
  <si>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</si>
  <si>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</si>
  <si>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</si>
  <si>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</si>
  <si>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</si>
  <si>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</si>
  <si>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</si>
  <si>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</si>
  <si>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</si>
  <si>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</si>
  <si>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</si>
  <si>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</si>
  <si>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</si>
  <si>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</si>
  <si>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</si>
  <si>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</si>
  <si>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</si>
  <si>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</si>
  <si>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</si>
  <si>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</si>
  <si>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</si>
  <si>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</si>
  <si>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</si>
  <si>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</si>
  <si>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</si>
  <si>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</si>
  <si>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</si>
  <si>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</si>
  <si>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</si>
  <si>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</si>
  <si>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</si>
  <si>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</si>
  <si>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</si>
  <si>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</si>
  <si>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</si>
  <si>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</si>
  <si>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</si>
  <si>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</si>
  <si>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</si>
  <si>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</si>
  <si>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</si>
  <si>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</si>
  <si>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</si>
  <si>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</si>
  <si>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</si>
  <si>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</si>
  <si>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</si>
  <si>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</si>
  <si>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</si>
  <si>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</si>
  <si>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</si>
  <si>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</si>
  <si>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</si>
  <si>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</si>
  <si>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</si>
  <si>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</si>
  <si>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</si>
  <si>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</si>
  <si>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</si>
  <si>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</si>
  <si>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</si>
  <si>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</si>
  <si>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</si>
  <si>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</si>
  <si>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</si>
  <si>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</si>
  <si>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</si>
  <si>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</si>
  <si>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</si>
  <si>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</si>
  <si>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</si>
  <si>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</si>
  <si>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</si>
  <si>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</si>
  <si>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</si>
  <si>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</si>
  <si>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</si>
  <si>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</si>
  <si>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</si>
  <si>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</si>
  <si>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</si>
  <si>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</si>
  <si>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</si>
  <si>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</si>
  <si>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</si>
  <si>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</si>
  <si>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</si>
  <si>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</si>
  <si>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</si>
  <si>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</si>
  <si>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</si>
  <si>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</si>
  <si>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</si>
  <si>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</si>
  <si>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</si>
  <si>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</si>
  <si>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</si>
  <si>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</si>
  <si>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</si>
  <si>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</si>
  <si>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</si>
  <si>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</si>
  <si>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</si>
  <si>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</si>
  <si>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</si>
  <si>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</si>
  <si>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</si>
  <si>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</si>
  <si>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</si>
  <si>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</si>
  <si>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</si>
  <si>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</si>
  <si>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</si>
  <si>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</si>
  <si>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</si>
  <si>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</si>
  <si>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</si>
  <si>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</si>
  <si>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</si>
  <si>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</si>
  <si>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</si>
  <si>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</si>
  <si>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</si>
  <si>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</si>
  <si>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</si>
  <si>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</si>
  <si>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</si>
  <si>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</si>
  <si>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</si>
  <si>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</si>
  <si>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</si>
  <si>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</si>
  <si>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</si>
  <si>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</si>
  <si>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</si>
  <si>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</si>
  <si>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</si>
  <si>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</si>
  <si>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</si>
  <si>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</si>
  <si>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</si>
  <si>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</si>
  <si>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</si>
  <si>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</si>
  <si>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</si>
  <si>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</si>
  <si>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</si>
  <si>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</si>
  <si>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</si>
  <si>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</si>
  <si>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</si>
  <si>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</si>
  <si>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</si>
  <si>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</si>
  <si>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</si>
  <si>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</si>
  <si>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</si>
  <si>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</si>
  <si>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</si>
  <si>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</si>
  <si>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</si>
  <si>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</si>
  <si>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</si>
  <si>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</si>
  <si>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</si>
  <si>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</si>
  <si>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</si>
  <si>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</si>
  <si>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</si>
  <si>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</si>
  <si>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</si>
  <si>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</si>
  <si>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</si>
  <si>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</si>
  <si>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</si>
  <si>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</si>
  <si>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</si>
  <si>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</si>
  <si>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</si>
  <si>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</si>
  <si>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</si>
  <si>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</si>
  <si>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</si>
  <si>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</si>
  <si>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</si>
  <si>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</si>
  <si>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</si>
  <si>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</si>
  <si>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</si>
  <si>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</si>
  <si>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</si>
  <si>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</si>
  <si>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</si>
  <si>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</si>
  <si>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</si>
  <si>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</si>
  <si>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</si>
  <si>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</si>
  <si>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</si>
  <si>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</si>
  <si>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</si>
  <si>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</si>
  <si>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</si>
  <si>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</si>
  <si>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</si>
  <si>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</si>
  <si>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</si>
  <si>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</si>
  <si>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</si>
  <si>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</si>
  <si>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</si>
  <si>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</si>
  <si>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</si>
  <si>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</si>
  <si>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</si>
  <si>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</si>
  <si>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</si>
  <si>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</si>
  <si>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</si>
  <si>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</si>
  <si>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</si>
  <si>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</si>
  <si>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</si>
  <si>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</si>
  <si>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</si>
  <si>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</si>
  <si>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</si>
  <si>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</si>
  <si>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</si>
  <si>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</si>
  <si>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</si>
  <si>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</si>
  <si>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</si>
  <si>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</si>
  <si>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</si>
  <si>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</si>
  <si>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</si>
  <si>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</si>
  <si>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</si>
  <si>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</si>
  <si>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</si>
  <si>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</si>
  <si>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</si>
  <si>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</si>
  <si>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</si>
  <si>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</si>
  <si>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</si>
  <si>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</si>
  <si>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</si>
  <si>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</si>
  <si>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</si>
  <si>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</si>
  <si>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</si>
  <si>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</si>
  <si>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</si>
  <si>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</si>
  <si>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</si>
  <si>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</si>
  <si>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</si>
  <si>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</si>
  <si>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</si>
  <si>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</si>
  <si>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</si>
  <si>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</si>
  <si>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</si>
  <si>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</si>
  <si>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</si>
  <si>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</si>
  <si>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</si>
  <si>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</si>
  <si>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</si>
  <si>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</si>
  <si>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</si>
  <si>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</si>
  <si>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</si>
  <si>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</si>
  <si>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</si>
  <si>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</si>
  <si>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</si>
  <si>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</si>
  <si>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</si>
  <si>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</si>
  <si>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</si>
  <si>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</si>
  <si>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</si>
  <si>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</si>
  <si>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</si>
  <si>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</si>
  <si>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</si>
  <si>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</si>
  <si>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</si>
  <si>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</si>
  <si>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</si>
  <si>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</si>
  <si>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</si>
  <si>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</si>
  <si>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</si>
  <si>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</si>
  <si>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</si>
  <si>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</si>
  <si>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</si>
  <si>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</si>
  <si>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</si>
  <si>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</si>
  <si>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</si>
  <si>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</si>
  <si>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</si>
  <si>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</si>
  <si>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</si>
  <si>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</si>
  <si>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</si>
  <si>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</si>
  <si>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</si>
  <si>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</si>
  <si>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</si>
  <si>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</si>
  <si>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</si>
  <si>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</si>
  <si>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</si>
  <si>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</si>
  <si>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</si>
  <si>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</si>
  <si>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</si>
  <si>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</si>
  <si>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</si>
  <si>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</si>
  <si>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</si>
  <si>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</si>
  <si>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</si>
  <si>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</si>
  <si>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</si>
  <si>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</si>
  <si>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</si>
  <si>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</si>
  <si>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</si>
  <si>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</si>
  <si>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</si>
  <si>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</si>
  <si>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</si>
  <si>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</si>
  <si>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</si>
  <si>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</si>
  <si>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</si>
  <si>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</si>
  <si>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</si>
  <si>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</si>
  <si>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</si>
  <si>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</si>
  <si>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</si>
  <si>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</si>
  <si>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</si>
  <si>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</si>
  <si>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</si>
  <si>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</si>
  <si>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</si>
  <si>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</si>
  <si>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</si>
  <si>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</si>
  <si>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</si>
  <si>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</si>
  <si>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</si>
  <si>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</si>
  <si>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</si>
  <si>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</si>
  <si>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</si>
  <si>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</si>
  <si>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</si>
  <si>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</si>
  <si>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</si>
  <si>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</si>
  <si>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</si>
  <si>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</si>
  <si>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</si>
  <si>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</si>
  <si>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</si>
  <si>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</si>
  <si>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</si>
  <si>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</si>
  <si>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</si>
  <si>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</si>
  <si>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</si>
  <si>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</si>
  <si>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</si>
  <si>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</si>
  <si>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</si>
  <si>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</si>
  <si>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</si>
  <si>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</si>
  <si>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</si>
  <si>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</si>
  <si>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</si>
  <si>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</si>
  <si>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</si>
  <si>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</si>
  <si>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</si>
  <si>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</si>
  <si>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</si>
  <si>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</si>
  <si>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</si>
  <si>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</si>
  <si>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</si>
  <si>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</si>
  <si>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</si>
  <si>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</si>
  <si>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</si>
  <si>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</si>
  <si>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</si>
  <si>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</si>
  <si>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</si>
  <si>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</si>
  <si>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</si>
  <si>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</si>
  <si>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</si>
  <si>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</si>
  <si>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</si>
  <si>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</si>
  <si>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</si>
  <si>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</si>
  <si>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</si>
  <si>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</si>
  <si>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</si>
  <si>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</si>
  <si>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</si>
  <si>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</si>
  <si>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</si>
  <si>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</si>
  <si>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</si>
  <si>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</si>
  <si>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</si>
  <si>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</si>
  <si>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</si>
  <si>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</si>
  <si>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</si>
  <si>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</si>
  <si>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</si>
  <si>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</si>
  <si>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</si>
  <si>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</si>
  <si>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</si>
  <si>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</si>
  <si>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</si>
  <si>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</si>
  <si>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</si>
  <si>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</si>
  <si>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</si>
  <si>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</si>
  <si>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</si>
  <si>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</si>
  <si>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</si>
  <si>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</si>
  <si>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</si>
  <si>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</si>
  <si>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</si>
  <si>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</si>
  <si>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</si>
  <si>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</si>
  <si>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</si>
  <si>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</si>
  <si>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</si>
  <si>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</si>
  <si>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</si>
  <si>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</si>
  <si>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</si>
  <si>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</si>
  <si>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</si>
  <si>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</si>
  <si>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</si>
  <si>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</si>
  <si>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</si>
  <si>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</si>
  <si>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</si>
  <si>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</si>
  <si>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</si>
  <si>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</si>
  <si>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</si>
  <si>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</si>
  <si>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</si>
  <si>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</si>
  <si>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</si>
  <si>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</si>
  <si>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</si>
  <si>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</si>
  <si>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</si>
  <si>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</si>
  <si>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</si>
  <si>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</si>
  <si>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</si>
  <si>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</si>
  <si>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</si>
  <si>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</si>
  <si>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</si>
  <si>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</si>
  <si>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</si>
  <si>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</si>
  <si>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</si>
  <si>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</si>
  <si>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</si>
  <si>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</si>
  <si>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</si>
  <si>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</si>
  <si>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</si>
  <si>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</si>
  <si>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</si>
  <si>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</si>
  <si>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</si>
  <si>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</si>
  <si>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</si>
  <si>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</si>
  <si>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</si>
  <si>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</si>
  <si>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</si>
  <si>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</si>
  <si>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</si>
  <si>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</si>
  <si>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</si>
  <si>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</si>
  <si>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</si>
  <si>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</si>
  <si>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</si>
  <si>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</si>
  <si>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</si>
  <si>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</si>
  <si>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</si>
  <si>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</si>
  <si>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</si>
  <si>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</si>
  <si>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</si>
  <si>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</si>
  <si>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</si>
  <si>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</si>
  <si>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</si>
  <si>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</si>
  <si>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</si>
  <si>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</si>
  <si>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</si>
  <si>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</si>
  <si>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</si>
  <si>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</si>
  <si>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</si>
  <si>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</si>
  <si>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</si>
  <si>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</si>
  <si>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</si>
  <si>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</si>
  <si>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</si>
  <si>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</si>
  <si>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</si>
  <si>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</si>
  <si>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</si>
  <si>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</si>
  <si>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</si>
  <si>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</si>
  <si>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</si>
  <si>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</si>
  <si>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</si>
  <si>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</si>
  <si>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</si>
  <si>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</si>
  <si>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</si>
  <si>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</si>
  <si>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</si>
  <si>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</si>
  <si>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</si>
  <si>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</si>
  <si>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</si>
  <si>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</si>
  <si>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</si>
  <si>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</si>
  <si>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</si>
  <si>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EXPRESS LIFE INSURANCE</t>
  </si>
  <si>
    <r>
      <t xml:space="preserve">GROSS PREMIUMS WRITTEN BY LIFE INSURERS AND INSURERS WITH MIXED ACTIVITY* AS AT 31.07.2019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</si>
  <si>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CLAIMS PAID BY LIFE INSURERS AND INSURERS WITH MIXED ACTIVITY* AS AT 31.07.2019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</si>
  <si>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31.07.2019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</si>
  <si>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31.07.2019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</si>
  <si>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31.07.2019 </t>
    </r>
    <r>
      <rPr>
        <b/>
        <vertAlign val="superscript"/>
        <sz val="12"/>
        <rFont val="Times New Roman"/>
        <family val="1"/>
        <charset val="204"/>
      </rPr>
      <t>1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</si>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</sst>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0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6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18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7" fillId="7" borderId="0" xfId="94" applyFont="1" applyFill="1" applyProtection="1"/>
    <xf numFmtId="0" fontId="37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0" fontId="6" fillId="7" borderId="0" xfId="94" applyFont="1" applyFill="1" applyAlignment="1" applyProtection="1">
      <alignment horizontal="center" vertical="center"/>
    </xf>
    <xf numFmtId="3" fontId="39" fillId="7" borderId="0" xfId="94" applyNumberFormat="1" applyFont="1" applyFill="1" applyProtection="1"/>
    <xf numFmtId="177" fontId="39" fillId="7" borderId="0" xfId="95" applyNumberFormat="1" applyFont="1" applyFill="1" applyProtection="1"/>
    <xf numFmtId="3" fontId="37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9" fontId="39" fillId="7" borderId="0" xfId="95" applyNumberFormat="1" applyFont="1" applyFill="1" applyProtection="1"/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6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8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3" xfId="53"/>
    <cellStyle name="Normal 3 2" xfId="101"/>
    <cellStyle name="Normal 4" xfId="94"/>
    <cellStyle name="Normal 5" xfId="105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.07.2019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Premiums!$C$24:$C$30</c:f>
              <c:numCache>
                <c:formatCode>0%</c:formatCode>
                <c:ptCount val="7"/>
                <c:pt idx="0">
                  <c:v>0.47731513682564952</c:v>
                </c:pt>
                <c:pt idx="1">
                  <c:v>1.4244453790022525E-2</c:v>
                </c:pt>
                <c:pt idx="2">
                  <c:v>0.18588363176474193</c:v>
                </c:pt>
                <c:pt idx="3">
                  <c:v>0</c:v>
                </c:pt>
                <c:pt idx="4">
                  <c:v>5.3313167425506978E-2</c:v>
                </c:pt>
                <c:pt idx="5">
                  <c:v>3.896701449814343E-2</c:v>
                </c:pt>
                <c:pt idx="6" formatCode="0.0%">
                  <c:v>0.2302765956959357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31.07.2019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Payments!$D$24:$D$30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8.5130978116775488E-2"/>
                  <c:y val="-0.1762809917659940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Payments!$C$24:$C$30</c:f>
              <c:numCache>
                <c:formatCode>0.0%</c:formatCode>
                <c:ptCount val="7"/>
                <c:pt idx="0">
                  <c:v>0.59741081059346823</c:v>
                </c:pt>
                <c:pt idx="1">
                  <c:v>2.9366597887713244E-2</c:v>
                </c:pt>
                <c:pt idx="2">
                  <c:v>6.330853501728767E-2</c:v>
                </c:pt>
                <c:pt idx="3">
                  <c:v>0</c:v>
                </c:pt>
                <c:pt idx="4">
                  <c:v>3.1535492228634714E-2</c:v>
                </c:pt>
                <c:pt idx="5">
                  <c:v>1.6403339558227925E-2</c:v>
                </c:pt>
                <c:pt idx="6">
                  <c:v>0.26197522471466839</c:v>
                </c:pt>
              </c:numCache>
            </c:numRef>
          </c:cat>
          <c:val>
            <c:numRef>
              <c:f>Payments!$C$24:$C$30</c:f>
              <c:numCache>
                <c:formatCode>0.0%</c:formatCode>
                <c:ptCount val="7"/>
                <c:pt idx="0">
                  <c:v>0.59741081059346823</c:v>
                </c:pt>
                <c:pt idx="1">
                  <c:v>2.9366597887713244E-2</c:v>
                </c:pt>
                <c:pt idx="2">
                  <c:v>6.330853501728767E-2</c:v>
                </c:pt>
                <c:pt idx="3">
                  <c:v>0</c:v>
                </c:pt>
                <c:pt idx="4">
                  <c:v>3.1535492228634714E-2</c:v>
                </c:pt>
                <c:pt idx="5">
                  <c:v>1.6403339558227925E-2</c:v>
                </c:pt>
                <c:pt idx="6">
                  <c:v>0.26197522471466839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277585</xdr:colOff>
      <xdr:row>20</xdr:row>
      <xdr:rowOff>152400</xdr:rowOff>
    </xdr:from>
    <xdr:to>
      <xdr:col>10</xdr:col>
      <xdr:colOff>809625</xdr:colOff>
      <xdr:row>47</xdr:row>
      <xdr:rowOff>142876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89647</xdr:colOff>
      <xdr:row>20</xdr:row>
      <xdr:rowOff>121663</xdr:rowOff>
    </xdr:from>
    <xdr:to>
      <xdr:col>11</xdr:col>
      <xdr:colOff>291353</xdr:colOff>
      <xdr:row>47</xdr:row>
      <xdr:rowOff>102610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sqref="A1:O1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6" width="15.5703125" style="75" customWidth="1"/>
    <col min="7" max="8" width="15.5703125" style="81" customWidth="1"/>
    <col min="9" max="9" width="15.5703125" style="75" customWidth="1"/>
    <col min="10" max="10" width="15.5703125" style="81" customWidth="1"/>
    <col min="11" max="11" width="15.5703125" style="75" customWidth="1"/>
    <col min="12" max="13" width="15.5703125" style="81" customWidth="1"/>
    <col min="14" max="14" width="15.5703125" style="75" customWidth="1"/>
    <col min="15" max="15" width="15.5703125" style="81" customWidth="1"/>
    <col min="16" max="16" width="9.140625" style="81"/>
    <col min="17" max="17" width="9.28515625" style="81" bestFit="1" customWidth="1"/>
    <col min="18" max="16384" width="9.140625" style="81"/>
  </cols>
  <sheetData>
    <row r="1" spans="1:18" ht="18.75">
      <c r="A1" s="162" t="s">
        <v>650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83"/>
      <c r="Q1" s="83"/>
      <c r="R1" s="83"/>
    </row>
    <row r="2" spans="1:18">
      <c r="A2" s="138"/>
      <c r="B2" s="138"/>
      <c r="C2" s="138"/>
      <c r="D2" s="138"/>
      <c r="E2" s="138"/>
      <c r="F2" s="81"/>
      <c r="G2" s="138"/>
      <c r="I2" s="138"/>
      <c r="J2" s="138"/>
      <c r="K2" s="81"/>
      <c r="L2" s="138"/>
      <c r="M2" s="138"/>
      <c r="N2" s="82" t="s">
        <v>83</v>
      </c>
      <c r="O2" s="138"/>
      <c r="P2" s="83"/>
      <c r="Q2" s="83"/>
      <c r="R2" s="83"/>
    </row>
    <row r="3" spans="1:18" s="70" customFormat="1" ht="63">
      <c r="A3" s="68" t="s">
        <v>374</v>
      </c>
      <c r="B3" s="68" t="s">
        <v>375</v>
      </c>
      <c r="C3" s="156" t="s">
        <v>392</v>
      </c>
      <c r="D3" s="155" t="s">
        <v>395</v>
      </c>
      <c r="E3" s="155" t="s">
        <v>393</v>
      </c>
      <c r="F3" s="155" t="s">
        <v>394</v>
      </c>
      <c r="G3" s="155" t="s">
        <v>396</v>
      </c>
      <c r="H3" s="155" t="s">
        <v>649</v>
      </c>
      <c r="I3" s="155" t="s">
        <v>397</v>
      </c>
      <c r="J3" s="155" t="s">
        <v>398</v>
      </c>
      <c r="K3" s="155" t="s">
        <v>401</v>
      </c>
      <c r="L3" s="155" t="s">
        <v>399</v>
      </c>
      <c r="M3" s="155" t="s">
        <v>400</v>
      </c>
      <c r="N3" s="155" t="s">
        <v>390</v>
      </c>
    </row>
    <row r="4" spans="1:18" ht="15.75" customHeight="1">
      <c r="A4" s="92" t="s">
        <v>1</v>
      </c>
      <c r="B4" s="93" t="s">
        <v>378</v>
      </c>
      <c r="C4" s="86">
        <v>30229454.794300001</v>
      </c>
      <c r="D4" s="86">
        <v>28848360.921999995</v>
      </c>
      <c r="E4" s="86">
        <v>22987623.059999995</v>
      </c>
      <c r="F4" s="86">
        <v>34496116.25</v>
      </c>
      <c r="G4" s="86">
        <v>14691656.049999999</v>
      </c>
      <c r="H4" s="86">
        <v>6412781.0700000022</v>
      </c>
      <c r="I4" s="86">
        <v>6458399.1299999999</v>
      </c>
      <c r="J4" s="86">
        <v>2019118.4099999997</v>
      </c>
      <c r="K4" s="86">
        <v>652504</v>
      </c>
      <c r="L4" s="86">
        <v>116103.45</v>
      </c>
      <c r="M4" s="86">
        <v>1063945.6102961099</v>
      </c>
      <c r="N4" s="87">
        <v>147976062.74659607</v>
      </c>
      <c r="O4" s="71"/>
      <c r="P4" s="72"/>
    </row>
    <row r="5" spans="1:18" ht="15.75" customHeight="1">
      <c r="A5" s="92"/>
      <c r="B5" s="94" t="s">
        <v>379</v>
      </c>
      <c r="C5" s="86">
        <v>19527141.8343</v>
      </c>
      <c r="D5" s="86">
        <v>28843774.231999993</v>
      </c>
      <c r="E5" s="86">
        <v>15188719.779999997</v>
      </c>
      <c r="F5" s="86">
        <v>34495725.25</v>
      </c>
      <c r="G5" s="86">
        <v>14691656.049999999</v>
      </c>
      <c r="H5" s="86">
        <v>6412781.0700000022</v>
      </c>
      <c r="I5" s="86">
        <v>6458399.1299999999</v>
      </c>
      <c r="J5" s="86">
        <v>2019117.9899999998</v>
      </c>
      <c r="K5" s="86">
        <v>652504</v>
      </c>
      <c r="L5" s="86">
        <v>116103.45</v>
      </c>
      <c r="M5" s="86">
        <v>1063945.6102961099</v>
      </c>
      <c r="N5" s="87">
        <v>129469868.3965961</v>
      </c>
      <c r="P5" s="72"/>
    </row>
    <row r="6" spans="1:18" ht="15.75" customHeight="1">
      <c r="A6" s="92"/>
      <c r="B6" s="94" t="s">
        <v>380</v>
      </c>
      <c r="C6" s="86">
        <v>10845700.8343</v>
      </c>
      <c r="D6" s="86">
        <v>19996249.962999996</v>
      </c>
      <c r="E6" s="86">
        <v>12610793.019999998</v>
      </c>
      <c r="F6" s="86">
        <v>8464417.0199999996</v>
      </c>
      <c r="G6" s="86">
        <v>14691656.049999999</v>
      </c>
      <c r="H6" s="86">
        <v>417613.06000000006</v>
      </c>
      <c r="I6" s="86">
        <v>164270.21</v>
      </c>
      <c r="J6" s="86">
        <v>1723741.3399999994</v>
      </c>
      <c r="K6" s="86">
        <v>472731</v>
      </c>
      <c r="L6" s="86">
        <v>116103.45</v>
      </c>
      <c r="M6" s="86">
        <v>352524.08999999997</v>
      </c>
      <c r="N6" s="87">
        <v>69855800.037299991</v>
      </c>
      <c r="P6" s="72"/>
    </row>
    <row r="7" spans="1:18">
      <c r="A7" s="92"/>
      <c r="B7" s="94" t="s">
        <v>381</v>
      </c>
      <c r="C7" s="86">
        <v>8681441</v>
      </c>
      <c r="D7" s="86">
        <v>8847524.2689999994</v>
      </c>
      <c r="E7" s="86">
        <v>2577926.7599999993</v>
      </c>
      <c r="F7" s="86">
        <v>26031308.229999997</v>
      </c>
      <c r="G7" s="86">
        <v>0</v>
      </c>
      <c r="H7" s="86">
        <v>5995168.0100000026</v>
      </c>
      <c r="I7" s="86">
        <v>6294128.9199999999</v>
      </c>
      <c r="J7" s="86">
        <v>295376.65000000026</v>
      </c>
      <c r="K7" s="86">
        <v>179773</v>
      </c>
      <c r="L7" s="86">
        <v>0</v>
      </c>
      <c r="M7" s="86">
        <v>711421.52029610996</v>
      </c>
      <c r="N7" s="87">
        <v>59614068.359296113</v>
      </c>
      <c r="P7" s="72"/>
    </row>
    <row r="8" spans="1:18" ht="15.75" customHeight="1">
      <c r="A8" s="92"/>
      <c r="B8" s="94" t="s">
        <v>382</v>
      </c>
      <c r="C8" s="86">
        <v>10702312.960000001</v>
      </c>
      <c r="D8" s="86">
        <v>4586.6899999999996</v>
      </c>
      <c r="E8" s="86">
        <v>7798903.2799999993</v>
      </c>
      <c r="F8" s="86">
        <v>391</v>
      </c>
      <c r="G8" s="86">
        <v>0</v>
      </c>
      <c r="H8" s="86">
        <v>0</v>
      </c>
      <c r="I8" s="86">
        <v>0</v>
      </c>
      <c r="J8" s="86">
        <v>0.42</v>
      </c>
      <c r="K8" s="86">
        <v>0</v>
      </c>
      <c r="L8" s="86">
        <v>0</v>
      </c>
      <c r="M8" s="86">
        <v>0</v>
      </c>
      <c r="N8" s="87">
        <v>18506194.350000001</v>
      </c>
      <c r="P8" s="72"/>
    </row>
    <row r="9" spans="1:18" ht="15.75" customHeight="1">
      <c r="A9" s="92" t="s">
        <v>2</v>
      </c>
      <c r="B9" s="93" t="s">
        <v>383</v>
      </c>
      <c r="C9" s="86">
        <v>399555.03610000003</v>
      </c>
      <c r="D9" s="86">
        <v>178195.23349999997</v>
      </c>
      <c r="E9" s="86">
        <v>2631763.79</v>
      </c>
      <c r="F9" s="86">
        <v>855034.62</v>
      </c>
      <c r="G9" s="86">
        <v>0</v>
      </c>
      <c r="H9" s="86">
        <v>0</v>
      </c>
      <c r="I9" s="86">
        <v>97700.14</v>
      </c>
      <c r="J9" s="86">
        <v>253781.64999999988</v>
      </c>
      <c r="K9" s="86">
        <v>0</v>
      </c>
      <c r="L9" s="86">
        <v>0</v>
      </c>
      <c r="M9" s="86">
        <v>0</v>
      </c>
      <c r="N9" s="87">
        <v>4416030.4696000004</v>
      </c>
      <c r="O9" s="71"/>
      <c r="P9" s="72"/>
    </row>
    <row r="10" spans="1:18" ht="28.5" customHeight="1">
      <c r="A10" s="92" t="s">
        <v>3</v>
      </c>
      <c r="B10" s="93" t="s">
        <v>384</v>
      </c>
      <c r="C10" s="86">
        <v>6078039.4740000004</v>
      </c>
      <c r="D10" s="86">
        <v>21337793.510000002</v>
      </c>
      <c r="E10" s="86">
        <v>27102680.800000001</v>
      </c>
      <c r="F10" s="86">
        <v>1221220.4100000001</v>
      </c>
      <c r="G10" s="86">
        <v>1473671.34</v>
      </c>
      <c r="H10" s="86">
        <v>73656</v>
      </c>
      <c r="I10" s="86">
        <v>0</v>
      </c>
      <c r="J10" s="86">
        <v>334116.02000000025</v>
      </c>
      <c r="K10" s="86">
        <v>0</v>
      </c>
      <c r="L10" s="86">
        <v>0</v>
      </c>
      <c r="M10" s="86">
        <v>6008</v>
      </c>
      <c r="N10" s="87">
        <v>57627185.554000013</v>
      </c>
      <c r="O10" s="71"/>
      <c r="P10" s="72"/>
    </row>
    <row r="11" spans="1:18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7">
        <v>0</v>
      </c>
      <c r="O11" s="71"/>
      <c r="P11" s="72"/>
    </row>
    <row r="12" spans="1:18" ht="15.75" customHeight="1">
      <c r="A12" s="92" t="s">
        <v>5</v>
      </c>
      <c r="B12" s="96" t="s">
        <v>386</v>
      </c>
      <c r="C12" s="86">
        <v>10535466.4913</v>
      </c>
      <c r="D12" s="86">
        <v>3354711.8045000006</v>
      </c>
      <c r="E12" s="86">
        <v>0</v>
      </c>
      <c r="F12" s="86">
        <v>0</v>
      </c>
      <c r="G12" s="86">
        <v>803389.24</v>
      </c>
      <c r="H12" s="86">
        <v>0</v>
      </c>
      <c r="I12" s="86">
        <v>0</v>
      </c>
      <c r="J12" s="86">
        <v>111137.81000000001</v>
      </c>
      <c r="K12" s="86">
        <v>0</v>
      </c>
      <c r="L12" s="86">
        <v>1341354.49</v>
      </c>
      <c r="M12" s="86">
        <v>381956.98060000013</v>
      </c>
      <c r="N12" s="87">
        <v>16528016.816400001</v>
      </c>
      <c r="O12" s="71"/>
      <c r="P12" s="72"/>
    </row>
    <row r="13" spans="1:18" ht="15.75" customHeight="1">
      <c r="A13" s="97" t="s">
        <v>6</v>
      </c>
      <c r="B13" s="96" t="s">
        <v>387</v>
      </c>
      <c r="C13" s="86">
        <v>1461204.1708</v>
      </c>
      <c r="D13" s="86">
        <v>4587785.74</v>
      </c>
      <c r="E13" s="86">
        <v>646608.43999999994</v>
      </c>
      <c r="F13" s="86">
        <v>3195473.9899999998</v>
      </c>
      <c r="G13" s="86">
        <v>0</v>
      </c>
      <c r="H13" s="86">
        <v>925641.1</v>
      </c>
      <c r="I13" s="86">
        <v>374569.48000000004</v>
      </c>
      <c r="J13" s="86">
        <v>58074.909999999974</v>
      </c>
      <c r="K13" s="86">
        <v>831100</v>
      </c>
      <c r="L13" s="86">
        <v>0</v>
      </c>
      <c r="M13" s="86" t="s">
        <v>373</v>
      </c>
      <c r="N13" s="87">
        <v>12080457.830800001</v>
      </c>
      <c r="O13" s="71"/>
      <c r="P13" s="72"/>
    </row>
    <row r="14" spans="1:18" ht="31.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 t="s">
        <v>373</v>
      </c>
      <c r="N14" s="87">
        <v>0</v>
      </c>
      <c r="O14" s="71"/>
      <c r="P14" s="72"/>
    </row>
    <row r="15" spans="1:18" ht="15.75" customHeight="1">
      <c r="A15" s="97" t="s">
        <v>7</v>
      </c>
      <c r="B15" s="96" t="s">
        <v>389</v>
      </c>
      <c r="C15" s="86">
        <v>50168061.420000002</v>
      </c>
      <c r="D15" s="86">
        <v>10166538.270000001</v>
      </c>
      <c r="E15" s="86">
        <v>2407567.3200000003</v>
      </c>
      <c r="F15" s="86">
        <v>7685511.6199999992</v>
      </c>
      <c r="G15" s="86">
        <v>107107.06000000001</v>
      </c>
      <c r="H15" s="86">
        <v>0</v>
      </c>
      <c r="I15" s="86">
        <v>0</v>
      </c>
      <c r="J15" s="86">
        <v>0</v>
      </c>
      <c r="K15" s="86">
        <v>837963</v>
      </c>
      <c r="L15" s="86">
        <v>17034.169999999998</v>
      </c>
      <c r="M15" s="86" t="s">
        <v>373</v>
      </c>
      <c r="N15" s="87">
        <v>71389782.860000014</v>
      </c>
      <c r="O15" s="71"/>
      <c r="P15" s="72"/>
    </row>
    <row r="16" spans="1:18" s="70" customFormat="1" ht="16.5" customHeight="1">
      <c r="A16" s="158" t="s">
        <v>390</v>
      </c>
      <c r="B16" s="159"/>
      <c r="C16" s="88">
        <v>98871781.386500001</v>
      </c>
      <c r="D16" s="88">
        <v>68473385.480000004</v>
      </c>
      <c r="E16" s="88">
        <v>55776243.409999989</v>
      </c>
      <c r="F16" s="88">
        <v>47453356.890000001</v>
      </c>
      <c r="G16" s="88">
        <v>17075823.689999998</v>
      </c>
      <c r="H16" s="88">
        <v>7412078.1700000018</v>
      </c>
      <c r="I16" s="88">
        <v>6930668.75</v>
      </c>
      <c r="J16" s="88">
        <v>2776228.8000000003</v>
      </c>
      <c r="K16" s="88">
        <v>2321567</v>
      </c>
      <c r="L16" s="88">
        <v>1474492.1099999999</v>
      </c>
      <c r="M16" s="88">
        <v>1451910.5908961101</v>
      </c>
      <c r="N16" s="87">
        <v>310017536.2773962</v>
      </c>
      <c r="P16" s="73"/>
    </row>
    <row r="17" spans="1:16" ht="30" customHeight="1">
      <c r="A17" s="160" t="s">
        <v>391</v>
      </c>
      <c r="B17" s="161"/>
      <c r="C17" s="89">
        <v>0.31892318922898583</v>
      </c>
      <c r="D17" s="89">
        <v>0.22086939436461966</v>
      </c>
      <c r="E17" s="89">
        <v>0.17991318839490664</v>
      </c>
      <c r="F17" s="89">
        <v>0.15306668603268908</v>
      </c>
      <c r="G17" s="89">
        <v>5.5080186414748371E-2</v>
      </c>
      <c r="H17" s="89">
        <v>2.3908577105031418E-2</v>
      </c>
      <c r="I17" s="89">
        <v>2.2355731334496528E-2</v>
      </c>
      <c r="J17" s="89">
        <v>8.9550701980803359E-3</v>
      </c>
      <c r="K17" s="89">
        <v>7.4885021920912172E-3</v>
      </c>
      <c r="L17" s="89">
        <v>4.7561571119662726E-3</v>
      </c>
      <c r="M17" s="89">
        <v>4.6833176223843526E-3</v>
      </c>
      <c r="N17" s="89">
        <v>0.99999999999999978</v>
      </c>
      <c r="P17" s="72"/>
    </row>
    <row r="18" spans="1:16" ht="10.5" customHeight="1">
      <c r="A18" s="74"/>
      <c r="G18" s="76"/>
      <c r="H18" s="76"/>
      <c r="J18" s="76"/>
      <c r="L18" s="76"/>
      <c r="M18" s="76"/>
      <c r="P18" s="76"/>
    </row>
    <row r="19" spans="1:16">
      <c r="A19" s="91" t="s">
        <v>376</v>
      </c>
      <c r="G19" s="76"/>
      <c r="H19" s="76"/>
      <c r="J19" s="76"/>
      <c r="L19" s="76"/>
      <c r="M19" s="76"/>
      <c r="P19" s="76"/>
    </row>
    <row r="20" spans="1:16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6"/>
    </row>
    <row r="22" spans="1:16">
      <c r="C22" s="81"/>
    </row>
    <row r="23" spans="1:16">
      <c r="C23" s="134"/>
      <c r="D23" s="135"/>
      <c r="E23" s="135"/>
      <c r="F23" s="135"/>
    </row>
    <row r="24" spans="1:16">
      <c r="C24" s="154">
        <f t="shared" ref="C24:C30" si="0">E24/$E$31</f>
        <v>0.47731513682564952</v>
      </c>
      <c r="D24" s="134" t="s">
        <v>378</v>
      </c>
      <c r="E24" s="139">
        <f>N4</f>
        <v>147976062.74659607</v>
      </c>
      <c r="F24" s="135"/>
    </row>
    <row r="25" spans="1:16">
      <c r="C25" s="154">
        <f t="shared" si="0"/>
        <v>1.4244453790022525E-2</v>
      </c>
      <c r="D25" s="134" t="s">
        <v>383</v>
      </c>
      <c r="E25" s="139">
        <f>N9</f>
        <v>4416030.4696000004</v>
      </c>
      <c r="F25" s="135"/>
    </row>
    <row r="26" spans="1:16">
      <c r="C26" s="154">
        <f t="shared" si="0"/>
        <v>0.18588363176474193</v>
      </c>
      <c r="D26" s="134" t="s">
        <v>384</v>
      </c>
      <c r="E26" s="139">
        <f>N10</f>
        <v>57627185.554000013</v>
      </c>
      <c r="F26" s="135"/>
    </row>
    <row r="27" spans="1:16">
      <c r="C27" s="154">
        <f t="shared" si="0"/>
        <v>0</v>
      </c>
      <c r="D27" s="134" t="s">
        <v>385</v>
      </c>
      <c r="E27" s="139">
        <f>N11</f>
        <v>0</v>
      </c>
      <c r="F27" s="135"/>
    </row>
    <row r="28" spans="1:16">
      <c r="C28" s="154">
        <f t="shared" si="0"/>
        <v>5.3313167425506978E-2</v>
      </c>
      <c r="D28" s="134" t="s">
        <v>386</v>
      </c>
      <c r="E28" s="139">
        <f>N12</f>
        <v>16528016.816400001</v>
      </c>
      <c r="F28" s="135"/>
    </row>
    <row r="29" spans="1:16">
      <c r="C29" s="154">
        <f t="shared" si="0"/>
        <v>3.896701449814343E-2</v>
      </c>
      <c r="D29" s="135" t="s">
        <v>387</v>
      </c>
      <c r="E29" s="139">
        <f>N13</f>
        <v>12080457.830800001</v>
      </c>
      <c r="F29" s="135"/>
    </row>
    <row r="30" spans="1:16">
      <c r="C30" s="140">
        <f t="shared" si="0"/>
        <v>0.2302765956959357</v>
      </c>
      <c r="D30" s="135" t="s">
        <v>389</v>
      </c>
      <c r="E30" s="139">
        <f>N15</f>
        <v>71389782.860000014</v>
      </c>
      <c r="F30" s="135"/>
    </row>
    <row r="31" spans="1:16">
      <c r="C31" s="134"/>
      <c r="D31" s="135"/>
      <c r="E31" s="141">
        <f>SUM(E24:E30)</f>
        <v>310017536.27739608</v>
      </c>
      <c r="F31" s="135"/>
    </row>
    <row r="32" spans="1:16">
      <c r="C32" s="135"/>
      <c r="D32" s="135"/>
      <c r="E32" s="135"/>
      <c r="F32" s="135"/>
    </row>
    <row r="34" spans="11:14">
      <c r="K34" s="81"/>
      <c r="N34" s="81"/>
    </row>
    <row r="35" spans="11:14">
      <c r="K35" s="73"/>
      <c r="N35" s="84"/>
    </row>
    <row r="36" spans="11:14">
      <c r="K36" s="73"/>
      <c r="N36" s="84"/>
    </row>
    <row r="64" spans="1:6">
      <c r="A64" s="134"/>
      <c r="B64" s="135"/>
      <c r="C64" s="135"/>
      <c r="D64" s="135"/>
      <c r="E64" s="135"/>
      <c r="F64" s="135"/>
    </row>
    <row r="65" spans="1:6">
      <c r="A65" s="134"/>
      <c r="B65" s="135"/>
      <c r="C65" s="135"/>
      <c r="D65" s="135"/>
      <c r="E65" s="135"/>
      <c r="F65" s="135"/>
    </row>
    <row r="66" spans="1:6">
      <c r="E66" s="135"/>
      <c r="F66" s="135"/>
    </row>
    <row r="67" spans="1:6">
      <c r="E67" s="135"/>
      <c r="F67" s="135"/>
    </row>
    <row r="68" spans="1:6">
      <c r="E68" s="135"/>
      <c r="F68" s="135"/>
    </row>
    <row r="69" spans="1:6">
      <c r="E69" s="135"/>
      <c r="F69" s="135"/>
    </row>
    <row r="70" spans="1:6">
      <c r="E70" s="135"/>
      <c r="F70" s="135"/>
    </row>
    <row r="71" spans="1:6">
      <c r="E71" s="135"/>
      <c r="F71" s="135"/>
    </row>
    <row r="72" spans="1:6">
      <c r="E72" s="135"/>
      <c r="F72" s="135"/>
    </row>
    <row r="73" spans="1:6">
      <c r="E73" s="135"/>
      <c r="F73" s="135"/>
    </row>
    <row r="74" spans="1:6">
      <c r="E74" s="135"/>
      <c r="F74" s="135"/>
    </row>
    <row r="75" spans="1:6">
      <c r="E75" s="135"/>
      <c r="F75" s="135"/>
    </row>
    <row r="76" spans="1:6">
      <c r="E76" s="135"/>
      <c r="F76" s="135"/>
    </row>
    <row r="77" spans="1:6">
      <c r="E77" s="135"/>
      <c r="F77" s="135"/>
    </row>
    <row r="78" spans="1:6">
      <c r="C78" s="153">
        <f>E31-N16</f>
        <v>0</v>
      </c>
      <c r="E78" s="135"/>
      <c r="F78" s="135"/>
    </row>
    <row r="79" spans="1:6">
      <c r="B79" s="81"/>
      <c r="C79" s="81"/>
      <c r="E79" s="135"/>
      <c r="F79" s="135"/>
    </row>
    <row r="80" spans="1:6">
      <c r="E80" s="135"/>
      <c r="F80" s="135"/>
    </row>
    <row r="81" spans="5:6">
      <c r="E81" s="135"/>
      <c r="F81" s="135"/>
    </row>
    <row r="82" spans="5:6">
      <c r="E82" s="135"/>
      <c r="F82" s="135"/>
    </row>
    <row r="83" spans="5:6">
      <c r="E83" s="135"/>
      <c r="F83" s="135"/>
    </row>
    <row r="84" spans="5:6">
      <c r="E84" s="135"/>
      <c r="F84" s="135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zoomScale="85" zoomScaleNormal="70" zoomScaleSheetLayoutView="85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J8" sqref="J8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7.28515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0" width="17.28515625" style="81" customWidth="1"/>
    <col min="11" max="11" width="18.7109375" style="81" customWidth="1"/>
    <col min="12" max="13" width="15.7109375" style="81" customWidth="1"/>
    <col min="14" max="14" width="20.140625" style="81" customWidth="1"/>
    <col min="15" max="15" width="15.28515625" style="70" customWidth="1"/>
    <col min="16" max="16384" width="9.140625" style="81"/>
  </cols>
  <sheetData>
    <row r="1" spans="1:16" ht="15.75" customHeight="1">
      <c r="A1" s="165" t="s">
        <v>651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</row>
    <row r="2" spans="1:16" ht="15.75" customHeight="1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37" t="s">
        <v>83</v>
      </c>
      <c r="O2" s="157"/>
    </row>
    <row r="3" spans="1:16" s="85" customFormat="1" ht="63">
      <c r="A3" s="68" t="s">
        <v>374</v>
      </c>
      <c r="B3" s="68" t="s">
        <v>375</v>
      </c>
      <c r="C3" s="133" t="s">
        <v>392</v>
      </c>
      <c r="D3" s="133" t="s">
        <v>393</v>
      </c>
      <c r="E3" s="133" t="s">
        <v>395</v>
      </c>
      <c r="F3" s="133" t="s">
        <v>394</v>
      </c>
      <c r="G3" s="133" t="s">
        <v>396</v>
      </c>
      <c r="H3" s="133" t="s">
        <v>398</v>
      </c>
      <c r="I3" s="133" t="s">
        <v>649</v>
      </c>
      <c r="J3" s="133" t="s">
        <v>397</v>
      </c>
      <c r="K3" s="133" t="s">
        <v>401</v>
      </c>
      <c r="L3" s="133" t="s">
        <v>399</v>
      </c>
      <c r="M3" s="133" t="s">
        <v>400</v>
      </c>
      <c r="N3" s="69" t="s">
        <v>390</v>
      </c>
    </row>
    <row r="4" spans="1:16" ht="15.75" customHeight="1">
      <c r="A4" s="92" t="s">
        <v>1</v>
      </c>
      <c r="B4" s="93" t="s">
        <v>378</v>
      </c>
      <c r="C4" s="79">
        <v>11369156.689999999</v>
      </c>
      <c r="D4" s="79">
        <v>18737170.439999998</v>
      </c>
      <c r="E4" s="79">
        <v>13202887.617956916</v>
      </c>
      <c r="F4" s="79">
        <v>4744702.01</v>
      </c>
      <c r="G4" s="79">
        <v>5150441.01</v>
      </c>
      <c r="H4" s="79">
        <v>1845729.59</v>
      </c>
      <c r="I4" s="79">
        <v>1441282.1600000001</v>
      </c>
      <c r="J4" s="79">
        <v>1481709.78</v>
      </c>
      <c r="K4" s="79">
        <v>309058</v>
      </c>
      <c r="L4" s="79">
        <v>102258.3</v>
      </c>
      <c r="M4" s="79">
        <v>252921.60764269999</v>
      </c>
      <c r="N4" s="80">
        <v>58637317.205599613</v>
      </c>
      <c r="O4" s="81"/>
    </row>
    <row r="5" spans="1:16" ht="15.75" customHeight="1">
      <c r="A5" s="92"/>
      <c r="B5" s="94" t="s">
        <v>379</v>
      </c>
      <c r="C5" s="79">
        <v>5854378.8899999997</v>
      </c>
      <c r="D5" s="79">
        <v>11355547.419999998</v>
      </c>
      <c r="E5" s="79">
        <v>13175670.274544634</v>
      </c>
      <c r="F5" s="79">
        <v>4744702.01</v>
      </c>
      <c r="G5" s="79">
        <v>5150441.01</v>
      </c>
      <c r="H5" s="79">
        <v>1834393.8</v>
      </c>
      <c r="I5" s="79">
        <v>1441282.1600000001</v>
      </c>
      <c r="J5" s="79">
        <v>1481709.78</v>
      </c>
      <c r="K5" s="79">
        <v>309058</v>
      </c>
      <c r="L5" s="79">
        <v>102258.3</v>
      </c>
      <c r="M5" s="79">
        <v>252921.60764269999</v>
      </c>
      <c r="N5" s="80">
        <v>45702363.252187334</v>
      </c>
      <c r="O5" s="72"/>
    </row>
    <row r="6" spans="1:16" ht="15.75" customHeight="1">
      <c r="A6" s="92"/>
      <c r="B6" s="94" t="s">
        <v>380</v>
      </c>
      <c r="C6" s="79">
        <v>4318120.1499999994</v>
      </c>
      <c r="D6" s="79">
        <v>10483721.059999999</v>
      </c>
      <c r="E6" s="79">
        <v>11772819.17032535</v>
      </c>
      <c r="F6" s="79">
        <v>3392682.93</v>
      </c>
      <c r="G6" s="79">
        <v>5150441.01</v>
      </c>
      <c r="H6" s="79">
        <v>1796019.1400000001</v>
      </c>
      <c r="I6" s="79">
        <v>268921.62</v>
      </c>
      <c r="J6" s="79">
        <v>205007.80000000002</v>
      </c>
      <c r="K6" s="79">
        <v>251183</v>
      </c>
      <c r="L6" s="79">
        <v>102258.3</v>
      </c>
      <c r="M6" s="79">
        <v>136265.68764270001</v>
      </c>
      <c r="N6" s="80">
        <v>37877439.867968038</v>
      </c>
      <c r="O6" s="72"/>
    </row>
    <row r="7" spans="1:16">
      <c r="A7" s="92"/>
      <c r="B7" s="94" t="s">
        <v>381</v>
      </c>
      <c r="C7" s="79">
        <v>1536258.74</v>
      </c>
      <c r="D7" s="79">
        <v>871826.3600000001</v>
      </c>
      <c r="E7" s="79">
        <v>1402851.1042192834</v>
      </c>
      <c r="F7" s="79">
        <v>1352019.08</v>
      </c>
      <c r="G7" s="79">
        <v>0</v>
      </c>
      <c r="H7" s="79">
        <v>38374.660000000003</v>
      </c>
      <c r="I7" s="79">
        <v>1172360.54</v>
      </c>
      <c r="J7" s="79">
        <v>1276701.98</v>
      </c>
      <c r="K7" s="79">
        <v>57875</v>
      </c>
      <c r="L7" s="79">
        <v>0</v>
      </c>
      <c r="M7" s="79">
        <v>116655.91999999998</v>
      </c>
      <c r="N7" s="80">
        <v>7824923.3842192842</v>
      </c>
      <c r="O7" s="72"/>
    </row>
    <row r="8" spans="1:16" ht="16.5" customHeight="1">
      <c r="A8" s="92"/>
      <c r="B8" s="94" t="s">
        <v>382</v>
      </c>
      <c r="C8" s="79">
        <v>5514777.7999999998</v>
      </c>
      <c r="D8" s="79">
        <v>7381623.0199999996</v>
      </c>
      <c r="E8" s="79">
        <v>27217.343412282033</v>
      </c>
      <c r="F8" s="79">
        <v>0</v>
      </c>
      <c r="G8" s="79">
        <v>0</v>
      </c>
      <c r="H8" s="79">
        <v>11335.79</v>
      </c>
      <c r="I8" s="79">
        <v>0</v>
      </c>
      <c r="J8" s="79" t="s">
        <v>655</v>
      </c>
      <c r="K8" s="79">
        <v>0</v>
      </c>
      <c r="L8" s="79">
        <v>0</v>
      </c>
      <c r="M8" s="79">
        <v>0</v>
      </c>
      <c r="N8" s="80">
        <v>12934953.953412281</v>
      </c>
      <c r="O8" s="72"/>
    </row>
    <row r="9" spans="1:16" ht="16.5" customHeight="1">
      <c r="A9" s="92" t="s">
        <v>2</v>
      </c>
      <c r="B9" s="93" t="s">
        <v>383</v>
      </c>
      <c r="C9" s="79">
        <v>134070.18</v>
      </c>
      <c r="D9" s="79">
        <v>1928649.23</v>
      </c>
      <c r="E9" s="79">
        <v>330904.28008311806</v>
      </c>
      <c r="F9" s="79">
        <v>272486.24</v>
      </c>
      <c r="G9" s="79">
        <v>0</v>
      </c>
      <c r="H9" s="79">
        <v>142170.6</v>
      </c>
      <c r="I9" s="79">
        <v>0</v>
      </c>
      <c r="J9" s="79">
        <v>74122.14</v>
      </c>
      <c r="K9" s="79">
        <v>0</v>
      </c>
      <c r="L9" s="79">
        <v>0</v>
      </c>
      <c r="M9" s="79">
        <v>0</v>
      </c>
      <c r="N9" s="80">
        <v>2882402.6700831186</v>
      </c>
      <c r="O9" s="72"/>
    </row>
    <row r="10" spans="1:16" ht="28.5" customHeight="1">
      <c r="A10" s="92" t="s">
        <v>3</v>
      </c>
      <c r="B10" s="93" t="s">
        <v>384</v>
      </c>
      <c r="C10" s="79">
        <v>31909.41</v>
      </c>
      <c r="D10" s="79">
        <v>3988136.04</v>
      </c>
      <c r="E10" s="79">
        <v>957233.03222884471</v>
      </c>
      <c r="F10" s="79">
        <v>119494.09999999999</v>
      </c>
      <c r="G10" s="79">
        <v>332329.78000000003</v>
      </c>
      <c r="H10" s="79">
        <v>465140.6</v>
      </c>
      <c r="I10" s="79">
        <v>319643</v>
      </c>
      <c r="J10" s="79">
        <v>0</v>
      </c>
      <c r="K10" s="79">
        <v>0</v>
      </c>
      <c r="L10" s="79">
        <v>0</v>
      </c>
      <c r="M10" s="79">
        <v>0</v>
      </c>
      <c r="N10" s="80">
        <v>6213885.9622288449</v>
      </c>
      <c r="O10" s="72"/>
    </row>
    <row r="11" spans="1:16" ht="15.75" customHeight="1">
      <c r="A11" s="92" t="s">
        <v>4</v>
      </c>
      <c r="B11" s="95" t="s">
        <v>385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80">
        <v>0</v>
      </c>
      <c r="O11" s="72"/>
    </row>
    <row r="12" spans="1:16" ht="15.75" customHeight="1">
      <c r="A12" s="92" t="s">
        <v>5</v>
      </c>
      <c r="B12" s="96" t="s">
        <v>386</v>
      </c>
      <c r="C12" s="79">
        <v>1395562.79</v>
      </c>
      <c r="D12" s="79">
        <v>0</v>
      </c>
      <c r="E12" s="79">
        <v>1463473.6099999992</v>
      </c>
      <c r="F12" s="79">
        <v>0</v>
      </c>
      <c r="G12" s="79">
        <v>25833.67</v>
      </c>
      <c r="H12" s="79">
        <v>8905.1299999999992</v>
      </c>
      <c r="I12" s="79">
        <v>0</v>
      </c>
      <c r="J12" s="79">
        <v>0</v>
      </c>
      <c r="K12" s="79">
        <v>0</v>
      </c>
      <c r="L12" s="79">
        <v>137809.38</v>
      </c>
      <c r="M12" s="79">
        <v>63700.319863500001</v>
      </c>
      <c r="N12" s="80">
        <v>3095284.8998634992</v>
      </c>
      <c r="O12" s="72"/>
    </row>
    <row r="13" spans="1:16" ht="15.75" customHeight="1">
      <c r="A13" s="97" t="s">
        <v>6</v>
      </c>
      <c r="B13" s="96" t="s">
        <v>387</v>
      </c>
      <c r="C13" s="86">
        <v>60732.62</v>
      </c>
      <c r="D13" s="86">
        <v>105125.51</v>
      </c>
      <c r="E13" s="86">
        <v>402247.46502570756</v>
      </c>
      <c r="F13" s="86">
        <v>792977.94000000006</v>
      </c>
      <c r="G13" s="86">
        <v>0</v>
      </c>
      <c r="H13" s="86">
        <v>5185.83</v>
      </c>
      <c r="I13" s="86">
        <v>24158.12</v>
      </c>
      <c r="J13" s="86">
        <v>79220</v>
      </c>
      <c r="K13" s="86">
        <v>140380</v>
      </c>
      <c r="L13" s="86">
        <v>0</v>
      </c>
      <c r="M13" s="86" t="s">
        <v>373</v>
      </c>
      <c r="N13" s="87">
        <v>1610027.4850257076</v>
      </c>
      <c r="O13" s="71"/>
      <c r="P13" s="72"/>
    </row>
    <row r="14" spans="1:16" ht="47.2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 t="s">
        <v>373</v>
      </c>
      <c r="N14" s="87">
        <v>0</v>
      </c>
      <c r="O14" s="71"/>
      <c r="P14" s="72"/>
    </row>
    <row r="15" spans="1:16" ht="15.75" customHeight="1">
      <c r="A15" s="97" t="s">
        <v>7</v>
      </c>
      <c r="B15" s="96" t="s">
        <v>389</v>
      </c>
      <c r="C15" s="86">
        <v>16882260</v>
      </c>
      <c r="D15" s="86">
        <v>1309122.07</v>
      </c>
      <c r="E15" s="86">
        <v>3682341.3363214605</v>
      </c>
      <c r="F15" s="86">
        <v>3007316.72</v>
      </c>
      <c r="G15" s="86">
        <v>20412.2</v>
      </c>
      <c r="H15" s="86">
        <v>0</v>
      </c>
      <c r="I15" s="86">
        <v>0</v>
      </c>
      <c r="J15" s="86">
        <v>0</v>
      </c>
      <c r="K15" s="86">
        <v>680913</v>
      </c>
      <c r="L15" s="86">
        <v>131137.14000000001</v>
      </c>
      <c r="M15" s="86" t="s">
        <v>373</v>
      </c>
      <c r="N15" s="87">
        <v>25713502.466321461</v>
      </c>
      <c r="O15" s="71"/>
      <c r="P15" s="72"/>
    </row>
    <row r="16" spans="1:16" s="70" customFormat="1" ht="15.75" customHeight="1">
      <c r="A16" s="158" t="s">
        <v>390</v>
      </c>
      <c r="B16" s="159"/>
      <c r="C16" s="88">
        <v>29873691.689999998</v>
      </c>
      <c r="D16" s="88">
        <v>26068203.289999999</v>
      </c>
      <c r="E16" s="88">
        <v>20039087.341616046</v>
      </c>
      <c r="F16" s="88">
        <v>8936977.0099999998</v>
      </c>
      <c r="G16" s="88">
        <v>5529016.6600000001</v>
      </c>
      <c r="H16" s="88">
        <v>2467131.75</v>
      </c>
      <c r="I16" s="88">
        <v>1785083.2800000003</v>
      </c>
      <c r="J16" s="88">
        <v>1635051.92</v>
      </c>
      <c r="K16" s="88">
        <v>1130351</v>
      </c>
      <c r="L16" s="88">
        <v>371204.82</v>
      </c>
      <c r="M16" s="88">
        <v>316621.92750619998</v>
      </c>
      <c r="N16" s="80">
        <v>98152420.68912223</v>
      </c>
      <c r="O16" s="73"/>
    </row>
    <row r="17" spans="1:17" ht="30" customHeight="1">
      <c r="A17" s="163" t="s">
        <v>403</v>
      </c>
      <c r="B17" s="164"/>
      <c r="C17" s="89">
        <v>0.30436021323018431</v>
      </c>
      <c r="D17" s="89">
        <v>0.26558900032191479</v>
      </c>
      <c r="E17" s="89">
        <v>0.2041629457625479</v>
      </c>
      <c r="F17" s="89">
        <v>9.1052028541466656E-2</v>
      </c>
      <c r="G17" s="89">
        <v>5.6330925118108215E-2</v>
      </c>
      <c r="H17" s="89">
        <v>2.5135719859769291E-2</v>
      </c>
      <c r="I17" s="89">
        <v>1.8186849264307883E-2</v>
      </c>
      <c r="J17" s="89">
        <v>1.6658294400896063E-2</v>
      </c>
      <c r="K17" s="89">
        <v>1.1516282451964748E-2</v>
      </c>
      <c r="L17" s="89">
        <v>3.7819222123488482E-3</v>
      </c>
      <c r="M17" s="89">
        <v>3.2258188364914131E-3</v>
      </c>
      <c r="N17" s="89">
        <v>1.0000000000000002</v>
      </c>
      <c r="O17" s="81"/>
      <c r="Q17" s="72"/>
    </row>
    <row r="18" spans="1:17" ht="8.25" customHeight="1">
      <c r="A18" s="74"/>
      <c r="B18" s="81"/>
      <c r="C18" s="8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7">
      <c r="A19" s="91" t="s">
        <v>376</v>
      </c>
      <c r="B19" s="81"/>
      <c r="C19" s="81"/>
    </row>
    <row r="20" spans="1:17">
      <c r="A20" s="91" t="s">
        <v>377</v>
      </c>
      <c r="B20" s="81"/>
    </row>
    <row r="22" spans="1:17">
      <c r="B22" s="135"/>
      <c r="C22" s="134"/>
      <c r="D22" s="135"/>
      <c r="E22" s="135"/>
      <c r="F22" s="134"/>
    </row>
    <row r="23" spans="1:17">
      <c r="B23" s="135"/>
      <c r="C23" s="134"/>
      <c r="D23" s="135"/>
      <c r="E23" s="139"/>
      <c r="F23" s="134"/>
    </row>
    <row r="24" spans="1:17">
      <c r="B24" s="135"/>
      <c r="C24" s="140">
        <f t="shared" ref="C24:C30" si="0">E24/$E$31</f>
        <v>0.59741081059346823</v>
      </c>
      <c r="D24" s="134" t="s">
        <v>378</v>
      </c>
      <c r="E24" s="139">
        <f>N4</f>
        <v>58637317.205599613</v>
      </c>
      <c r="F24" s="134"/>
    </row>
    <row r="25" spans="1:17">
      <c r="B25" s="135"/>
      <c r="C25" s="140">
        <f t="shared" si="0"/>
        <v>2.9366597887713244E-2</v>
      </c>
      <c r="D25" s="134" t="s">
        <v>383</v>
      </c>
      <c r="E25" s="139">
        <f>N9</f>
        <v>2882402.6700831186</v>
      </c>
      <c r="F25" s="134"/>
    </row>
    <row r="26" spans="1:17">
      <c r="B26" s="135"/>
      <c r="C26" s="140">
        <f t="shared" si="0"/>
        <v>6.330853501728767E-2</v>
      </c>
      <c r="D26" s="134" t="s">
        <v>384</v>
      </c>
      <c r="E26" s="139">
        <f>N10</f>
        <v>6213885.9622288449</v>
      </c>
      <c r="F26" s="134"/>
    </row>
    <row r="27" spans="1:17">
      <c r="B27" s="135"/>
      <c r="C27" s="140">
        <f t="shared" si="0"/>
        <v>0</v>
      </c>
      <c r="D27" s="134" t="s">
        <v>385</v>
      </c>
      <c r="E27" s="139">
        <f>N11</f>
        <v>0</v>
      </c>
      <c r="F27" s="134"/>
    </row>
    <row r="28" spans="1:17">
      <c r="B28" s="135"/>
      <c r="C28" s="140">
        <f t="shared" si="0"/>
        <v>3.1535492228634714E-2</v>
      </c>
      <c r="D28" s="134" t="s">
        <v>386</v>
      </c>
      <c r="E28" s="139">
        <f>N12</f>
        <v>3095284.8998634992</v>
      </c>
      <c r="F28" s="134"/>
    </row>
    <row r="29" spans="1:17">
      <c r="B29" s="135"/>
      <c r="C29" s="140">
        <f t="shared" si="0"/>
        <v>1.6403339558227925E-2</v>
      </c>
      <c r="D29" s="135" t="s">
        <v>387</v>
      </c>
      <c r="E29" s="139">
        <f>N13</f>
        <v>1610027.4850257076</v>
      </c>
      <c r="F29" s="134"/>
    </row>
    <row r="30" spans="1:17">
      <c r="B30" s="135"/>
      <c r="C30" s="140">
        <f t="shared" si="0"/>
        <v>0.26197522471466839</v>
      </c>
      <c r="D30" s="135" t="s">
        <v>389</v>
      </c>
      <c r="E30" s="139">
        <f>N15</f>
        <v>25713502.466321461</v>
      </c>
      <c r="F30" s="134"/>
    </row>
    <row r="31" spans="1:17">
      <c r="B31" s="135"/>
      <c r="C31" s="134"/>
      <c r="D31" s="135"/>
      <c r="E31" s="141">
        <f>SUM(E24:E30)</f>
        <v>98152420.68912223</v>
      </c>
      <c r="F31" s="134"/>
    </row>
    <row r="32" spans="1:17">
      <c r="B32" s="135"/>
      <c r="C32" s="134"/>
      <c r="D32" s="135"/>
      <c r="E32" s="141">
        <f>E31-N16</f>
        <v>0</v>
      </c>
      <c r="F32" s="134"/>
    </row>
    <row r="64" spans="1:6">
      <c r="A64" s="134"/>
      <c r="B64" s="135"/>
      <c r="C64" s="135"/>
      <c r="D64" s="134"/>
      <c r="E64" s="134"/>
      <c r="F64" s="134"/>
    </row>
    <row r="65" spans="1:6">
      <c r="A65" s="134"/>
      <c r="B65" s="135"/>
      <c r="C65" s="135"/>
      <c r="D65" s="134"/>
      <c r="E65" s="134"/>
      <c r="F65" s="134"/>
    </row>
    <row r="66" spans="1:6">
      <c r="F66" s="134"/>
    </row>
    <row r="67" spans="1:6">
      <c r="F67" s="134"/>
    </row>
    <row r="68" spans="1:6">
      <c r="F68" s="134"/>
    </row>
    <row r="69" spans="1:6">
      <c r="F69" s="134"/>
    </row>
    <row r="70" spans="1:6">
      <c r="F70" s="134"/>
    </row>
    <row r="71" spans="1:6">
      <c r="F71" s="134"/>
    </row>
    <row r="72" spans="1:6">
      <c r="F72" s="134"/>
    </row>
    <row r="73" spans="1:6">
      <c r="F73" s="134"/>
    </row>
    <row r="74" spans="1:6">
      <c r="F74" s="134"/>
    </row>
    <row r="75" spans="1:6">
      <c r="F75" s="134"/>
    </row>
    <row r="76" spans="1:6">
      <c r="F76" s="134"/>
    </row>
    <row r="77" spans="1:6">
      <c r="F77" s="134"/>
    </row>
    <row r="78" spans="1:6">
      <c r="F78" s="134"/>
    </row>
    <row r="79" spans="1:6">
      <c r="F79" s="134"/>
    </row>
    <row r="80" spans="1:6">
      <c r="F80" s="134"/>
    </row>
    <row r="81" spans="6:6">
      <c r="F81" s="134"/>
    </row>
    <row r="82" spans="6:6">
      <c r="F82" s="134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activeCell="B6" sqref="B6:X1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1" t="s">
        <v>652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70" t="s">
        <v>375</v>
      </c>
      <c r="B3" s="170" t="s">
        <v>410</v>
      </c>
      <c r="C3" s="170" t="s">
        <v>411</v>
      </c>
      <c r="D3" s="170"/>
      <c r="E3" s="170"/>
      <c r="F3" s="170"/>
      <c r="G3" s="170"/>
      <c r="H3" s="170" t="s">
        <v>418</v>
      </c>
      <c r="I3" s="175" t="s">
        <v>419</v>
      </c>
      <c r="J3" s="175"/>
      <c r="K3" s="175"/>
      <c r="L3" s="175"/>
      <c r="M3" s="175"/>
      <c r="N3" s="175"/>
      <c r="O3" s="175"/>
      <c r="P3" s="175"/>
      <c r="Q3" s="175"/>
      <c r="R3" s="174" t="s">
        <v>429</v>
      </c>
      <c r="S3" s="174"/>
      <c r="T3" s="174"/>
      <c r="U3" s="174"/>
      <c r="V3" s="174"/>
      <c r="W3" s="174"/>
      <c r="X3" s="174"/>
    </row>
    <row r="4" spans="1:41" ht="15.6" customHeight="1">
      <c r="A4" s="170"/>
      <c r="B4" s="170"/>
      <c r="C4" s="169" t="s">
        <v>412</v>
      </c>
      <c r="D4" s="169" t="s">
        <v>413</v>
      </c>
      <c r="E4" s="170" t="s">
        <v>414</v>
      </c>
      <c r="F4" s="170" t="s">
        <v>415</v>
      </c>
      <c r="G4" s="172"/>
      <c r="H4" s="170"/>
      <c r="I4" s="168" t="s">
        <v>422</v>
      </c>
      <c r="J4" s="168" t="s">
        <v>423</v>
      </c>
      <c r="K4" s="168" t="s">
        <v>424</v>
      </c>
      <c r="L4" s="168" t="s">
        <v>425</v>
      </c>
      <c r="M4" s="168" t="s">
        <v>420</v>
      </c>
      <c r="N4" s="168"/>
      <c r="O4" s="168"/>
      <c r="P4" s="173" t="s">
        <v>421</v>
      </c>
      <c r="Q4" s="173"/>
      <c r="R4" s="170" t="s">
        <v>430</v>
      </c>
      <c r="S4" s="170" t="s">
        <v>431</v>
      </c>
      <c r="T4" s="170"/>
      <c r="U4" s="170"/>
      <c r="V4" s="170" t="s">
        <v>435</v>
      </c>
      <c r="W4" s="170" t="s">
        <v>436</v>
      </c>
      <c r="X4" s="166" t="s">
        <v>409</v>
      </c>
    </row>
    <row r="5" spans="1:41" s="43" customFormat="1" ht="108" customHeight="1">
      <c r="A5" s="170"/>
      <c r="B5" s="170"/>
      <c r="C5" s="169"/>
      <c r="D5" s="169"/>
      <c r="E5" s="170"/>
      <c r="F5" s="90" t="s">
        <v>416</v>
      </c>
      <c r="G5" s="66" t="s">
        <v>417</v>
      </c>
      <c r="H5" s="170"/>
      <c r="I5" s="168"/>
      <c r="J5" s="168"/>
      <c r="K5" s="168"/>
      <c r="L5" s="168"/>
      <c r="M5" s="101" t="s">
        <v>426</v>
      </c>
      <c r="N5" s="101" t="s">
        <v>427</v>
      </c>
      <c r="O5" s="67" t="s">
        <v>428</v>
      </c>
      <c r="P5" s="101" t="s">
        <v>426</v>
      </c>
      <c r="Q5" s="101" t="s">
        <v>427</v>
      </c>
      <c r="R5" s="170"/>
      <c r="S5" s="66" t="s">
        <v>432</v>
      </c>
      <c r="T5" s="66" t="s">
        <v>433</v>
      </c>
      <c r="U5" s="66" t="s">
        <v>434</v>
      </c>
      <c r="V5" s="170"/>
      <c r="W5" s="170"/>
      <c r="X5" s="167"/>
    </row>
    <row r="6" spans="1:41" s="46" customFormat="1">
      <c r="A6" s="93" t="s">
        <v>404</v>
      </c>
      <c r="B6" s="44">
        <v>1387032.7250656169</v>
      </c>
      <c r="C6" s="44">
        <v>147976062.74659607</v>
      </c>
      <c r="D6" s="44">
        <v>147976062.74659607</v>
      </c>
      <c r="E6" s="44">
        <v>3608199.6988449995</v>
      </c>
      <c r="F6" s="44">
        <v>30533571.250699997</v>
      </c>
      <c r="G6" s="44">
        <v>76862462.225941658</v>
      </c>
      <c r="H6" s="44">
        <v>144642152.92584994</v>
      </c>
      <c r="I6" s="44">
        <v>31049692.765484504</v>
      </c>
      <c r="J6" s="44">
        <v>15918214.5626582</v>
      </c>
      <c r="K6" s="44">
        <v>7966310.8495000005</v>
      </c>
      <c r="L6" s="44">
        <v>3450259.8799999994</v>
      </c>
      <c r="M6" s="44">
        <v>23367</v>
      </c>
      <c r="N6" s="44">
        <v>58486719.357642688</v>
      </c>
      <c r="O6" s="44">
        <v>1515443.9398404001</v>
      </c>
      <c r="P6" s="44">
        <v>1778</v>
      </c>
      <c r="Q6" s="44">
        <v>6644380.6576946005</v>
      </c>
      <c r="R6" s="44">
        <v>150597.84795691632</v>
      </c>
      <c r="S6" s="44">
        <v>27425155.720669653</v>
      </c>
      <c r="T6" s="44">
        <v>3886771.3024061145</v>
      </c>
      <c r="U6" s="44">
        <v>16608709.241826586</v>
      </c>
      <c r="V6" s="44">
        <v>16249425.491812862</v>
      </c>
      <c r="W6" s="44">
        <v>6525799.0196616445</v>
      </c>
      <c r="X6" s="44">
        <v>50350978.080101073</v>
      </c>
    </row>
    <row r="7" spans="1:41" s="46" customFormat="1">
      <c r="A7" s="94" t="s">
        <v>379</v>
      </c>
      <c r="B7" s="47">
        <v>1336992.7250656169</v>
      </c>
      <c r="C7" s="47">
        <v>129469868.3965961</v>
      </c>
      <c r="D7" s="47">
        <v>129469868.3965961</v>
      </c>
      <c r="E7" s="47">
        <v>3367719.8168449998</v>
      </c>
      <c r="F7" s="47">
        <v>30533571.250699997</v>
      </c>
      <c r="G7" s="47">
        <v>71328270.245941654</v>
      </c>
      <c r="H7" s="47">
        <v>131128197.93584993</v>
      </c>
      <c r="I7" s="47">
        <v>20051905.6454845</v>
      </c>
      <c r="J7" s="47">
        <v>14281733.5526582</v>
      </c>
      <c r="K7" s="47">
        <v>7719101.3894999996</v>
      </c>
      <c r="L7" s="47">
        <v>3404601.1</v>
      </c>
      <c r="M7" s="47">
        <v>20403</v>
      </c>
      <c r="N7" s="47">
        <v>45559582.987642683</v>
      </c>
      <c r="O7" s="47">
        <v>1515443.9398404001</v>
      </c>
      <c r="P7" s="47">
        <v>634</v>
      </c>
      <c r="Q7" s="47">
        <v>3543812.4976946004</v>
      </c>
      <c r="R7" s="47">
        <v>142780.26454463435</v>
      </c>
      <c r="S7" s="47">
        <v>26663667.650608998</v>
      </c>
      <c r="T7" s="47">
        <v>3529858.4572105147</v>
      </c>
      <c r="U7" s="47">
        <v>16596865.816860188</v>
      </c>
      <c r="V7" s="47">
        <v>14663832.923745926</v>
      </c>
      <c r="W7" s="47">
        <v>6356117.8996616444</v>
      </c>
      <c r="X7" s="47">
        <v>47826398.738561198</v>
      </c>
    </row>
    <row r="8" spans="1:41" s="46" customFormat="1">
      <c r="A8" s="94" t="s">
        <v>380</v>
      </c>
      <c r="B8" s="47">
        <v>161323.7250656168</v>
      </c>
      <c r="C8" s="47">
        <v>69855800.037300006</v>
      </c>
      <c r="D8" s="47">
        <v>69855800.037300006</v>
      </c>
      <c r="E8" s="47">
        <v>675615.63384500006</v>
      </c>
      <c r="F8" s="47">
        <v>1507796.2344</v>
      </c>
      <c r="G8" s="47">
        <v>43831682.20094166</v>
      </c>
      <c r="H8" s="47">
        <v>68180258.828249961</v>
      </c>
      <c r="I8" s="47">
        <v>20051905.6454845</v>
      </c>
      <c r="J8" s="47">
        <v>14281733.5526582</v>
      </c>
      <c r="K8" s="47">
        <v>1194297.8795</v>
      </c>
      <c r="L8" s="47">
        <v>2185350.67</v>
      </c>
      <c r="M8" s="47">
        <v>18343</v>
      </c>
      <c r="N8" s="47">
        <v>37815529.047642685</v>
      </c>
      <c r="O8" s="47">
        <v>175418.42334040001</v>
      </c>
      <c r="P8" s="47">
        <v>408</v>
      </c>
      <c r="Q8" s="47">
        <v>1839845.1876946001</v>
      </c>
      <c r="R8" s="47">
        <v>61910.820325350913</v>
      </c>
      <c r="S8" s="47">
        <v>6275220.5879462026</v>
      </c>
      <c r="T8" s="47">
        <v>1804580.7077909897</v>
      </c>
      <c r="U8" s="47">
        <v>7931192.8946053647</v>
      </c>
      <c r="V8" s="47">
        <v>8735651.6194764636</v>
      </c>
      <c r="W8" s="47">
        <v>439486.23618018028</v>
      </c>
      <c r="X8" s="47">
        <v>15512269.263928197</v>
      </c>
    </row>
    <row r="9" spans="1:41" s="46" customFormat="1">
      <c r="A9" s="94" t="s">
        <v>381</v>
      </c>
      <c r="B9" s="47">
        <v>1175669</v>
      </c>
      <c r="C9" s="47">
        <v>59614068.359296113</v>
      </c>
      <c r="D9" s="47">
        <v>59614068.359296113</v>
      </c>
      <c r="E9" s="47">
        <v>2692104.1830000002</v>
      </c>
      <c r="F9" s="47">
        <v>29025775.016299993</v>
      </c>
      <c r="G9" s="47">
        <v>27496588.044999994</v>
      </c>
      <c r="H9" s="47">
        <v>62947939.107599996</v>
      </c>
      <c r="I9" s="47">
        <v>0</v>
      </c>
      <c r="J9" s="47">
        <v>0</v>
      </c>
      <c r="K9" s="47">
        <v>6524803.5099999988</v>
      </c>
      <c r="L9" s="47">
        <v>1219250.43</v>
      </c>
      <c r="M9" s="47">
        <v>2060</v>
      </c>
      <c r="N9" s="47">
        <v>7744053.9399999995</v>
      </c>
      <c r="O9" s="47">
        <v>1340025.5165000001</v>
      </c>
      <c r="P9" s="47">
        <v>226</v>
      </c>
      <c r="Q9" s="47">
        <v>1703967.31</v>
      </c>
      <c r="R9" s="47">
        <v>80869.444219283439</v>
      </c>
      <c r="S9" s="47">
        <v>20388447.062662799</v>
      </c>
      <c r="T9" s="47">
        <v>1725277.7494195248</v>
      </c>
      <c r="U9" s="47">
        <v>8665672.9222548231</v>
      </c>
      <c r="V9" s="47">
        <v>5928181.3042694591</v>
      </c>
      <c r="W9" s="47">
        <v>5916631.6634814627</v>
      </c>
      <c r="X9" s="47">
        <v>32314129.474633008</v>
      </c>
    </row>
    <row r="10" spans="1:41" s="46" customFormat="1">
      <c r="A10" s="94" t="s">
        <v>382</v>
      </c>
      <c r="B10" s="47">
        <v>50040</v>
      </c>
      <c r="C10" s="47">
        <v>18506194.350000005</v>
      </c>
      <c r="D10" s="47">
        <v>18506194.350000005</v>
      </c>
      <c r="E10" s="47">
        <v>240479.88200000001</v>
      </c>
      <c r="F10" s="47">
        <v>0</v>
      </c>
      <c r="G10" s="47">
        <v>5534191.9799999995</v>
      </c>
      <c r="H10" s="47">
        <v>13513954.989999998</v>
      </c>
      <c r="I10" s="47">
        <v>10997787.119999999</v>
      </c>
      <c r="J10" s="47">
        <v>1636481.01</v>
      </c>
      <c r="K10" s="47">
        <v>247209.46000000002</v>
      </c>
      <c r="L10" s="47">
        <v>45658.78</v>
      </c>
      <c r="M10" s="47">
        <v>2964</v>
      </c>
      <c r="N10" s="47">
        <v>12927136.369999999</v>
      </c>
      <c r="O10" s="47">
        <v>0</v>
      </c>
      <c r="P10" s="47">
        <v>1144</v>
      </c>
      <c r="Q10" s="47">
        <v>3100568.1599999997</v>
      </c>
      <c r="R10" s="47">
        <v>7817.5834122819597</v>
      </c>
      <c r="S10" s="47">
        <v>761488.07006065478</v>
      </c>
      <c r="T10" s="47">
        <v>356912.84519560001</v>
      </c>
      <c r="U10" s="47">
        <v>11843.4249664</v>
      </c>
      <c r="V10" s="47">
        <v>1585592.5680669367</v>
      </c>
      <c r="W10" s="47">
        <v>169681.12</v>
      </c>
      <c r="X10" s="47">
        <v>2524579.3415398728</v>
      </c>
    </row>
    <row r="11" spans="1:41" s="46" customFormat="1">
      <c r="A11" s="93" t="s">
        <v>405</v>
      </c>
      <c r="B11" s="44">
        <v>25702</v>
      </c>
      <c r="C11" s="44">
        <v>4416030.4696000004</v>
      </c>
      <c r="D11" s="44">
        <v>4416030.4696000004</v>
      </c>
      <c r="E11" s="44">
        <v>85388.892000000007</v>
      </c>
      <c r="F11" s="44">
        <v>4630.0800000000818</v>
      </c>
      <c r="G11" s="44">
        <v>1508196.1875999996</v>
      </c>
      <c r="H11" s="44">
        <v>4584703.07</v>
      </c>
      <c r="I11" s="44">
        <v>1997570.56</v>
      </c>
      <c r="J11" s="44">
        <v>810493.53</v>
      </c>
      <c r="K11" s="44">
        <v>17737.810000000001</v>
      </c>
      <c r="L11" s="44">
        <v>53877.55</v>
      </c>
      <c r="M11" s="44">
        <v>905</v>
      </c>
      <c r="N11" s="44">
        <v>2879679.45</v>
      </c>
      <c r="O11" s="44">
        <v>0</v>
      </c>
      <c r="P11" s="44">
        <v>31</v>
      </c>
      <c r="Q11" s="44">
        <v>131020.36999999998</v>
      </c>
      <c r="R11" s="44">
        <v>2723.2200831179825</v>
      </c>
      <c r="S11" s="44">
        <v>344513.44196035573</v>
      </c>
      <c r="T11" s="44">
        <v>206944.52066083613</v>
      </c>
      <c r="U11" s="44">
        <v>287564.66613518138</v>
      </c>
      <c r="V11" s="44">
        <v>1049785.1843446151</v>
      </c>
      <c r="W11" s="44">
        <v>92612.381541455776</v>
      </c>
      <c r="X11" s="44">
        <v>1489634.2279295446</v>
      </c>
    </row>
    <row r="12" spans="1:41" s="46" customFormat="1">
      <c r="A12" s="93" t="s">
        <v>406</v>
      </c>
      <c r="B12" s="44">
        <v>26796.475629351902</v>
      </c>
      <c r="C12" s="44">
        <v>57627185.554000013</v>
      </c>
      <c r="D12" s="44">
        <v>5976218.4000000022</v>
      </c>
      <c r="E12" s="44">
        <v>4471.3062929999996</v>
      </c>
      <c r="F12" s="44">
        <v>24227948.643500004</v>
      </c>
      <c r="G12" s="44">
        <v>7191215.9726783428</v>
      </c>
      <c r="H12" s="44">
        <v>54442253.458320983</v>
      </c>
      <c r="I12" s="44">
        <v>1621247.9</v>
      </c>
      <c r="J12" s="44">
        <v>3656370.49</v>
      </c>
      <c r="K12" s="44">
        <v>545425.61</v>
      </c>
      <c r="L12" s="44">
        <v>55923.289999999994</v>
      </c>
      <c r="M12" s="44">
        <v>793</v>
      </c>
      <c r="N12" s="44">
        <v>6198610.29</v>
      </c>
      <c r="O12" s="44">
        <v>-53.8244416</v>
      </c>
      <c r="P12" s="44">
        <v>25</v>
      </c>
      <c r="Q12" s="44">
        <v>467540.10096320004</v>
      </c>
      <c r="R12" s="44">
        <v>15275.672228844993</v>
      </c>
      <c r="S12" s="44">
        <v>2742505.2441465021</v>
      </c>
      <c r="T12" s="44">
        <v>189268.99762980986</v>
      </c>
      <c r="U12" s="44">
        <v>1751811.2017166899</v>
      </c>
      <c r="V12" s="44">
        <v>1204910.7560896964</v>
      </c>
      <c r="W12" s="44">
        <v>36696.890801387752</v>
      </c>
      <c r="X12" s="44">
        <v>3999388.5632664305</v>
      </c>
    </row>
    <row r="13" spans="1:41" s="46" customFormat="1">
      <c r="A13" s="95" t="s">
        <v>407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408</v>
      </c>
      <c r="B14" s="44">
        <v>495513.4320923427</v>
      </c>
      <c r="C14" s="44">
        <v>16528016.816400001</v>
      </c>
      <c r="D14" s="44">
        <v>16528016.816400001</v>
      </c>
      <c r="E14" s="44">
        <v>3122668.85</v>
      </c>
      <c r="F14" s="44">
        <v>2411211.9629000025</v>
      </c>
      <c r="G14" s="44">
        <v>6435369.7584367236</v>
      </c>
      <c r="H14" s="44">
        <v>11637245.327911835</v>
      </c>
      <c r="I14" s="44">
        <v>0</v>
      </c>
      <c r="J14" s="44">
        <v>0</v>
      </c>
      <c r="K14" s="44">
        <v>265076.98</v>
      </c>
      <c r="L14" s="44">
        <v>2816129.6698634992</v>
      </c>
      <c r="M14" s="44">
        <v>5220</v>
      </c>
      <c r="N14" s="44">
        <v>3081206.6498634992</v>
      </c>
      <c r="O14" s="44">
        <v>209776.82</v>
      </c>
      <c r="P14" s="44">
        <v>306</v>
      </c>
      <c r="Q14" s="44">
        <v>388124.56</v>
      </c>
      <c r="R14" s="44">
        <v>14078.25</v>
      </c>
      <c r="S14" s="44">
        <v>4812289.9229697967</v>
      </c>
      <c r="T14" s="44">
        <v>1064885.0307987656</v>
      </c>
      <c r="U14" s="44">
        <v>4172668.6668072115</v>
      </c>
      <c r="V14" s="44">
        <v>1389916.064017975</v>
      </c>
      <c r="W14" s="44">
        <v>20111.97</v>
      </c>
      <c r="X14" s="44">
        <v>6236396.2069877703</v>
      </c>
    </row>
    <row r="15" spans="1:41" s="46" customFormat="1">
      <c r="A15" s="100" t="s">
        <v>390</v>
      </c>
      <c r="B15" s="44">
        <v>1935044.6327873114</v>
      </c>
      <c r="C15" s="44">
        <v>226547295.58659607</v>
      </c>
      <c r="D15" s="44">
        <v>174896328.43259612</v>
      </c>
      <c r="E15" s="44">
        <v>6820728.7471379992</v>
      </c>
      <c r="F15" s="44">
        <v>57177361.937100001</v>
      </c>
      <c r="G15" s="44">
        <v>91997244.144656733</v>
      </c>
      <c r="H15" s="44">
        <v>215306354.7820828</v>
      </c>
      <c r="I15" s="44">
        <v>34668511.225484505</v>
      </c>
      <c r="J15" s="44">
        <v>20385078.582658198</v>
      </c>
      <c r="K15" s="44">
        <v>8794551.2495000008</v>
      </c>
      <c r="L15" s="44">
        <v>6376190.3898634985</v>
      </c>
      <c r="M15" s="44">
        <v>30285</v>
      </c>
      <c r="N15" s="44">
        <v>70646215.747506201</v>
      </c>
      <c r="O15" s="44">
        <v>1725166.9353988003</v>
      </c>
      <c r="P15" s="44">
        <v>2140</v>
      </c>
      <c r="Q15" s="44">
        <v>7631065.6886578007</v>
      </c>
      <c r="R15" s="44">
        <v>182674.99026887928</v>
      </c>
      <c r="S15" s="44">
        <v>35324464.329746306</v>
      </c>
      <c r="T15" s="44">
        <v>5347869.8514955267</v>
      </c>
      <c r="U15" s="44">
        <v>22820753.776485674</v>
      </c>
      <c r="V15" s="44">
        <v>19894037.496265151</v>
      </c>
      <c r="W15" s="44">
        <v>6675220.2620044872</v>
      </c>
      <c r="X15" s="44">
        <v>62076397.078284822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activeCell="C7" sqref="C7:C133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7" t="s">
        <v>653</v>
      </c>
      <c r="B1" s="177"/>
      <c r="C1" s="177"/>
    </row>
    <row r="2" spans="1:5">
      <c r="A2" s="49"/>
      <c r="B2" s="50"/>
      <c r="C2" s="50"/>
    </row>
    <row r="3" spans="1:5" ht="21" customHeight="1">
      <c r="A3" s="178" t="s">
        <v>437</v>
      </c>
      <c r="B3" s="178"/>
      <c r="C3" s="180" t="s">
        <v>557</v>
      </c>
    </row>
    <row r="4" spans="1:5">
      <c r="A4" s="178"/>
      <c r="B4" s="178"/>
      <c r="C4" s="181"/>
    </row>
    <row r="5" spans="1:5">
      <c r="A5" s="178"/>
      <c r="B5" s="178"/>
      <c r="C5" s="182"/>
    </row>
    <row r="6" spans="1:5">
      <c r="A6" s="179">
        <v>1</v>
      </c>
      <c r="B6" s="179"/>
      <c r="C6" s="52">
        <v>2</v>
      </c>
    </row>
    <row r="7" spans="1:5">
      <c r="A7" s="142" t="s">
        <v>18</v>
      </c>
      <c r="B7" s="143" t="s">
        <v>438</v>
      </c>
      <c r="C7" s="47">
        <v>25416.819230000001</v>
      </c>
      <c r="D7" s="45"/>
      <c r="E7" s="45"/>
    </row>
    <row r="8" spans="1:5">
      <c r="A8" s="142" t="s">
        <v>11</v>
      </c>
      <c r="B8" s="144" t="s">
        <v>439</v>
      </c>
      <c r="C8" s="47">
        <v>3157.8307399999999</v>
      </c>
    </row>
    <row r="9" spans="1:5">
      <c r="A9" s="142" t="s">
        <v>11</v>
      </c>
      <c r="B9" s="144" t="s">
        <v>440</v>
      </c>
      <c r="C9" s="47">
        <v>2023.02583</v>
      </c>
    </row>
    <row r="10" spans="1:5">
      <c r="A10" s="142" t="s">
        <v>11</v>
      </c>
      <c r="B10" s="144" t="s">
        <v>441</v>
      </c>
      <c r="C10" s="47">
        <v>20235.962660000001</v>
      </c>
    </row>
    <row r="11" spans="1:5">
      <c r="A11" s="145" t="s">
        <v>442</v>
      </c>
      <c r="B11" s="146" t="s">
        <v>443</v>
      </c>
      <c r="C11" s="47">
        <v>0</v>
      </c>
    </row>
    <row r="12" spans="1:5">
      <c r="A12" s="142" t="s">
        <v>0</v>
      </c>
      <c r="B12" s="144" t="s">
        <v>444</v>
      </c>
      <c r="C12" s="47">
        <v>46537.476630000005</v>
      </c>
    </row>
    <row r="13" spans="1:5">
      <c r="A13" s="102">
        <v>1</v>
      </c>
      <c r="B13" s="103" t="s">
        <v>445</v>
      </c>
      <c r="C13" s="47">
        <v>14063.193630000002</v>
      </c>
    </row>
    <row r="14" spans="1:5" ht="31.5">
      <c r="A14" s="142" t="s">
        <v>8</v>
      </c>
      <c r="B14" s="144" t="s">
        <v>446</v>
      </c>
      <c r="C14" s="47">
        <v>123814.45926999999</v>
      </c>
      <c r="D14" s="45"/>
      <c r="E14" s="45"/>
    </row>
    <row r="15" spans="1:5">
      <c r="A15" s="142" t="s">
        <v>1</v>
      </c>
      <c r="B15" s="144" t="s">
        <v>447</v>
      </c>
      <c r="C15" s="47">
        <v>123626.211</v>
      </c>
    </row>
    <row r="16" spans="1:5" ht="31.5">
      <c r="A16" s="142" t="s">
        <v>2</v>
      </c>
      <c r="B16" s="144" t="s">
        <v>448</v>
      </c>
      <c r="C16" s="47">
        <v>0</v>
      </c>
    </row>
    <row r="17" spans="1:5">
      <c r="A17" s="142" t="s">
        <v>3</v>
      </c>
      <c r="B17" s="144" t="s">
        <v>449</v>
      </c>
      <c r="C17" s="47">
        <v>188.24826999999999</v>
      </c>
    </row>
    <row r="18" spans="1:5" ht="31.5">
      <c r="A18" s="142" t="s">
        <v>4</v>
      </c>
      <c r="B18" s="144" t="s">
        <v>450</v>
      </c>
      <c r="C18" s="47">
        <v>0</v>
      </c>
    </row>
    <row r="19" spans="1:5">
      <c r="A19" s="142" t="s">
        <v>9</v>
      </c>
      <c r="B19" s="144" t="s">
        <v>451</v>
      </c>
      <c r="C19" s="47">
        <v>1167078.1499827746</v>
      </c>
      <c r="D19" s="45"/>
      <c r="E19" s="45"/>
    </row>
    <row r="20" spans="1:5">
      <c r="A20" s="142" t="s">
        <v>1</v>
      </c>
      <c r="B20" s="144" t="s">
        <v>452</v>
      </c>
      <c r="C20" s="47">
        <v>155467.49400000001</v>
      </c>
    </row>
    <row r="21" spans="1:5">
      <c r="A21" s="142" t="s">
        <v>2</v>
      </c>
      <c r="B21" s="144" t="s">
        <v>453</v>
      </c>
      <c r="C21" s="47">
        <v>982541.22720277472</v>
      </c>
    </row>
    <row r="22" spans="1:5">
      <c r="A22" s="142"/>
      <c r="B22" s="144" t="s">
        <v>454</v>
      </c>
      <c r="C22" s="47">
        <v>698833.08243277471</v>
      </c>
    </row>
    <row r="23" spans="1:5">
      <c r="A23" s="142" t="s">
        <v>3</v>
      </c>
      <c r="B23" s="144" t="s">
        <v>455</v>
      </c>
      <c r="C23" s="47">
        <v>0</v>
      </c>
    </row>
    <row r="24" spans="1:5">
      <c r="A24" s="142" t="s">
        <v>4</v>
      </c>
      <c r="B24" s="144" t="s">
        <v>456</v>
      </c>
      <c r="C24" s="47">
        <v>0</v>
      </c>
    </row>
    <row r="25" spans="1:5">
      <c r="A25" s="142" t="s">
        <v>5</v>
      </c>
      <c r="B25" s="144" t="s">
        <v>457</v>
      </c>
      <c r="C25" s="47">
        <v>4220.5395399999998</v>
      </c>
    </row>
    <row r="26" spans="1:5">
      <c r="A26" s="142" t="s">
        <v>6</v>
      </c>
      <c r="B26" s="144" t="s">
        <v>458</v>
      </c>
      <c r="C26" s="47">
        <v>24317.99524</v>
      </c>
    </row>
    <row r="27" spans="1:5">
      <c r="A27" s="142" t="s">
        <v>7</v>
      </c>
      <c r="B27" s="144" t="s">
        <v>441</v>
      </c>
      <c r="C27" s="47">
        <v>530.89400000000001</v>
      </c>
    </row>
    <row r="28" spans="1:5">
      <c r="A28" s="142" t="s">
        <v>10</v>
      </c>
      <c r="B28" s="144" t="s">
        <v>459</v>
      </c>
      <c r="C28" s="47">
        <v>0</v>
      </c>
    </row>
    <row r="29" spans="1:5">
      <c r="A29" s="142"/>
      <c r="B29" s="146" t="s">
        <v>460</v>
      </c>
      <c r="C29" s="47">
        <v>1337430.0858827746</v>
      </c>
      <c r="D29" s="45"/>
      <c r="E29" s="45"/>
    </row>
    <row r="30" spans="1:5">
      <c r="A30" s="145" t="s">
        <v>461</v>
      </c>
      <c r="B30" s="146" t="s">
        <v>462</v>
      </c>
      <c r="C30" s="47">
        <v>301356.94576722523</v>
      </c>
    </row>
    <row r="31" spans="1:5" s="53" customFormat="1">
      <c r="A31" s="145" t="s">
        <v>463</v>
      </c>
      <c r="B31" s="146" t="s">
        <v>464</v>
      </c>
      <c r="C31" s="47">
        <v>63619.782899999998</v>
      </c>
      <c r="D31" s="45"/>
      <c r="E31" s="45"/>
    </row>
    <row r="32" spans="1:5" s="53" customFormat="1">
      <c r="A32" s="145" t="s">
        <v>0</v>
      </c>
      <c r="B32" s="144" t="s">
        <v>465</v>
      </c>
      <c r="C32" s="47">
        <v>0</v>
      </c>
    </row>
    <row r="33" spans="1:5" s="53" customFormat="1">
      <c r="A33" s="145" t="s">
        <v>1</v>
      </c>
      <c r="B33" s="144" t="s">
        <v>466</v>
      </c>
      <c r="C33" s="47">
        <v>53021.971000000005</v>
      </c>
      <c r="D33" s="45"/>
      <c r="E33" s="45"/>
    </row>
    <row r="34" spans="1:5" s="53" customFormat="1">
      <c r="A34" s="145" t="s">
        <v>11</v>
      </c>
      <c r="B34" s="144" t="s">
        <v>467</v>
      </c>
      <c r="C34" s="47">
        <v>0</v>
      </c>
    </row>
    <row r="35" spans="1:5" s="53" customFormat="1">
      <c r="A35" s="145" t="s">
        <v>11</v>
      </c>
      <c r="B35" s="144" t="s">
        <v>468</v>
      </c>
      <c r="C35" s="47">
        <v>0</v>
      </c>
    </row>
    <row r="36" spans="1:5">
      <c r="A36" s="145" t="s">
        <v>2</v>
      </c>
      <c r="B36" s="144" t="s">
        <v>469</v>
      </c>
      <c r="C36" s="47">
        <v>259</v>
      </c>
    </row>
    <row r="37" spans="1:5">
      <c r="A37" s="145" t="s">
        <v>11</v>
      </c>
      <c r="B37" s="144" t="s">
        <v>467</v>
      </c>
      <c r="C37" s="47">
        <v>0</v>
      </c>
    </row>
    <row r="38" spans="1:5">
      <c r="A38" s="145" t="s">
        <v>11</v>
      </c>
      <c r="B38" s="144" t="s">
        <v>468</v>
      </c>
      <c r="C38" s="47">
        <v>0</v>
      </c>
    </row>
    <row r="39" spans="1:5">
      <c r="A39" s="145" t="s">
        <v>231</v>
      </c>
      <c r="B39" s="146" t="s">
        <v>470</v>
      </c>
      <c r="C39" s="47">
        <v>53280.971000000005</v>
      </c>
      <c r="D39" s="45"/>
      <c r="E39" s="45"/>
    </row>
    <row r="40" spans="1:5">
      <c r="A40" s="142" t="s">
        <v>8</v>
      </c>
      <c r="B40" s="144" t="s">
        <v>471</v>
      </c>
      <c r="C40" s="47">
        <v>1854.6842099999999</v>
      </c>
    </row>
    <row r="41" spans="1:5">
      <c r="A41" s="142" t="s">
        <v>11</v>
      </c>
      <c r="B41" s="144" t="s">
        <v>467</v>
      </c>
      <c r="C41" s="47">
        <v>0</v>
      </c>
    </row>
    <row r="42" spans="1:5">
      <c r="A42" s="142" t="s">
        <v>11</v>
      </c>
      <c r="B42" s="144" t="s">
        <v>468</v>
      </c>
      <c r="C42" s="47">
        <v>0</v>
      </c>
    </row>
    <row r="43" spans="1:5">
      <c r="A43" s="142" t="s">
        <v>9</v>
      </c>
      <c r="B43" s="144" t="s">
        <v>472</v>
      </c>
      <c r="C43" s="47">
        <v>8484.1276899999993</v>
      </c>
    </row>
    <row r="44" spans="1:5">
      <c r="A44" s="142" t="s">
        <v>11</v>
      </c>
      <c r="B44" s="144" t="s">
        <v>467</v>
      </c>
      <c r="C44" s="47">
        <v>60</v>
      </c>
    </row>
    <row r="45" spans="1:5">
      <c r="A45" s="142" t="s">
        <v>11</v>
      </c>
      <c r="B45" s="144" t="s">
        <v>468</v>
      </c>
      <c r="C45" s="47">
        <v>0</v>
      </c>
    </row>
    <row r="46" spans="1:5">
      <c r="A46" s="142" t="s">
        <v>473</v>
      </c>
      <c r="B46" s="104" t="s">
        <v>474</v>
      </c>
      <c r="C46" s="47">
        <v>0</v>
      </c>
    </row>
    <row r="47" spans="1:5">
      <c r="A47" s="142" t="s">
        <v>1</v>
      </c>
      <c r="B47" s="105" t="s">
        <v>475</v>
      </c>
      <c r="C47" s="47">
        <v>18640.802650000001</v>
      </c>
    </row>
    <row r="48" spans="1:5">
      <c r="A48" s="142">
        <v>2</v>
      </c>
      <c r="B48" s="105" t="s">
        <v>476</v>
      </c>
      <c r="C48" s="47">
        <v>0</v>
      </c>
    </row>
    <row r="49" spans="1:5">
      <c r="A49" s="142">
        <v>3</v>
      </c>
      <c r="B49" s="105" t="s">
        <v>477</v>
      </c>
      <c r="C49" s="47">
        <v>247.11967999999999</v>
      </c>
    </row>
    <row r="50" spans="1:5">
      <c r="A50" s="142">
        <v>4</v>
      </c>
      <c r="B50" s="105" t="s">
        <v>478</v>
      </c>
      <c r="C50" s="47">
        <v>6137.2770599999994</v>
      </c>
    </row>
    <row r="51" spans="1:5">
      <c r="A51" s="142">
        <v>5</v>
      </c>
      <c r="B51" s="105" t="s">
        <v>479</v>
      </c>
      <c r="C51" s="47">
        <v>0</v>
      </c>
    </row>
    <row r="52" spans="1:5">
      <c r="A52" s="142">
        <v>6</v>
      </c>
      <c r="B52" s="105" t="s">
        <v>480</v>
      </c>
      <c r="C52" s="47">
        <v>0</v>
      </c>
    </row>
    <row r="53" spans="1:5" ht="31.5">
      <c r="A53" s="142">
        <v>7</v>
      </c>
      <c r="B53" s="105" t="s">
        <v>481</v>
      </c>
      <c r="C53" s="47">
        <v>0</v>
      </c>
    </row>
    <row r="54" spans="1:5">
      <c r="A54" s="142">
        <v>8</v>
      </c>
      <c r="B54" s="105" t="s">
        <v>482</v>
      </c>
      <c r="C54" s="47">
        <v>0</v>
      </c>
    </row>
    <row r="55" spans="1:5">
      <c r="A55" s="142"/>
      <c r="B55" s="106" t="s">
        <v>483</v>
      </c>
      <c r="C55" s="47">
        <v>25025.199389999998</v>
      </c>
      <c r="D55" s="45"/>
      <c r="E55" s="45"/>
    </row>
    <row r="56" spans="1:5">
      <c r="A56" s="145" t="s">
        <v>484</v>
      </c>
      <c r="B56" s="146" t="s">
        <v>485</v>
      </c>
      <c r="C56" s="47">
        <v>0</v>
      </c>
    </row>
    <row r="57" spans="1:5">
      <c r="A57" s="145" t="s">
        <v>0</v>
      </c>
      <c r="B57" s="144" t="s">
        <v>486</v>
      </c>
      <c r="C57" s="47">
        <v>7734.4140500000003</v>
      </c>
      <c r="D57" s="45"/>
      <c r="E57" s="45"/>
    </row>
    <row r="58" spans="1:5">
      <c r="A58" s="145" t="s">
        <v>1</v>
      </c>
      <c r="B58" s="144" t="s">
        <v>487</v>
      </c>
      <c r="C58" s="47">
        <v>2229.8190800000002</v>
      </c>
    </row>
    <row r="59" spans="1:5">
      <c r="A59" s="145" t="s">
        <v>2</v>
      </c>
      <c r="B59" s="144" t="s">
        <v>441</v>
      </c>
      <c r="C59" s="47">
        <v>5504.5949700000001</v>
      </c>
    </row>
    <row r="60" spans="1:5">
      <c r="A60" s="145" t="s">
        <v>8</v>
      </c>
      <c r="B60" s="144" t="s">
        <v>488</v>
      </c>
      <c r="C60" s="47">
        <v>0</v>
      </c>
    </row>
    <row r="61" spans="1:5">
      <c r="A61" s="145" t="s">
        <v>1</v>
      </c>
      <c r="B61" s="144" t="s">
        <v>489</v>
      </c>
      <c r="C61" s="47">
        <v>34959.387459999998</v>
      </c>
    </row>
    <row r="62" spans="1:5">
      <c r="A62" s="145" t="s">
        <v>2</v>
      </c>
      <c r="B62" s="144" t="s">
        <v>490</v>
      </c>
      <c r="C62" s="47">
        <v>413.14859000000001</v>
      </c>
    </row>
    <row r="63" spans="1:5">
      <c r="A63" s="145" t="s">
        <v>3</v>
      </c>
      <c r="B63" s="144" t="s">
        <v>491</v>
      </c>
      <c r="C63" s="47">
        <v>3</v>
      </c>
    </row>
    <row r="64" spans="1:5">
      <c r="A64" s="142"/>
      <c r="B64" s="146" t="s">
        <v>492</v>
      </c>
      <c r="C64" s="47">
        <v>35375.536049999995</v>
      </c>
      <c r="D64" s="45"/>
      <c r="E64" s="45"/>
    </row>
    <row r="65" spans="1:6">
      <c r="A65" s="142" t="s">
        <v>232</v>
      </c>
      <c r="B65" s="144" t="s">
        <v>441</v>
      </c>
      <c r="C65" s="47">
        <v>354.93394000000001</v>
      </c>
    </row>
    <row r="66" spans="1:6">
      <c r="A66" s="142"/>
      <c r="B66" s="146" t="s">
        <v>493</v>
      </c>
      <c r="C66" s="47">
        <v>43464.884040000004</v>
      </c>
      <c r="D66" s="45"/>
      <c r="E66" s="45"/>
    </row>
    <row r="67" spans="1:6">
      <c r="A67" s="145" t="s">
        <v>494</v>
      </c>
      <c r="B67" s="146" t="s">
        <v>495</v>
      </c>
      <c r="C67" s="47">
        <v>0</v>
      </c>
    </row>
    <row r="68" spans="1:6">
      <c r="A68" s="145" t="s">
        <v>0</v>
      </c>
      <c r="B68" s="144" t="s">
        <v>496</v>
      </c>
      <c r="C68" s="47">
        <v>0</v>
      </c>
    </row>
    <row r="69" spans="1:6">
      <c r="A69" s="145" t="s">
        <v>8</v>
      </c>
      <c r="B69" s="144" t="s">
        <v>497</v>
      </c>
      <c r="C69" s="47">
        <v>44482.412499999999</v>
      </c>
    </row>
    <row r="70" spans="1:6">
      <c r="A70" s="145" t="s">
        <v>9</v>
      </c>
      <c r="B70" s="144" t="s">
        <v>498</v>
      </c>
      <c r="C70" s="47">
        <v>1157.7546299999999</v>
      </c>
    </row>
    <row r="71" spans="1:6">
      <c r="A71" s="145"/>
      <c r="B71" s="146" t="s">
        <v>499</v>
      </c>
      <c r="C71" s="47">
        <v>45640.167130000002</v>
      </c>
      <c r="D71" s="45"/>
      <c r="E71" s="45"/>
      <c r="F71" s="53"/>
    </row>
    <row r="72" spans="1:6">
      <c r="A72" s="145"/>
      <c r="B72" s="147" t="s">
        <v>500</v>
      </c>
      <c r="C72" s="47">
        <v>1841953.8843399996</v>
      </c>
      <c r="D72" s="45"/>
      <c r="E72" s="45"/>
      <c r="F72" s="54"/>
    </row>
    <row r="73" spans="1:6">
      <c r="A73" s="145" t="s">
        <v>501</v>
      </c>
      <c r="B73" s="146" t="s">
        <v>502</v>
      </c>
      <c r="C73" s="47">
        <v>386.23293000000001</v>
      </c>
      <c r="F73" s="53"/>
    </row>
    <row r="74" spans="1:6">
      <c r="A74" s="176" t="s">
        <v>503</v>
      </c>
      <c r="B74" s="176"/>
      <c r="C74" s="47">
        <v>0</v>
      </c>
    </row>
    <row r="75" spans="1:6">
      <c r="A75" s="148" t="s">
        <v>504</v>
      </c>
      <c r="B75" s="149" t="s">
        <v>505</v>
      </c>
      <c r="C75" s="47">
        <v>0</v>
      </c>
    </row>
    <row r="76" spans="1:6">
      <c r="A76" s="145" t="s">
        <v>0</v>
      </c>
      <c r="B76" s="150" t="s">
        <v>506</v>
      </c>
      <c r="C76" s="47">
        <v>161121.755</v>
      </c>
    </row>
    <row r="77" spans="1:6">
      <c r="A77" s="151" t="s">
        <v>11</v>
      </c>
      <c r="B77" s="144" t="s">
        <v>507</v>
      </c>
      <c r="C77" s="47">
        <v>0</v>
      </c>
    </row>
    <row r="78" spans="1:6">
      <c r="A78" s="151" t="s">
        <v>11</v>
      </c>
      <c r="B78" s="144" t="s">
        <v>508</v>
      </c>
      <c r="C78" s="47">
        <v>0</v>
      </c>
    </row>
    <row r="79" spans="1:6">
      <c r="A79" s="145" t="s">
        <v>8</v>
      </c>
      <c r="B79" s="144" t="s">
        <v>509</v>
      </c>
      <c r="C79" s="47">
        <v>766</v>
      </c>
    </row>
    <row r="80" spans="1:6">
      <c r="A80" s="145" t="s">
        <v>9</v>
      </c>
      <c r="B80" s="144" t="s">
        <v>510</v>
      </c>
      <c r="C80" s="47">
        <v>105106.25055</v>
      </c>
    </row>
    <row r="81" spans="1:5">
      <c r="A81" s="145" t="s">
        <v>10</v>
      </c>
      <c r="B81" s="144" t="s">
        <v>511</v>
      </c>
      <c r="C81" s="47">
        <v>65043.287380000002</v>
      </c>
    </row>
    <row r="82" spans="1:5">
      <c r="A82" s="145" t="s">
        <v>12</v>
      </c>
      <c r="B82" s="144" t="s">
        <v>512</v>
      </c>
      <c r="C82" s="47">
        <v>147399.45337</v>
      </c>
    </row>
    <row r="83" spans="1:5">
      <c r="A83" s="145" t="s">
        <v>15</v>
      </c>
      <c r="B83" s="144" t="s">
        <v>513</v>
      </c>
      <c r="C83" s="47">
        <v>-4897.32168</v>
      </c>
    </row>
    <row r="84" spans="1:5">
      <c r="A84" s="145" t="s">
        <v>16</v>
      </c>
      <c r="B84" s="144" t="s">
        <v>514</v>
      </c>
      <c r="C84" s="47">
        <v>28161.841859999993</v>
      </c>
    </row>
    <row r="85" spans="1:5">
      <c r="A85" s="151"/>
      <c r="B85" s="146" t="s">
        <v>515</v>
      </c>
      <c r="C85" s="47">
        <v>502701.26647999999</v>
      </c>
      <c r="D85" s="45"/>
      <c r="E85" s="45"/>
    </row>
    <row r="86" spans="1:5">
      <c r="A86" s="145" t="s">
        <v>442</v>
      </c>
      <c r="B86" s="146" t="s">
        <v>516</v>
      </c>
      <c r="C86" s="47">
        <v>1950</v>
      </c>
    </row>
    <row r="87" spans="1:5">
      <c r="A87" s="142" t="s">
        <v>517</v>
      </c>
      <c r="B87" s="104" t="s">
        <v>518</v>
      </c>
      <c r="C87" s="47">
        <v>0</v>
      </c>
    </row>
    <row r="88" spans="1:5">
      <c r="A88" s="142" t="s">
        <v>461</v>
      </c>
      <c r="B88" s="146" t="s">
        <v>519</v>
      </c>
      <c r="C88" s="47">
        <v>0</v>
      </c>
    </row>
    <row r="89" spans="1:5">
      <c r="A89" s="142" t="s">
        <v>1</v>
      </c>
      <c r="B89" s="105" t="s">
        <v>520</v>
      </c>
      <c r="C89" s="47">
        <v>108217.50047</v>
      </c>
    </row>
    <row r="90" spans="1:5">
      <c r="A90" s="142" t="s">
        <v>2</v>
      </c>
      <c r="B90" s="105" t="s">
        <v>521</v>
      </c>
      <c r="C90" s="47">
        <v>0</v>
      </c>
    </row>
    <row r="91" spans="1:5">
      <c r="A91" s="142" t="s">
        <v>3</v>
      </c>
      <c r="B91" s="105" t="s">
        <v>522</v>
      </c>
      <c r="C91" s="47">
        <v>714621.90573</v>
      </c>
    </row>
    <row r="92" spans="1:5">
      <c r="A92" s="142" t="s">
        <v>4</v>
      </c>
      <c r="B92" s="105" t="s">
        <v>523</v>
      </c>
      <c r="C92" s="47">
        <v>49369.804696747946</v>
      </c>
    </row>
    <row r="93" spans="1:5">
      <c r="A93" s="142" t="s">
        <v>5</v>
      </c>
      <c r="B93" s="105" t="s">
        <v>524</v>
      </c>
      <c r="C93" s="47">
        <v>174</v>
      </c>
    </row>
    <row r="94" spans="1:5">
      <c r="A94" s="142" t="s">
        <v>6</v>
      </c>
      <c r="B94" s="105" t="s">
        <v>525</v>
      </c>
      <c r="C94" s="47">
        <v>86431.957450000002</v>
      </c>
    </row>
    <row r="95" spans="1:5">
      <c r="A95" s="142" t="s">
        <v>7</v>
      </c>
      <c r="B95" s="105" t="s">
        <v>526</v>
      </c>
      <c r="C95" s="47">
        <v>3634.3568599999999</v>
      </c>
    </row>
    <row r="96" spans="1:5">
      <c r="A96" s="142" t="s">
        <v>19</v>
      </c>
      <c r="B96" s="105" t="s">
        <v>527</v>
      </c>
      <c r="C96" s="47">
        <v>613.06617751126646</v>
      </c>
    </row>
    <row r="97" spans="1:5">
      <c r="A97" s="142" t="s">
        <v>17</v>
      </c>
      <c r="B97" s="105" t="s">
        <v>528</v>
      </c>
      <c r="C97" s="47">
        <v>8447.7899199999993</v>
      </c>
    </row>
    <row r="98" spans="1:5">
      <c r="A98" s="107"/>
      <c r="B98" s="104" t="s">
        <v>529</v>
      </c>
      <c r="C98" s="47">
        <v>971510.38130425918</v>
      </c>
      <c r="D98" s="45"/>
      <c r="E98" s="45"/>
    </row>
    <row r="99" spans="1:5">
      <c r="A99" s="142" t="s">
        <v>463</v>
      </c>
      <c r="B99" s="104" t="s">
        <v>530</v>
      </c>
      <c r="C99" s="47">
        <v>300122.09464325203</v>
      </c>
    </row>
    <row r="100" spans="1:5">
      <c r="A100" s="102" t="s">
        <v>531</v>
      </c>
      <c r="B100" s="106" t="s">
        <v>532</v>
      </c>
      <c r="C100" s="47">
        <v>152.934</v>
      </c>
      <c r="D100" s="45"/>
      <c r="E100" s="45"/>
    </row>
    <row r="101" spans="1:5">
      <c r="A101" s="108" t="s">
        <v>1</v>
      </c>
      <c r="B101" s="103" t="s">
        <v>533</v>
      </c>
      <c r="C101" s="47">
        <v>152.934</v>
      </c>
    </row>
    <row r="102" spans="1:5">
      <c r="A102" s="108" t="s">
        <v>2</v>
      </c>
      <c r="B102" s="103" t="s">
        <v>534</v>
      </c>
      <c r="C102" s="47">
        <v>0</v>
      </c>
    </row>
    <row r="103" spans="1:5">
      <c r="A103" s="108" t="s">
        <v>3</v>
      </c>
      <c r="B103" s="103" t="s">
        <v>535</v>
      </c>
      <c r="C103" s="47">
        <v>0</v>
      </c>
    </row>
    <row r="104" spans="1:5">
      <c r="A104" s="145" t="s">
        <v>484</v>
      </c>
      <c r="B104" s="146" t="s">
        <v>536</v>
      </c>
      <c r="C104" s="47">
        <v>1525</v>
      </c>
    </row>
    <row r="105" spans="1:5">
      <c r="A105" s="145" t="s">
        <v>494</v>
      </c>
      <c r="B105" s="146" t="s">
        <v>537</v>
      </c>
      <c r="C105" s="47">
        <v>62309.481770000006</v>
      </c>
      <c r="D105" s="45"/>
      <c r="E105" s="45"/>
    </row>
    <row r="106" spans="1:5">
      <c r="A106" s="145" t="s">
        <v>0</v>
      </c>
      <c r="B106" s="144" t="s">
        <v>538</v>
      </c>
      <c r="C106" s="47">
        <v>29579.606599999999</v>
      </c>
    </row>
    <row r="107" spans="1:5">
      <c r="A107" s="145" t="s">
        <v>11</v>
      </c>
      <c r="B107" s="144" t="s">
        <v>539</v>
      </c>
      <c r="C107" s="47">
        <v>0</v>
      </c>
    </row>
    <row r="108" spans="1:5">
      <c r="A108" s="145" t="s">
        <v>11</v>
      </c>
      <c r="B108" s="144" t="s">
        <v>540</v>
      </c>
      <c r="C108" s="47">
        <v>0</v>
      </c>
    </row>
    <row r="109" spans="1:5">
      <c r="A109" s="145" t="s">
        <v>8</v>
      </c>
      <c r="B109" s="144" t="s">
        <v>541</v>
      </c>
      <c r="C109" s="47">
        <v>6916.6798399999998</v>
      </c>
    </row>
    <row r="110" spans="1:5">
      <c r="A110" s="145" t="s">
        <v>11</v>
      </c>
      <c r="B110" s="144" t="s">
        <v>539</v>
      </c>
      <c r="C110" s="47">
        <v>0</v>
      </c>
    </row>
    <row r="111" spans="1:5">
      <c r="A111" s="145" t="s">
        <v>11</v>
      </c>
      <c r="B111" s="144" t="s">
        <v>540</v>
      </c>
      <c r="C111" s="47">
        <v>0</v>
      </c>
    </row>
    <row r="112" spans="1:5">
      <c r="A112" s="145" t="s">
        <v>9</v>
      </c>
      <c r="B112" s="144" t="s">
        <v>542</v>
      </c>
      <c r="C112" s="47">
        <v>0</v>
      </c>
      <c r="D112" s="45"/>
      <c r="E112" s="45"/>
    </row>
    <row r="113" spans="1:3">
      <c r="A113" s="145" t="s">
        <v>1</v>
      </c>
      <c r="B113" s="144" t="s">
        <v>543</v>
      </c>
      <c r="C113" s="47">
        <v>0</v>
      </c>
    </row>
    <row r="114" spans="1:3">
      <c r="A114" s="145" t="s">
        <v>11</v>
      </c>
      <c r="B114" s="144" t="s">
        <v>539</v>
      </c>
      <c r="C114" s="47">
        <v>0</v>
      </c>
    </row>
    <row r="115" spans="1:3">
      <c r="A115" s="145" t="s">
        <v>11</v>
      </c>
      <c r="B115" s="144" t="s">
        <v>540</v>
      </c>
      <c r="C115" s="47">
        <v>0</v>
      </c>
    </row>
    <row r="116" spans="1:3">
      <c r="A116" s="145" t="s">
        <v>2</v>
      </c>
      <c r="B116" s="144" t="s">
        <v>544</v>
      </c>
      <c r="C116" s="47">
        <v>0</v>
      </c>
    </row>
    <row r="117" spans="1:3">
      <c r="A117" s="145" t="s">
        <v>11</v>
      </c>
      <c r="B117" s="144" t="s">
        <v>539</v>
      </c>
      <c r="C117" s="47">
        <v>0</v>
      </c>
    </row>
    <row r="118" spans="1:3">
      <c r="A118" s="145" t="s">
        <v>11</v>
      </c>
      <c r="B118" s="144" t="s">
        <v>540</v>
      </c>
      <c r="C118" s="47">
        <v>0</v>
      </c>
    </row>
    <row r="119" spans="1:3">
      <c r="A119" s="145" t="s">
        <v>10</v>
      </c>
      <c r="B119" s="144" t="s">
        <v>545</v>
      </c>
      <c r="C119" s="47">
        <v>0</v>
      </c>
    </row>
    <row r="120" spans="1:3">
      <c r="A120" s="145" t="s">
        <v>11</v>
      </c>
      <c r="B120" s="144" t="s">
        <v>539</v>
      </c>
      <c r="C120" s="47">
        <v>0</v>
      </c>
    </row>
    <row r="121" spans="1:3">
      <c r="A121" s="145" t="s">
        <v>11</v>
      </c>
      <c r="B121" s="144" t="s">
        <v>540</v>
      </c>
      <c r="C121" s="47">
        <v>0</v>
      </c>
    </row>
    <row r="122" spans="1:3">
      <c r="A122" s="145" t="s">
        <v>12</v>
      </c>
      <c r="B122" s="144" t="s">
        <v>546</v>
      </c>
      <c r="C122" s="47">
        <v>25813.195330000002</v>
      </c>
    </row>
    <row r="123" spans="1:3">
      <c r="A123" s="145" t="s">
        <v>11</v>
      </c>
      <c r="B123" s="144" t="s">
        <v>539</v>
      </c>
      <c r="C123" s="47">
        <v>7</v>
      </c>
    </row>
    <row r="124" spans="1:3">
      <c r="A124" s="145" t="s">
        <v>11</v>
      </c>
      <c r="B124" s="144" t="s">
        <v>540</v>
      </c>
      <c r="C124" s="47">
        <v>0</v>
      </c>
    </row>
    <row r="125" spans="1:3">
      <c r="A125" s="145" t="s">
        <v>11</v>
      </c>
      <c r="B125" s="144" t="s">
        <v>547</v>
      </c>
      <c r="C125" s="47">
        <v>3272.9194299999999</v>
      </c>
    </row>
    <row r="126" spans="1:3">
      <c r="A126" s="145" t="s">
        <v>11</v>
      </c>
      <c r="B126" s="144" t="s">
        <v>548</v>
      </c>
      <c r="C126" s="47">
        <v>2472.6862299999998</v>
      </c>
    </row>
    <row r="127" spans="1:3">
      <c r="A127" s="145" t="s">
        <v>11</v>
      </c>
      <c r="B127" s="144" t="s">
        <v>549</v>
      </c>
      <c r="C127" s="47">
        <v>278.99540999999999</v>
      </c>
    </row>
    <row r="128" spans="1:3">
      <c r="A128" s="145" t="s">
        <v>501</v>
      </c>
      <c r="B128" s="120" t="s">
        <v>550</v>
      </c>
      <c r="C128" s="47">
        <v>0</v>
      </c>
    </row>
    <row r="129" spans="1:5">
      <c r="A129" s="145" t="s">
        <v>0</v>
      </c>
      <c r="B129" s="144" t="s">
        <v>551</v>
      </c>
      <c r="C129" s="47">
        <v>800</v>
      </c>
    </row>
    <row r="130" spans="1:5">
      <c r="A130" s="145" t="s">
        <v>8</v>
      </c>
      <c r="B130" s="144" t="s">
        <v>552</v>
      </c>
      <c r="C130" s="47">
        <v>0</v>
      </c>
    </row>
    <row r="131" spans="1:5">
      <c r="A131" s="145"/>
      <c r="B131" s="146" t="s">
        <v>553</v>
      </c>
      <c r="C131" s="47">
        <v>800</v>
      </c>
      <c r="D131" s="45"/>
      <c r="E131" s="45"/>
    </row>
    <row r="132" spans="1:5">
      <c r="A132" s="118"/>
      <c r="B132" s="120" t="s">
        <v>554</v>
      </c>
      <c r="C132" s="47">
        <v>1841071.1581975112</v>
      </c>
      <c r="D132" s="45"/>
      <c r="E132" s="45"/>
    </row>
    <row r="133" spans="1:5">
      <c r="A133" s="152" t="s">
        <v>555</v>
      </c>
      <c r="B133" s="120" t="s">
        <v>556</v>
      </c>
      <c r="C133" s="47">
        <v>386.23293000000001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402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activeCell="C7" sqref="C7:C122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3" t="s">
        <v>654</v>
      </c>
      <c r="B1" s="183"/>
      <c r="C1" s="183"/>
    </row>
    <row r="2" spans="1:5" ht="15.75">
      <c r="A2" s="49"/>
      <c r="B2" s="49"/>
      <c r="C2" s="49"/>
    </row>
    <row r="3" spans="1:5" ht="15.75">
      <c r="A3" s="184"/>
      <c r="B3" s="185"/>
      <c r="C3" s="59" t="s">
        <v>557</v>
      </c>
    </row>
    <row r="4" spans="1:5" ht="15.75">
      <c r="A4" s="186">
        <v>1</v>
      </c>
      <c r="B4" s="187"/>
      <c r="C4" s="60">
        <v>2</v>
      </c>
    </row>
    <row r="5" spans="1:5" ht="15.75">
      <c r="A5" s="109" t="s">
        <v>233</v>
      </c>
      <c r="B5" s="110" t="s">
        <v>558</v>
      </c>
      <c r="C5" s="61"/>
    </row>
    <row r="6" spans="1:5" ht="15.75">
      <c r="A6" s="111" t="s">
        <v>1</v>
      </c>
      <c r="B6" s="112" t="s">
        <v>559</v>
      </c>
      <c r="C6" s="62"/>
    </row>
    <row r="7" spans="1:5" ht="15.75">
      <c r="A7" s="113" t="s">
        <v>234</v>
      </c>
      <c r="B7" s="112" t="s">
        <v>560</v>
      </c>
      <c r="C7" s="136">
        <v>83470.06925</v>
      </c>
      <c r="D7" s="45"/>
      <c r="E7" s="45"/>
    </row>
    <row r="8" spans="1:5" ht="31.5">
      <c r="A8" s="113"/>
      <c r="B8" s="112" t="s">
        <v>561</v>
      </c>
      <c r="C8" s="136">
        <v>-700.98003000000006</v>
      </c>
    </row>
    <row r="9" spans="1:5" ht="15.75">
      <c r="A9" s="113" t="s">
        <v>562</v>
      </c>
      <c r="B9" s="112" t="s">
        <v>563</v>
      </c>
      <c r="C9" s="136">
        <v>-37144.395349999999</v>
      </c>
    </row>
    <row r="10" spans="1:5" ht="15.75">
      <c r="A10" s="113" t="s">
        <v>564</v>
      </c>
      <c r="B10" s="112" t="s">
        <v>565</v>
      </c>
      <c r="C10" s="136">
        <v>-11569.386209999664</v>
      </c>
    </row>
    <row r="11" spans="1:5" ht="15.75">
      <c r="A11" s="113"/>
      <c r="B11" s="112" t="s">
        <v>566</v>
      </c>
      <c r="C11" s="136">
        <v>0</v>
      </c>
    </row>
    <row r="12" spans="1:5" ht="15.75">
      <c r="A12" s="113" t="s">
        <v>567</v>
      </c>
      <c r="B12" s="112" t="s">
        <v>568</v>
      </c>
      <c r="C12" s="136">
        <v>3626.7640463983703</v>
      </c>
    </row>
    <row r="13" spans="1:5" ht="15.75">
      <c r="A13" s="114"/>
      <c r="B13" s="115" t="s">
        <v>569</v>
      </c>
      <c r="C13" s="136">
        <v>38383.051736398702</v>
      </c>
      <c r="D13" s="45"/>
      <c r="E13" s="45"/>
    </row>
    <row r="14" spans="1:5" ht="15.75">
      <c r="A14" s="116" t="s">
        <v>2</v>
      </c>
      <c r="B14" s="112" t="s">
        <v>570</v>
      </c>
      <c r="C14" s="136">
        <v>417.69989204120066</v>
      </c>
      <c r="D14" s="45"/>
      <c r="E14" s="45"/>
    </row>
    <row r="15" spans="1:5" ht="15.75">
      <c r="A15" s="116" t="s">
        <v>3</v>
      </c>
      <c r="B15" s="112" t="s">
        <v>571</v>
      </c>
      <c r="C15" s="136">
        <v>1078.2111500000001</v>
      </c>
    </row>
    <row r="16" spans="1:5" ht="15.75">
      <c r="A16" s="111" t="s">
        <v>4</v>
      </c>
      <c r="B16" s="112" t="s">
        <v>572</v>
      </c>
      <c r="C16" s="63">
        <v>0</v>
      </c>
    </row>
    <row r="17" spans="1:5" ht="15.75">
      <c r="A17" s="113" t="s">
        <v>234</v>
      </c>
      <c r="B17" s="112" t="s">
        <v>573</v>
      </c>
      <c r="C17" s="63">
        <v>0</v>
      </c>
    </row>
    <row r="18" spans="1:5" ht="15.75">
      <c r="A18" s="113" t="s">
        <v>235</v>
      </c>
      <c r="B18" s="112" t="s">
        <v>574</v>
      </c>
      <c r="C18" s="136">
        <v>-27348.195041347168</v>
      </c>
    </row>
    <row r="19" spans="1:5" ht="15.75">
      <c r="A19" s="113" t="s">
        <v>575</v>
      </c>
      <c r="B19" s="112" t="s">
        <v>576</v>
      </c>
      <c r="C19" s="136">
        <v>9355</v>
      </c>
    </row>
    <row r="20" spans="1:5" ht="15.75">
      <c r="A20" s="114"/>
      <c r="B20" s="117" t="s">
        <v>577</v>
      </c>
      <c r="C20" s="136">
        <v>-17993.195041347168</v>
      </c>
      <c r="D20" s="45"/>
      <c r="E20" s="45"/>
    </row>
    <row r="21" spans="1:5" ht="15.75">
      <c r="A21" s="113" t="s">
        <v>562</v>
      </c>
      <c r="B21" s="112" t="s">
        <v>578</v>
      </c>
      <c r="C21" s="136">
        <v>-2435.1417936587663</v>
      </c>
    </row>
    <row r="22" spans="1:5" ht="15.75">
      <c r="A22" s="113" t="s">
        <v>564</v>
      </c>
      <c r="B22" s="112" t="s">
        <v>579</v>
      </c>
      <c r="C22" s="136">
        <v>1896.89931</v>
      </c>
    </row>
    <row r="23" spans="1:5" ht="15.75">
      <c r="A23" s="114"/>
      <c r="B23" s="115" t="s">
        <v>580</v>
      </c>
      <c r="C23" s="136">
        <v>-18531.437525005931</v>
      </c>
      <c r="D23" s="45"/>
      <c r="E23" s="45"/>
    </row>
    <row r="24" spans="1:5" ht="15.75" customHeight="1">
      <c r="A24" s="111" t="s">
        <v>5</v>
      </c>
      <c r="B24" s="112" t="s">
        <v>581</v>
      </c>
      <c r="C24" s="63">
        <v>0</v>
      </c>
    </row>
    <row r="25" spans="1:5" ht="15.75">
      <c r="A25" s="113" t="s">
        <v>234</v>
      </c>
      <c r="B25" s="112" t="s">
        <v>582</v>
      </c>
      <c r="C25" s="136">
        <v>-3</v>
      </c>
    </row>
    <row r="26" spans="1:5" ht="15.75">
      <c r="A26" s="113" t="s">
        <v>562</v>
      </c>
      <c r="B26" s="112" t="s">
        <v>583</v>
      </c>
      <c r="C26" s="136">
        <v>0</v>
      </c>
    </row>
    <row r="27" spans="1:5" ht="15.75">
      <c r="A27" s="111"/>
      <c r="B27" s="115" t="s">
        <v>584</v>
      </c>
      <c r="C27" s="136">
        <v>-3</v>
      </c>
      <c r="D27" s="45"/>
      <c r="E27" s="45"/>
    </row>
    <row r="28" spans="1:5" ht="15.75">
      <c r="A28" s="111" t="s">
        <v>6</v>
      </c>
      <c r="B28" s="112" t="s">
        <v>585</v>
      </c>
      <c r="C28" s="136">
        <v>-419</v>
      </c>
    </row>
    <row r="29" spans="1:5" ht="15.75">
      <c r="A29" s="111" t="s">
        <v>7</v>
      </c>
      <c r="B29" s="112" t="s">
        <v>586</v>
      </c>
      <c r="C29" s="63">
        <v>0</v>
      </c>
    </row>
    <row r="30" spans="1:5" ht="15.75">
      <c r="A30" s="113" t="s">
        <v>234</v>
      </c>
      <c r="B30" s="112" t="s">
        <v>587</v>
      </c>
      <c r="C30" s="136">
        <v>-10677.840125311264</v>
      </c>
    </row>
    <row r="31" spans="1:5" ht="15.75">
      <c r="A31" s="113" t="s">
        <v>562</v>
      </c>
      <c r="B31" s="112" t="s">
        <v>588</v>
      </c>
      <c r="C31" s="136">
        <v>342.10908999999998</v>
      </c>
    </row>
    <row r="32" spans="1:5" ht="15.75">
      <c r="A32" s="113" t="s">
        <v>564</v>
      </c>
      <c r="B32" s="112" t="s">
        <v>589</v>
      </c>
      <c r="C32" s="136">
        <v>-5991.3035928544505</v>
      </c>
    </row>
    <row r="33" spans="1:5" ht="15.75">
      <c r="A33" s="113" t="s">
        <v>567</v>
      </c>
      <c r="B33" s="112" t="s">
        <v>590</v>
      </c>
      <c r="C33" s="136">
        <v>1830.8525999999999</v>
      </c>
    </row>
    <row r="34" spans="1:5" ht="15.75">
      <c r="A34" s="118"/>
      <c r="B34" s="115" t="s">
        <v>591</v>
      </c>
      <c r="C34" s="136">
        <v>-14496.182028165715</v>
      </c>
      <c r="D34" s="45"/>
      <c r="E34" s="45"/>
    </row>
    <row r="35" spans="1:5" ht="15.75">
      <c r="A35" s="111" t="s">
        <v>19</v>
      </c>
      <c r="B35" s="112" t="s">
        <v>592</v>
      </c>
      <c r="C35" s="136">
        <v>-2700.5649419343658</v>
      </c>
    </row>
    <row r="36" spans="1:5" ht="15.75" customHeight="1">
      <c r="A36" s="111"/>
      <c r="B36" s="112" t="s">
        <v>593</v>
      </c>
      <c r="C36" s="136">
        <v>-2286.46038</v>
      </c>
    </row>
    <row r="37" spans="1:5" ht="15.75">
      <c r="A37" s="111" t="s">
        <v>17</v>
      </c>
      <c r="B37" s="112" t="s">
        <v>594</v>
      </c>
      <c r="C37" s="136">
        <v>0</v>
      </c>
    </row>
    <row r="38" spans="1:5" ht="15.75">
      <c r="A38" s="111" t="s">
        <v>20</v>
      </c>
      <c r="B38" s="112" t="s">
        <v>595</v>
      </c>
      <c r="C38" s="136">
        <v>3728.7782833338902</v>
      </c>
      <c r="D38" s="45"/>
      <c r="E38" s="45"/>
    </row>
    <row r="39" spans="1:5" ht="15.75">
      <c r="A39" s="119" t="s">
        <v>8</v>
      </c>
      <c r="B39" s="120" t="s">
        <v>596</v>
      </c>
      <c r="C39" s="63">
        <v>0</v>
      </c>
    </row>
    <row r="40" spans="1:5" ht="15.75">
      <c r="A40" s="111" t="s">
        <v>1</v>
      </c>
      <c r="B40" s="112" t="s">
        <v>559</v>
      </c>
      <c r="C40" s="63">
        <v>0</v>
      </c>
    </row>
    <row r="41" spans="1:5" ht="15.75">
      <c r="A41" s="121" t="s">
        <v>234</v>
      </c>
      <c r="B41" s="122" t="s">
        <v>560</v>
      </c>
      <c r="C41" s="136">
        <v>175230.30849</v>
      </c>
    </row>
    <row r="42" spans="1:5" ht="31.5">
      <c r="A42" s="117"/>
      <c r="B42" s="112" t="s">
        <v>561</v>
      </c>
      <c r="C42" s="136">
        <v>-2495.93064</v>
      </c>
    </row>
    <row r="43" spans="1:5" ht="15.75">
      <c r="A43" s="121" t="s">
        <v>562</v>
      </c>
      <c r="B43" s="122" t="s">
        <v>563</v>
      </c>
      <c r="C43" s="136">
        <v>-6820.5569100000002</v>
      </c>
    </row>
    <row r="44" spans="1:5" ht="15.75">
      <c r="A44" s="121" t="s">
        <v>564</v>
      </c>
      <c r="B44" s="112" t="s">
        <v>597</v>
      </c>
      <c r="C44" s="136">
        <v>-3419.2781500003375</v>
      </c>
    </row>
    <row r="45" spans="1:5" ht="15.75">
      <c r="A45" s="121" t="s">
        <v>567</v>
      </c>
      <c r="B45" s="122" t="s">
        <v>568</v>
      </c>
      <c r="C45" s="136">
        <v>737.0000036016296</v>
      </c>
    </row>
    <row r="46" spans="1:5" ht="15.75">
      <c r="A46" s="114"/>
      <c r="B46" s="115" t="s">
        <v>598</v>
      </c>
      <c r="C46" s="136">
        <v>165727.47343360129</v>
      </c>
      <c r="D46" s="45"/>
      <c r="E46" s="45"/>
    </row>
    <row r="47" spans="1:5" ht="15.75">
      <c r="A47" s="118" t="s">
        <v>2</v>
      </c>
      <c r="B47" s="112" t="s">
        <v>599</v>
      </c>
      <c r="C47" s="63">
        <v>0</v>
      </c>
    </row>
    <row r="48" spans="1:5" ht="15.75">
      <c r="A48" s="121" t="s">
        <v>234</v>
      </c>
      <c r="B48" s="123" t="s">
        <v>600</v>
      </c>
      <c r="C48" s="136">
        <v>299.73599999999999</v>
      </c>
    </row>
    <row r="49" spans="1:5" ht="15.75">
      <c r="A49" s="124"/>
      <c r="B49" s="123" t="s">
        <v>601</v>
      </c>
      <c r="C49" s="136">
        <v>0</v>
      </c>
    </row>
    <row r="50" spans="1:5" ht="15.75">
      <c r="A50" s="124" t="s">
        <v>562</v>
      </c>
      <c r="B50" s="123" t="s">
        <v>602</v>
      </c>
      <c r="C50" s="63">
        <v>0</v>
      </c>
    </row>
    <row r="51" spans="1:5" ht="15.75">
      <c r="A51" s="124"/>
      <c r="B51" s="123" t="s">
        <v>601</v>
      </c>
      <c r="C51" s="136">
        <v>0</v>
      </c>
    </row>
    <row r="52" spans="1:5" ht="15.75">
      <c r="A52" s="125" t="s">
        <v>603</v>
      </c>
      <c r="B52" s="112" t="s">
        <v>604</v>
      </c>
      <c r="C52" s="136">
        <v>846.58663999999999</v>
      </c>
    </row>
    <row r="53" spans="1:5" ht="15.75">
      <c r="A53" s="125" t="s">
        <v>605</v>
      </c>
      <c r="B53" s="112" t="s">
        <v>606</v>
      </c>
      <c r="C53" s="136">
        <v>14035.34433</v>
      </c>
    </row>
    <row r="54" spans="1:5" ht="15.75">
      <c r="A54" s="126"/>
      <c r="B54" s="117" t="s">
        <v>607</v>
      </c>
      <c r="C54" s="136">
        <v>14881.930970000001</v>
      </c>
      <c r="D54" s="45"/>
      <c r="E54" s="45"/>
    </row>
    <row r="55" spans="1:5" ht="15.75">
      <c r="A55" s="124" t="s">
        <v>564</v>
      </c>
      <c r="B55" s="112" t="s">
        <v>608</v>
      </c>
      <c r="C55" s="136">
        <v>21463.88451</v>
      </c>
    </row>
    <row r="56" spans="1:5" ht="15.75">
      <c r="A56" s="124" t="s">
        <v>567</v>
      </c>
      <c r="B56" s="112" t="s">
        <v>609</v>
      </c>
      <c r="C56" s="136">
        <v>6289.5318199999992</v>
      </c>
    </row>
    <row r="57" spans="1:5" ht="15.75">
      <c r="A57" s="109"/>
      <c r="B57" s="115" t="s">
        <v>610</v>
      </c>
      <c r="C57" s="136">
        <v>42935.083299999998</v>
      </c>
      <c r="D57" s="45"/>
      <c r="E57" s="45"/>
    </row>
    <row r="58" spans="1:5" ht="15.75">
      <c r="A58" s="118" t="s">
        <v>3</v>
      </c>
      <c r="B58" s="126" t="s">
        <v>571</v>
      </c>
      <c r="C58" s="136">
        <v>3225.0577354234983</v>
      </c>
    </row>
    <row r="59" spans="1:5" ht="15.75">
      <c r="A59" s="118" t="s">
        <v>4</v>
      </c>
      <c r="B59" s="112" t="s">
        <v>572</v>
      </c>
      <c r="C59" s="63">
        <v>0</v>
      </c>
    </row>
    <row r="60" spans="1:5" ht="15.75">
      <c r="A60" s="121" t="s">
        <v>234</v>
      </c>
      <c r="B60" s="122" t="s">
        <v>611</v>
      </c>
      <c r="C60" s="63">
        <v>0</v>
      </c>
    </row>
    <row r="61" spans="1:5" ht="15.75">
      <c r="A61" s="121" t="s">
        <v>235</v>
      </c>
      <c r="B61" s="122" t="s">
        <v>574</v>
      </c>
      <c r="C61" s="136">
        <v>-67590.825590268883</v>
      </c>
    </row>
    <row r="62" spans="1:5" ht="15.75">
      <c r="A62" s="121" t="s">
        <v>575</v>
      </c>
      <c r="B62" s="123" t="s">
        <v>576</v>
      </c>
      <c r="C62" s="136">
        <v>1721.2693000000002</v>
      </c>
    </row>
    <row r="63" spans="1:5" ht="15.75">
      <c r="A63" s="114"/>
      <c r="B63" s="117" t="s">
        <v>612</v>
      </c>
      <c r="C63" s="136">
        <v>-65869.556290268883</v>
      </c>
      <c r="D63" s="45"/>
      <c r="E63" s="45"/>
    </row>
    <row r="64" spans="1:5" ht="15.75">
      <c r="A64" s="124" t="s">
        <v>562</v>
      </c>
      <c r="B64" s="123" t="s">
        <v>613</v>
      </c>
      <c r="C64" s="63">
        <v>0</v>
      </c>
    </row>
    <row r="65" spans="1:5" ht="15.75">
      <c r="A65" s="125" t="s">
        <v>603</v>
      </c>
      <c r="B65" s="122" t="s">
        <v>574</v>
      </c>
      <c r="C65" s="136">
        <v>-803.00168634123156</v>
      </c>
    </row>
    <row r="66" spans="1:5" ht="15.75">
      <c r="A66" s="125" t="s">
        <v>605</v>
      </c>
      <c r="B66" s="123" t="s">
        <v>576</v>
      </c>
      <c r="C66" s="136">
        <v>79.867649999999998</v>
      </c>
    </row>
    <row r="67" spans="1:5" ht="15.75">
      <c r="A67" s="114"/>
      <c r="B67" s="117" t="s">
        <v>614</v>
      </c>
      <c r="C67" s="136">
        <v>-723.13403634123165</v>
      </c>
      <c r="D67" s="45"/>
      <c r="E67" s="45"/>
    </row>
    <row r="68" spans="1:5" ht="15.75">
      <c r="A68" s="118"/>
      <c r="B68" s="127" t="s">
        <v>580</v>
      </c>
      <c r="C68" s="136">
        <v>-66592.690326610114</v>
      </c>
      <c r="D68" s="45"/>
      <c r="E68" s="45"/>
    </row>
    <row r="69" spans="1:5" ht="15.75">
      <c r="A69" s="111">
        <v>5</v>
      </c>
      <c r="B69" s="112" t="s">
        <v>615</v>
      </c>
      <c r="C69" s="63">
        <v>0</v>
      </c>
    </row>
    <row r="70" spans="1:5" ht="15.75">
      <c r="A70" s="121" t="s">
        <v>234</v>
      </c>
      <c r="B70" s="128" t="s">
        <v>616</v>
      </c>
      <c r="C70" s="64">
        <v>0</v>
      </c>
    </row>
    <row r="71" spans="1:5" ht="15.75">
      <c r="A71" s="121" t="s">
        <v>235</v>
      </c>
      <c r="B71" s="122" t="s">
        <v>574</v>
      </c>
      <c r="C71" s="136">
        <v>-35008.254965423483</v>
      </c>
    </row>
    <row r="72" spans="1:5" ht="15.75">
      <c r="A72" s="121" t="s">
        <v>575</v>
      </c>
      <c r="B72" s="123" t="s">
        <v>576</v>
      </c>
      <c r="C72" s="136">
        <v>-12.043099999999992</v>
      </c>
    </row>
    <row r="73" spans="1:5" ht="15.75">
      <c r="A73" s="114"/>
      <c r="B73" s="117" t="s">
        <v>612</v>
      </c>
      <c r="C73" s="136">
        <v>-35020.298065423485</v>
      </c>
      <c r="D73" s="45"/>
      <c r="E73" s="45"/>
    </row>
    <row r="74" spans="1:5" ht="15.75">
      <c r="A74" s="124" t="s">
        <v>562</v>
      </c>
      <c r="B74" s="123" t="s">
        <v>617</v>
      </c>
      <c r="C74" s="136">
        <v>-1621.0568375112666</v>
      </c>
    </row>
    <row r="75" spans="1:5" ht="15.75">
      <c r="A75" s="114"/>
      <c r="B75" s="115" t="s">
        <v>618</v>
      </c>
      <c r="C75" s="136">
        <v>-36641.354902934749</v>
      </c>
      <c r="D75" s="45"/>
      <c r="E75" s="45"/>
    </row>
    <row r="76" spans="1:5" ht="15.75">
      <c r="A76" s="111">
        <v>6</v>
      </c>
      <c r="B76" s="112" t="s">
        <v>585</v>
      </c>
      <c r="C76" s="136">
        <v>-6993.0829000000003</v>
      </c>
    </row>
    <row r="77" spans="1:5" ht="15.75">
      <c r="A77" s="111">
        <v>7</v>
      </c>
      <c r="B77" s="112" t="s">
        <v>586</v>
      </c>
      <c r="C77" s="64">
        <v>0</v>
      </c>
    </row>
    <row r="78" spans="1:5" ht="15.75">
      <c r="A78" s="121" t="s">
        <v>234</v>
      </c>
      <c r="B78" s="112" t="s">
        <v>619</v>
      </c>
      <c r="C78" s="136">
        <v>-34472.707620509915</v>
      </c>
    </row>
    <row r="79" spans="1:5" ht="15.75">
      <c r="A79" s="121" t="s">
        <v>562</v>
      </c>
      <c r="B79" s="112" t="s">
        <v>588</v>
      </c>
      <c r="C79" s="136">
        <v>-245.28623000000138</v>
      </c>
    </row>
    <row r="80" spans="1:5" ht="15.75">
      <c r="A80" s="121" t="s">
        <v>564</v>
      </c>
      <c r="B80" s="112" t="s">
        <v>589</v>
      </c>
      <c r="C80" s="136">
        <v>-20005.802269708325</v>
      </c>
    </row>
    <row r="81" spans="1:5" ht="15.75">
      <c r="A81" s="121" t="s">
        <v>567</v>
      </c>
      <c r="B81" s="112" t="s">
        <v>620</v>
      </c>
      <c r="C81" s="136">
        <v>249.29521999999997</v>
      </c>
    </row>
    <row r="82" spans="1:5" ht="15.75">
      <c r="A82" s="118"/>
      <c r="B82" s="115" t="s">
        <v>591</v>
      </c>
      <c r="C82" s="136">
        <v>-54474.500900218241</v>
      </c>
      <c r="D82" s="45"/>
      <c r="E82" s="45"/>
    </row>
    <row r="83" spans="1:5" ht="15.75">
      <c r="A83" s="111">
        <v>8</v>
      </c>
      <c r="B83" s="112" t="s">
        <v>621</v>
      </c>
      <c r="C83" s="64">
        <v>0</v>
      </c>
    </row>
    <row r="84" spans="1:5" ht="15.75">
      <c r="A84" s="121" t="s">
        <v>234</v>
      </c>
      <c r="B84" s="112" t="s">
        <v>622</v>
      </c>
      <c r="C84" s="136">
        <v>-456.43824000000001</v>
      </c>
    </row>
    <row r="85" spans="1:5" ht="15.75">
      <c r="A85" s="121" t="s">
        <v>562</v>
      </c>
      <c r="B85" s="112" t="s">
        <v>623</v>
      </c>
      <c r="C85" s="136">
        <v>-12313.20348</v>
      </c>
    </row>
    <row r="86" spans="1:5" ht="15.75">
      <c r="A86" s="121" t="s">
        <v>564</v>
      </c>
      <c r="B86" s="112" t="s">
        <v>624</v>
      </c>
      <c r="C86" s="136">
        <v>-2187.8449199999995</v>
      </c>
    </row>
    <row r="87" spans="1:5" ht="15.75">
      <c r="A87" s="117"/>
      <c r="B87" s="115" t="s">
        <v>625</v>
      </c>
      <c r="C87" s="136">
        <v>-14957.486639999999</v>
      </c>
      <c r="D87" s="45"/>
      <c r="E87" s="45"/>
    </row>
    <row r="88" spans="1:5" ht="15.75">
      <c r="A88" s="111">
        <v>9</v>
      </c>
      <c r="B88" s="123" t="s">
        <v>626</v>
      </c>
      <c r="C88" s="136">
        <v>-10520.605268065634</v>
      </c>
    </row>
    <row r="89" spans="1:5" ht="15.75" customHeight="1">
      <c r="A89" s="111"/>
      <c r="B89" s="112" t="s">
        <v>593</v>
      </c>
      <c r="C89" s="136">
        <v>-8745.0670399999999</v>
      </c>
    </row>
    <row r="90" spans="1:5" ht="15.75">
      <c r="A90" s="111" t="s">
        <v>20</v>
      </c>
      <c r="B90" s="112" t="s">
        <v>627</v>
      </c>
      <c r="C90" s="136">
        <v>-106.69989204120066</v>
      </c>
    </row>
    <row r="91" spans="1:5" ht="15.75">
      <c r="A91" s="111" t="s">
        <v>628</v>
      </c>
      <c r="B91" s="112" t="s">
        <v>629</v>
      </c>
      <c r="C91" s="136">
        <v>0</v>
      </c>
    </row>
    <row r="92" spans="1:5" ht="15.75">
      <c r="A92" s="111" t="s">
        <v>21</v>
      </c>
      <c r="B92" s="112" t="s">
        <v>630</v>
      </c>
      <c r="C92" s="136">
        <v>21601.193639154841</v>
      </c>
      <c r="D92" s="65"/>
      <c r="E92" s="65"/>
    </row>
    <row r="93" spans="1:5" ht="15.75">
      <c r="A93" s="109" t="s">
        <v>236</v>
      </c>
      <c r="B93" s="120" t="s">
        <v>631</v>
      </c>
      <c r="C93" s="64">
        <v>0</v>
      </c>
    </row>
    <row r="94" spans="1:5" ht="15.75">
      <c r="A94" s="111" t="s">
        <v>1</v>
      </c>
      <c r="B94" s="112" t="s">
        <v>632</v>
      </c>
      <c r="C94" s="136">
        <v>3728.7782833338902</v>
      </c>
      <c r="D94" s="45"/>
      <c r="E94" s="45"/>
    </row>
    <row r="95" spans="1:5" ht="15.75">
      <c r="A95" s="111" t="s">
        <v>2</v>
      </c>
      <c r="B95" s="112" t="s">
        <v>633</v>
      </c>
      <c r="C95" s="136">
        <v>21601.193639154841</v>
      </c>
      <c r="D95" s="45"/>
      <c r="E95" s="45"/>
    </row>
    <row r="96" spans="1:5" ht="15.75">
      <c r="A96" s="129" t="s">
        <v>3</v>
      </c>
      <c r="B96" s="112" t="s">
        <v>634</v>
      </c>
      <c r="C96" s="136">
        <v>0</v>
      </c>
    </row>
    <row r="97" spans="1:5" ht="15.75">
      <c r="A97" s="113" t="s">
        <v>234</v>
      </c>
      <c r="B97" s="112" t="s">
        <v>600</v>
      </c>
      <c r="C97" s="136">
        <v>13.432</v>
      </c>
    </row>
    <row r="98" spans="1:5" ht="15.75">
      <c r="A98" s="130"/>
      <c r="B98" s="112" t="s">
        <v>601</v>
      </c>
      <c r="C98" s="136">
        <v>0</v>
      </c>
    </row>
    <row r="99" spans="1:5" ht="15.75">
      <c r="A99" s="130" t="s">
        <v>562</v>
      </c>
      <c r="B99" s="112" t="s">
        <v>602</v>
      </c>
      <c r="C99" s="136">
        <v>0</v>
      </c>
    </row>
    <row r="100" spans="1:5" ht="15.75">
      <c r="A100" s="130"/>
      <c r="B100" s="112" t="s">
        <v>601</v>
      </c>
      <c r="C100" s="136">
        <v>0</v>
      </c>
    </row>
    <row r="101" spans="1:5" ht="15.75">
      <c r="A101" s="131" t="s">
        <v>603</v>
      </c>
      <c r="B101" s="112" t="s">
        <v>604</v>
      </c>
      <c r="C101" s="136">
        <v>0</v>
      </c>
    </row>
    <row r="102" spans="1:5" ht="15.75">
      <c r="A102" s="131" t="s">
        <v>605</v>
      </c>
      <c r="B102" s="112" t="s">
        <v>606</v>
      </c>
      <c r="C102" s="136">
        <v>6094.8040199999996</v>
      </c>
    </row>
    <row r="103" spans="1:5" ht="15.75">
      <c r="A103" s="126"/>
      <c r="B103" s="117" t="s">
        <v>607</v>
      </c>
      <c r="C103" s="136">
        <v>6094.8040199999996</v>
      </c>
    </row>
    <row r="104" spans="1:5" ht="15.75">
      <c r="A104" s="130" t="s">
        <v>564</v>
      </c>
      <c r="B104" s="112" t="s">
        <v>608</v>
      </c>
      <c r="C104" s="136">
        <v>512.34721000000002</v>
      </c>
    </row>
    <row r="105" spans="1:5" ht="15.75">
      <c r="A105" s="130" t="s">
        <v>567</v>
      </c>
      <c r="B105" s="112" t="s">
        <v>609</v>
      </c>
      <c r="C105" s="136">
        <v>354.02800000000002</v>
      </c>
    </row>
    <row r="106" spans="1:5" ht="15.75">
      <c r="A106" s="109"/>
      <c r="B106" s="115" t="s">
        <v>635</v>
      </c>
      <c r="C106" s="136">
        <v>6974.6112300000004</v>
      </c>
    </row>
    <row r="107" spans="1:5" ht="15.75" customHeight="1">
      <c r="A107" s="118" t="s">
        <v>4</v>
      </c>
      <c r="B107" s="112" t="s">
        <v>636</v>
      </c>
      <c r="C107" s="136">
        <v>-65.300107958799344</v>
      </c>
      <c r="D107" s="45"/>
      <c r="E107" s="45"/>
    </row>
    <row r="108" spans="1:5" ht="15.75">
      <c r="A108" s="132" t="s">
        <v>5</v>
      </c>
      <c r="B108" s="112" t="s">
        <v>637</v>
      </c>
      <c r="C108" s="63">
        <v>0</v>
      </c>
    </row>
    <row r="109" spans="1:5" ht="15.75">
      <c r="A109" s="113" t="s">
        <v>234</v>
      </c>
      <c r="B109" s="112" t="s">
        <v>638</v>
      </c>
      <c r="C109" s="136">
        <v>-889.30021999999997</v>
      </c>
    </row>
    <row r="110" spans="1:5" ht="15.75">
      <c r="A110" s="113" t="s">
        <v>562</v>
      </c>
      <c r="B110" s="112" t="s">
        <v>623</v>
      </c>
      <c r="C110" s="136">
        <v>-441.76111000000003</v>
      </c>
    </row>
    <row r="111" spans="1:5" ht="15.75">
      <c r="A111" s="113" t="s">
        <v>564</v>
      </c>
      <c r="B111" s="112" t="s">
        <v>624</v>
      </c>
      <c r="C111" s="136">
        <v>-17.000019999999999</v>
      </c>
    </row>
    <row r="112" spans="1:5" ht="15.75">
      <c r="A112" s="117"/>
      <c r="B112" s="115" t="s">
        <v>618</v>
      </c>
      <c r="C112" s="136">
        <v>-1348.0613499999999</v>
      </c>
      <c r="D112" s="45"/>
      <c r="E112" s="45"/>
    </row>
    <row r="113" spans="1:5" ht="15.75">
      <c r="A113" s="118" t="s">
        <v>6</v>
      </c>
      <c r="B113" s="112" t="s">
        <v>639</v>
      </c>
      <c r="C113" s="136">
        <v>-106.69989204120066</v>
      </c>
      <c r="D113" s="45"/>
      <c r="E113" s="45"/>
    </row>
    <row r="114" spans="1:5" ht="15.75">
      <c r="A114" s="118" t="s">
        <v>7</v>
      </c>
      <c r="B114" s="112" t="s">
        <v>640</v>
      </c>
      <c r="C114" s="136">
        <v>374.54982999999999</v>
      </c>
    </row>
    <row r="115" spans="1:5" ht="15.75">
      <c r="A115" s="118" t="s">
        <v>19</v>
      </c>
      <c r="B115" s="112" t="s">
        <v>641</v>
      </c>
      <c r="C115" s="136">
        <v>-613.67457000000002</v>
      </c>
    </row>
    <row r="116" spans="1:5" ht="15.75">
      <c r="A116" s="118" t="s">
        <v>17</v>
      </c>
      <c r="B116" s="112" t="s">
        <v>642</v>
      </c>
      <c r="C116" s="136">
        <v>30545.39706248873</v>
      </c>
      <c r="D116" s="45"/>
      <c r="E116" s="45"/>
    </row>
    <row r="117" spans="1:5" ht="15.75">
      <c r="A117" s="118" t="s">
        <v>20</v>
      </c>
      <c r="B117" s="112" t="s">
        <v>643</v>
      </c>
      <c r="C117" s="136">
        <v>22.814160000000001</v>
      </c>
    </row>
    <row r="118" spans="1:5" ht="15.75">
      <c r="A118" s="118" t="s">
        <v>21</v>
      </c>
      <c r="B118" s="112" t="s">
        <v>644</v>
      </c>
      <c r="C118" s="136">
        <v>-0.25380999999999998</v>
      </c>
    </row>
    <row r="119" spans="1:5" ht="15.75">
      <c r="A119" s="118" t="s">
        <v>237</v>
      </c>
      <c r="B119" s="112" t="s">
        <v>645</v>
      </c>
      <c r="C119" s="136">
        <v>22.56035</v>
      </c>
      <c r="D119" s="45"/>
      <c r="E119" s="45"/>
    </row>
    <row r="120" spans="1:5" ht="15.75">
      <c r="A120" s="118" t="s">
        <v>238</v>
      </c>
      <c r="B120" s="112" t="s">
        <v>646</v>
      </c>
      <c r="C120" s="136">
        <v>-1581.2053500000002</v>
      </c>
    </row>
    <row r="121" spans="1:5" ht="15.75">
      <c r="A121" s="118" t="s">
        <v>239</v>
      </c>
      <c r="B121" s="112" t="s">
        <v>647</v>
      </c>
      <c r="C121" s="136">
        <v>56.96684200000059</v>
      </c>
    </row>
    <row r="122" spans="1:5" ht="15.75">
      <c r="A122" s="118" t="s">
        <v>240</v>
      </c>
      <c r="B122" s="112" t="s">
        <v>648</v>
      </c>
      <c r="C122" s="136">
        <v>29043.718904488731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402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2019-09-30T13:28:55Z</cp:lastPrinted>
  <dcterms:created xsi:type="dcterms:W3CDTF">2004-10-05T13:09:46Z</dcterms:created>
  <dcterms:modified xsi:type="dcterms:W3CDTF">2019-09-30T13:31:51Z</dcterms:modified>
</cp:coreProperties>
</file>