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630" tabRatio="898" activeTab="0"/>
  </bookViews>
  <sheets>
    <sheet name="Premiums " sheetId="1" r:id="rId1"/>
    <sheet name="Payments" sheetId="2" r:id="rId2"/>
    <sheet name="Prem-Pay-Total" sheetId="3" r:id="rId3"/>
    <sheet name="TP-1" sheetId="4" r:id="rId4"/>
    <sheet name="TP- 2" sheetId="5" r:id="rId5"/>
    <sheet name="TechnicalResult" sheetId="6" r:id="rId6"/>
    <sheet name="TO.3" sheetId="7" state="hidden" r:id="rId7"/>
    <sheet name="Costs" sheetId="8" r:id="rId8"/>
    <sheet name="Premiums,Claims" sheetId="9" r:id="rId9"/>
    <sheet name="InwardRe" sheetId="10" r:id="rId10"/>
    <sheet name="OutwardRe" sheetId="11" r:id="rId11"/>
    <sheet name="EEA-NL" sheetId="12" r:id="rId12"/>
    <sheet name="BS" sheetId="13" r:id="rId13"/>
    <sheet name="IS" sheetId="14" r:id="rId14"/>
    <sheet name="Списък с банки" sheetId="15" state="veryHidden" r:id="rId15"/>
    <sheet name="Списък с валути" sheetId="16" state="veryHidden" r:id="rId16"/>
    <sheet name="Държави по ЕИП" sheetId="17" state="veryHidden" r:id="rId17"/>
    <sheet name="Имоти" sheetId="18" state="veryHidden" r:id="rId18"/>
    <sheet name="Видове застраховки" sheetId="19" state="veryHidden" r:id="rId19"/>
  </sheets>
  <externalReferences>
    <externalReference r:id="rId22"/>
    <externalReference r:id="rId23"/>
    <externalReference r:id="rId24"/>
  </externalReferences>
  <definedNames>
    <definedName name="_1_?????1" localSheetId="0">#REF!</definedName>
    <definedName name="_1_?????1">#REF!</definedName>
    <definedName name="_2_?????2" localSheetId="0">#REF!</definedName>
    <definedName name="_2_?????2">#REF!</definedName>
    <definedName name="_god95" localSheetId="0">'[1]база'!#REF!</definedName>
    <definedName name="_god95">'[1]база'!#REF!</definedName>
    <definedName name="_СМ661" localSheetId="0">#REF!</definedName>
    <definedName name="_СМ661">#REF!</definedName>
    <definedName name="as" localSheetId="0">#REF!</definedName>
    <definedName name="as">#REF!</definedName>
    <definedName name="asd" localSheetId="0">#REF!</definedName>
    <definedName name="asd">#REF!</definedName>
    <definedName name="banka">'Списък с банки'!$C$2:$C$30</definedName>
    <definedName name="dargava">'Държави по ЕИП'!$C$2:$C$57</definedName>
    <definedName name="dividents" localSheetId="0">#REF!</definedName>
    <definedName name="dividents">#REF!</definedName>
    <definedName name="DS0_S0" localSheetId="0">OFFSET(#REF!,1,-1,MAX(2,COUNTA(OFFSET(#REF!,1,0,16382,1))+1),1)</definedName>
    <definedName name="DS0_S0">OFFSET(#REF!,1,-1,MAX(2,COUNTA(OFFSET(#REF!,1,0,16382,1))+1),1)</definedName>
    <definedName name="DS0_S1" localSheetId="0">OFFSET(#REF!,1,0,MAX(2,COUNTA(OFFSET(#REF!,1,0,16382,1))+1),1)</definedName>
    <definedName name="DS0_S1">OFFSET(#REF!,1,0,MAX(2,COUNTA(OFFSET(#REF!,1,0,16382,1))+1),1)</definedName>
    <definedName name="fghj" localSheetId="0">#REF!</definedName>
    <definedName name="fghj">#REF!</definedName>
    <definedName name="gfhj" localSheetId="0">#REF!</definedName>
    <definedName name="gfhj">#REF!</definedName>
    <definedName name="Increase_in_premium" localSheetId="0">#REF!</definedName>
    <definedName name="Increase_in_premium">#REF!</definedName>
    <definedName name="maxRate" localSheetId="0">#REF!</definedName>
    <definedName name="maxRate">#REF!</definedName>
    <definedName name="minRate" localSheetId="0">#REF!</definedName>
    <definedName name="minRate">#REF!</definedName>
    <definedName name="other" localSheetId="0">#REF!</definedName>
    <definedName name="other">#REF!</definedName>
    <definedName name="other2" localSheetId="0">#REF!</definedName>
    <definedName name="other2">#REF!</definedName>
    <definedName name="P158_2451" localSheetId="14">'Списък с банки'!#REF!</definedName>
    <definedName name="P186_2869" localSheetId="14">'Списък с банки'!#REF!</definedName>
    <definedName name="P309_4668" localSheetId="14">'Списък с банки'!#REF!</definedName>
    <definedName name="PP" localSheetId="0">'[2]Граница-спрямо премиите 2006'!#REF!</definedName>
    <definedName name="PP">'[2]Граница-спрямо премиите 2006'!#REF!</definedName>
    <definedName name="Premium_earned_1999" localSheetId="0">#REF!</definedName>
    <definedName name="Premium_earned_1999">#REF!</definedName>
    <definedName name="Premium_earned_2000" localSheetId="0">#REF!</definedName>
    <definedName name="Premium_earned_2000">#REF!</definedName>
    <definedName name="Premium2000" localSheetId="0">#REF!</definedName>
    <definedName name="Premium2000">#REF!</definedName>
    <definedName name="Premium99" localSheetId="0">#REF!</definedName>
    <definedName name="Premium99">#REF!</definedName>
    <definedName name="PremiumIncrease" localSheetId="0">#REF!</definedName>
    <definedName name="PremiumIncrease">#REF!</definedName>
    <definedName name="_xlnm.Print_Area" localSheetId="12">'BS'!$A$1:$AB$137</definedName>
    <definedName name="_xlnm.Print_Area" localSheetId="7">'Costs'!$B$2:$K$35</definedName>
    <definedName name="_xlnm.Print_Area" localSheetId="11">'EEA-NL'!$B$2:$I$34</definedName>
    <definedName name="_xlnm.Print_Area" localSheetId="9">'InwardRe'!$B$2:$P$35</definedName>
    <definedName name="_xlnm.Print_Area" localSheetId="13">'IS'!$A$1:$AB$124</definedName>
    <definedName name="_xlnm.Print_Area" localSheetId="10">'OutwardRe'!$B$1:$Q$36</definedName>
    <definedName name="_xlnm.Print_Area" localSheetId="1">'Payments'!$A$1:$BB$36</definedName>
    <definedName name="_xlnm.Print_Area" localSheetId="0">'Premiums '!$A$1:$BB$36</definedName>
    <definedName name="_xlnm.Print_Area" localSheetId="8">'Premiums,Claims'!$A$1:$AD$39</definedName>
    <definedName name="_xlnm.Print_Area" localSheetId="2">'Prem-Pay-Total'!$A$1:$H$37</definedName>
    <definedName name="_xlnm.Print_Area" localSheetId="6">'TO.3'!$A$1:$E$38</definedName>
    <definedName name="_xlnm.Print_Area" localSheetId="4">'TP- 2'!$A$1:$AO$39</definedName>
    <definedName name="_xlnm.Print_Area" localSheetId="3">'TP-1'!$B$1:$AC$38</definedName>
    <definedName name="_xlnm.Print_Titles" localSheetId="12">'BS'!$A:$B</definedName>
    <definedName name="_xlnm.Print_Titles" localSheetId="7">'Costs'!$B:$B</definedName>
    <definedName name="_xlnm.Print_Titles" localSheetId="11">'EEA-NL'!$B:$B</definedName>
    <definedName name="_xlnm.Print_Titles" localSheetId="9">'InwardRe'!$B:$B</definedName>
    <definedName name="_xlnm.Print_Titles" localSheetId="13">'IS'!$A:$B</definedName>
    <definedName name="_xlnm.Print_Titles" localSheetId="10">'OutwardRe'!$B:$B</definedName>
    <definedName name="_xlnm.Print_Titles" localSheetId="1">'Payments'!$A:$B</definedName>
    <definedName name="_xlnm.Print_Titles" localSheetId="0">'Premiums '!$A:$B</definedName>
    <definedName name="_xlnm.Print_Titles" localSheetId="8">'Premiums,Claims'!$B:$B</definedName>
    <definedName name="_xlnm.Print_Titles" localSheetId="2">'Prem-Pay-Total'!$A:$B</definedName>
    <definedName name="_xlnm.Print_Titles" localSheetId="5">'TechnicalResult'!$A:$A</definedName>
    <definedName name="_xlnm.Print_Titles" localSheetId="4">'TP- 2'!$B:$B</definedName>
    <definedName name="_xlnm.Print_Titles" localSheetId="3">'TP-1'!$B:$B</definedName>
    <definedName name="profit1" localSheetId="0">#REF!</definedName>
    <definedName name="profit1">#REF!</definedName>
    <definedName name="Profit2" localSheetId="0">#REF!</definedName>
    <definedName name="Profit2">#REF!</definedName>
    <definedName name="Rate31" localSheetId="0">#REF!</definedName>
    <definedName name="Rate31">#REF!</definedName>
    <definedName name="sd" localSheetId="0">#REF!</definedName>
    <definedName name="sd">#REF!</definedName>
    <definedName name="services" localSheetId="0">#REF!</definedName>
    <definedName name="services">#REF!</definedName>
    <definedName name="typeins">#REF!</definedName>
    <definedName name="valuti">'Списък с валути'!$C$2:$C$43</definedName>
    <definedName name="XS014562443">'[3]T-Securities_Trade 2001'!$F$5</definedName>
    <definedName name="АКВИЗ" localSheetId="0">#REF!</definedName>
    <definedName name="АКВИЗ">#REF!</definedName>
    <definedName name="Валути">'Списък с валути'!$C$2:$C$43</definedName>
    <definedName name="гг" localSheetId="0">'[2]Граница-спрямо премиите 2006'!#REF!</definedName>
    <definedName name="гг">'[2]Граница-спрямо премиите 2006'!#REF!</definedName>
    <definedName name="ГФ" localSheetId="0">#REF!</definedName>
    <definedName name="ГФ">#REF!</definedName>
    <definedName name="ДЗН" localSheetId="0">#REF!</definedName>
    <definedName name="ДЗН">#REF!</definedName>
    <definedName name="Държава">'Държави по ЕИП'!$C$2:$C$57</definedName>
    <definedName name="ЕИП">'Държави по ЕИП'!$F$2:$F$33</definedName>
    <definedName name="Застраховки">'Видове застраховки'!$A$2:$A$30</definedName>
    <definedName name="ИЗГ_ДОГ" localSheetId="0">#REF!</definedName>
    <definedName name="ИЗГ_ДОГ">#REF!</definedName>
    <definedName name="ИЗПЛ_АКТ_З" localSheetId="0">#REF!</definedName>
    <definedName name="ИЗПЛ_АКТ_З">#REF!</definedName>
    <definedName name="ИЗПЛ_ДИР_З" localSheetId="0">#REF!</definedName>
    <definedName name="ИЗПЛ_ДИР_З">#REF!</definedName>
    <definedName name="Имоти">'Имоти'!$C$2:$C$56</definedName>
    <definedName name="КОМ" localSheetId="0">#REF!</definedName>
    <definedName name="КОМ">#REF!</definedName>
    <definedName name="КОРП_Д" localSheetId="0">#REF!</definedName>
    <definedName name="КОРП_Д">#REF!</definedName>
    <definedName name="КОРП_ДАН" localSheetId="0">#REF!</definedName>
    <definedName name="КОРП_ДАН">#REF!</definedName>
    <definedName name="НЕТО_П" localSheetId="0">#REF!</definedName>
    <definedName name="НЕТО_П">#REF!</definedName>
    <definedName name="ОБЕЗЩ_ПРЕЗ" localSheetId="0">#REF!</definedName>
    <definedName name="ОБЕЗЩ_ПРЕЗ">#REF!</definedName>
    <definedName name="ОБР_ПРЕДЛ" localSheetId="0">#REF!</definedName>
    <definedName name="ОБР_ПРЕДЛ">#REF!</definedName>
    <definedName name="ОРГ_Р" localSheetId="0">#REF!</definedName>
    <definedName name="ОРГ_Р">#REF!</definedName>
    <definedName name="П1">'[2]Граница-спрямо премиите 2006'!$B$45</definedName>
    <definedName name="П2">'[2]Граница-спрямо премиите 2006'!$B$48</definedName>
    <definedName name="ПП">'[2]Граница-спрямо премиите 2006'!$B$2</definedName>
    <definedName name="ПП_ПР_АКПР" localSheetId="0">#REF!</definedName>
    <definedName name="ПП_ПР_АКПР">#REF!</definedName>
    <definedName name="ППкрай">'[2]Граница-спрямо премиите 2006'!$B$8</definedName>
    <definedName name="ППн" localSheetId="0">'[2]Граница-спрямо премиите 2006'!#REF!</definedName>
    <definedName name="ППн">'[2]Граница-спрямо премиите 2006'!#REF!</definedName>
    <definedName name="ППначало">'[2]Граница-спрямо премиите 2006'!$B$5</definedName>
    <definedName name="ППркрай11">'[2]Граница-спрямо премиите 2006'!$B$19</definedName>
    <definedName name="ППркрай12">'[2]Граница-спрямо премиите 2006'!$B$30</definedName>
    <definedName name="ППркрай13">'[2]Граница-спрямо премиите 2006'!$B$41</definedName>
    <definedName name="ППрначало11">'[2]Граница-спрямо премиите 2006'!$B$16</definedName>
    <definedName name="ППрначало12">'[2]Граница-спрямо премиите 2006'!$B$27</definedName>
    <definedName name="ППрначало13">'[2]Граница-спрямо премиите 2006'!$B$38</definedName>
    <definedName name="ПР_М" localSheetId="0">#REF!</definedName>
    <definedName name="ПР_М">#REF!</definedName>
    <definedName name="Пр11">'[2]Граница-спрямо премиите 2006'!$B$13</definedName>
    <definedName name="Пр12">'[2]Граница-спрямо премиите 2006'!$B$24</definedName>
    <definedName name="Пр13">'[2]Граница-спрямо премиите 2006'!$B$35</definedName>
    <definedName name="ПРЕМ_АКТ_ПР" localSheetId="0">#REF!</definedName>
    <definedName name="ПРЕМ_АКТ_ПР">#REF!</definedName>
    <definedName name="ПРЕМ_ДИР_З" localSheetId="0">#REF!</definedName>
    <definedName name="ПРЕМ_ДИР_З">#REF!</definedName>
    <definedName name="проц_необ" localSheetId="0">#REF!</definedName>
    <definedName name="проц_необ">#REF!</definedName>
    <definedName name="проц_необ_пас" localSheetId="0">#REF!</definedName>
    <definedName name="проц_необ_пас">#REF!</definedName>
    <definedName name="ПРОЦ_РЕГР" localSheetId="0">#REF!</definedName>
    <definedName name="ПРОЦ_РЕГР">#REF!</definedName>
    <definedName name="Р_ЦУ" localSheetId="0">#REF!</definedName>
    <definedName name="Р_ЦУ">#REF!</definedName>
    <definedName name="РЕКЛАМА" localSheetId="0">#REF!</definedName>
    <definedName name="РЕКЛАМА">#REF!</definedName>
    <definedName name="СМ661" localSheetId="0">#REF!</definedName>
    <definedName name="СМ661">#REF!</definedName>
    <definedName name="СМ681" localSheetId="0">#REF!</definedName>
    <definedName name="СМ681">#REF!</definedName>
    <definedName name="Ф_ЗЕМ" localSheetId="0">#REF!</definedName>
    <definedName name="Ф_ЗЕМ">#REF!</definedName>
  </definedNames>
  <calcPr fullCalcOnLoad="1"/>
</workbook>
</file>

<file path=xl/sharedStrings.xml><?xml version="1.0" encoding="utf-8"?>
<sst xmlns="http://schemas.openxmlformats.org/spreadsheetml/2006/main" count="1879" uniqueCount="899">
  <si>
    <t>1. ЗАСТРАХОВКА "ЗЛОПОЛУКА"</t>
  </si>
  <si>
    <t>2. ЗАСТРАХОВКА "ЗАБОЛЯВАНЕ"</t>
  </si>
  <si>
    <t>3. ЗАСТРАХОВКА НА СУХОПЪТНИ ПРЕВОЗНИ СРЕДСТВА, БЕЗ РЕЛСОВИ ПРЕВОЗНИ СРЕДСТВА</t>
  </si>
  <si>
    <t>4. ЗАСТРАХОВКА НА РЕЛСОВИ ПРЕВОЗНИ СРЕДСТВА</t>
  </si>
  <si>
    <t>5. ЗАСТРАХОВКА НА ЛЕТАТЕЛНИ АПАРАТИ</t>
  </si>
  <si>
    <t>6. ЗАСТРАХОВКА НА ПЛАВАТЕЛНИ СЪДОВЕ</t>
  </si>
  <si>
    <t>7. ЗАСТРАХОВКА НА ТОВАРИ ПО ВРЕМЕ НА ПРЕВОЗ</t>
  </si>
  <si>
    <t>8. ЗАСТРАХОВКА "ПОЖАР" И "ПРИРОДНИ БЕДСТВИЯ"</t>
  </si>
  <si>
    <t>9. ЗАСТРАХОВКА НА "ЩЕТИ НА ИМУЩЕСТВО"</t>
  </si>
  <si>
    <t>10. ЗАСТРАХОВКА ГО, СВЪРЗАНА С ПРИТЕЖАВАНЕТО И ИЗПОЛЗВАНЕТО НА МПС</t>
  </si>
  <si>
    <t>11. ЗАСТРАХОВКА ГО, СВЪРЗАНА С ПРИТЕЖАВАНЕТО И ИЗПОЛЗВАНЕТО НА ЛЕТАТЕЛНИ АПАРАТИ</t>
  </si>
  <si>
    <t>12. ЗАСТРАХОВКА ГО, СВЪРЗАНА С ПРИТЕЖАВАНЕТО И ИЗПОЛЗВАНЕТО НА ПЛАВАТЕЛНИ СЪДОВЕ</t>
  </si>
  <si>
    <t>13. ЗАСТРАХОВКА "ОБЩА ГРАЖДАНСКА ОТГОВОРНОСТ"</t>
  </si>
  <si>
    <t>14. ЗАСТРАХОВКА НА КРЕДИТИ</t>
  </si>
  <si>
    <t>15. ЗАСТРАХОВКА НА ГАРАНЦИИ</t>
  </si>
  <si>
    <t>16. ЗАСТРАХОВКА НА РАЗНИ ФИНАНСОВИ ЗАГУБИ</t>
  </si>
  <si>
    <t>17. ЗАСТРАХОВКА НА ПРАВНИ РАЗНОСКИ</t>
  </si>
  <si>
    <t>18. ПОМОЩ ПРИ ПЪТУВАНЕ</t>
  </si>
  <si>
    <t>ОБЩО:</t>
  </si>
  <si>
    <t>Представляващ:</t>
  </si>
  <si>
    <t>Изготвил:</t>
  </si>
  <si>
    <t xml:space="preserve">Дата: </t>
  </si>
  <si>
    <t>А.</t>
  </si>
  <si>
    <t>1.</t>
  </si>
  <si>
    <t>2.</t>
  </si>
  <si>
    <t>3.</t>
  </si>
  <si>
    <t>4.</t>
  </si>
  <si>
    <t>5.</t>
  </si>
  <si>
    <t>6.</t>
  </si>
  <si>
    <t>7.</t>
  </si>
  <si>
    <t>8.</t>
  </si>
  <si>
    <t>9.</t>
  </si>
  <si>
    <t>10.</t>
  </si>
  <si>
    <t>11.</t>
  </si>
  <si>
    <t>№</t>
  </si>
  <si>
    <t>ІІІ</t>
  </si>
  <si>
    <t>ІV.</t>
  </si>
  <si>
    <t>V.</t>
  </si>
  <si>
    <t>VІ.</t>
  </si>
  <si>
    <t>Други</t>
  </si>
  <si>
    <t>други</t>
  </si>
  <si>
    <t xml:space="preserve"> </t>
  </si>
  <si>
    <t>Пореден номер</t>
  </si>
  <si>
    <t>Име на банка</t>
  </si>
  <si>
    <t>Държава</t>
  </si>
  <si>
    <t>1. Банки, лицензирани в Република България</t>
  </si>
  <si>
    <t>УниКредит Булбанк АД</t>
  </si>
  <si>
    <t>Обединена българска банка АД</t>
  </si>
  <si>
    <t>Райфайзенбанк (България) ЕАД</t>
  </si>
  <si>
    <t>Алианц Банк България АД</t>
  </si>
  <si>
    <t>СИБАНК EАД</t>
  </si>
  <si>
    <t>Търговска Банка Д АД</t>
  </si>
  <si>
    <t>Инвестбанк АД</t>
  </si>
  <si>
    <t>Интернешънъл Асет Банк АД</t>
  </si>
  <si>
    <t>Токуда Банк АД</t>
  </si>
  <si>
    <t>Сосиете Женерал Експресбанк АД</t>
  </si>
  <si>
    <t>Банка Пиреос България АД</t>
  </si>
  <si>
    <t>Първа инвестиционна банка АД</t>
  </si>
  <si>
    <t>Централна кооперативна банка АД</t>
  </si>
  <si>
    <t>Българска банка за развитие АД</t>
  </si>
  <si>
    <t>Ти Би Ай Банк EАД</t>
  </si>
  <si>
    <t>Код на валута</t>
  </si>
  <si>
    <t>текст на валута</t>
  </si>
  <si>
    <t>AUD</t>
  </si>
  <si>
    <t>Австралийски долар</t>
  </si>
  <si>
    <t>BGN</t>
  </si>
  <si>
    <t xml:space="preserve">Български лев </t>
  </si>
  <si>
    <t>BRL</t>
  </si>
  <si>
    <t>Бразилски реал</t>
  </si>
  <si>
    <t>CAD</t>
  </si>
  <si>
    <t>Канадски долар</t>
  </si>
  <si>
    <t>CHF</t>
  </si>
  <si>
    <t>Швейцарски франк</t>
  </si>
  <si>
    <t>CNY</t>
  </si>
  <si>
    <t>Китайски ренминби юан</t>
  </si>
  <si>
    <t>CZK</t>
  </si>
  <si>
    <t xml:space="preserve">Чешка крона </t>
  </si>
  <si>
    <t>DKK</t>
  </si>
  <si>
    <t>Датска крона</t>
  </si>
  <si>
    <t>EUR</t>
  </si>
  <si>
    <t>Евро</t>
  </si>
  <si>
    <t>GBP</t>
  </si>
  <si>
    <t xml:space="preserve">Британска лира </t>
  </si>
  <si>
    <t>HUF</t>
  </si>
  <si>
    <t>Унгарски форинт</t>
  </si>
  <si>
    <t>ISK</t>
  </si>
  <si>
    <t>Исландска крона</t>
  </si>
  <si>
    <t>JPY</t>
  </si>
  <si>
    <t>Японска йена</t>
  </si>
  <si>
    <t>KRW</t>
  </si>
  <si>
    <t>Южнокорейски вон</t>
  </si>
  <si>
    <t>MXN</t>
  </si>
  <si>
    <t>Мексиканско песо</t>
  </si>
  <si>
    <t>NOK</t>
  </si>
  <si>
    <t>Норвежка крона</t>
  </si>
  <si>
    <t>PLN</t>
  </si>
  <si>
    <t>Полска злота</t>
  </si>
  <si>
    <t>RON</t>
  </si>
  <si>
    <t>SEK</t>
  </si>
  <si>
    <t>Шведска крона</t>
  </si>
  <si>
    <t>SGD</t>
  </si>
  <si>
    <t>Сингапурски долар</t>
  </si>
  <si>
    <t>TRY</t>
  </si>
  <si>
    <t>USD</t>
  </si>
  <si>
    <t>Щатски долар</t>
  </si>
  <si>
    <t>ZAR</t>
  </si>
  <si>
    <t xml:space="preserve">Южноафрикански ранд </t>
  </si>
  <si>
    <t>RUB</t>
  </si>
  <si>
    <t>Руска рубла</t>
  </si>
  <si>
    <t>HRK</t>
  </si>
  <si>
    <t xml:space="preserve">Хърватска куна </t>
  </si>
  <si>
    <t>CLP</t>
  </si>
  <si>
    <t>Чилийско песо</t>
  </si>
  <si>
    <t>ARS</t>
  </si>
  <si>
    <t>Аржентинско песо</t>
  </si>
  <si>
    <t>MAD</t>
  </si>
  <si>
    <t>Марокански дирхам</t>
  </si>
  <si>
    <t>DZD</t>
  </si>
  <si>
    <t>Алжирски динар</t>
  </si>
  <si>
    <t>NZD</t>
  </si>
  <si>
    <t xml:space="preserve">Новозеландски долар </t>
  </si>
  <si>
    <t>TND</t>
  </si>
  <si>
    <t>Тунизийски динар</t>
  </si>
  <si>
    <t>COP</t>
  </si>
  <si>
    <t>Колумбийско песо</t>
  </si>
  <si>
    <t>VEB</t>
  </si>
  <si>
    <t>Венецуелски боливар</t>
  </si>
  <si>
    <t>IDR</t>
  </si>
  <si>
    <t xml:space="preserve">Индонезийска рупия </t>
  </si>
  <si>
    <t>MYR</t>
  </si>
  <si>
    <t>Малайзийски рингит</t>
  </si>
  <si>
    <t>SKK</t>
  </si>
  <si>
    <t xml:space="preserve">Словашка крона </t>
  </si>
  <si>
    <t>THB</t>
  </si>
  <si>
    <t>Тайландски бат</t>
  </si>
  <si>
    <t xml:space="preserve"> PHP</t>
  </si>
  <si>
    <t>Филипинско песо</t>
  </si>
  <si>
    <t xml:space="preserve"> HKD</t>
  </si>
  <si>
    <t>Хонконгски долар</t>
  </si>
  <si>
    <t>OTH</t>
  </si>
  <si>
    <t>Код на държава</t>
  </si>
  <si>
    <t>Име на държава</t>
  </si>
  <si>
    <t>AU</t>
  </si>
  <si>
    <t> Австралия</t>
  </si>
  <si>
    <t>AT</t>
  </si>
  <si>
    <t> Австрия</t>
  </si>
  <si>
    <t>AL</t>
  </si>
  <si>
    <t> Албания</t>
  </si>
  <si>
    <t>AD</t>
  </si>
  <si>
    <t> Андора</t>
  </si>
  <si>
    <t>BY</t>
  </si>
  <si>
    <t> Беларус</t>
  </si>
  <si>
    <t>BE</t>
  </si>
  <si>
    <t> Белгия</t>
  </si>
  <si>
    <t>BA</t>
  </si>
  <si>
    <t> Босна и Херцеговина</t>
  </si>
  <si>
    <t>BR</t>
  </si>
  <si>
    <t> Бразилия</t>
  </si>
  <si>
    <t>BG</t>
  </si>
  <si>
    <t> България</t>
  </si>
  <si>
    <t>GB</t>
  </si>
  <si>
    <t> Великобритания</t>
  </si>
  <si>
    <t>DE</t>
  </si>
  <si>
    <t> Германия</t>
  </si>
  <si>
    <t>GR</t>
  </si>
  <si>
    <t> Гърция</t>
  </si>
  <si>
    <t>DK</t>
  </si>
  <si>
    <t> Дания</t>
  </si>
  <si>
    <t>EU</t>
  </si>
  <si>
    <t> Европейски съюз</t>
  </si>
  <si>
    <t>EE</t>
  </si>
  <si>
    <t> Естония</t>
  </si>
  <si>
    <t>IL</t>
  </si>
  <si>
    <t> Израел</t>
  </si>
  <si>
    <t>IN</t>
  </si>
  <si>
    <t> Индия</t>
  </si>
  <si>
    <t>IE</t>
  </si>
  <si>
    <t> Ирландия</t>
  </si>
  <si>
    <t>IS</t>
  </si>
  <si>
    <t> Исландия</t>
  </si>
  <si>
    <t>ES</t>
  </si>
  <si>
    <t> Испания</t>
  </si>
  <si>
    <t>IT</t>
  </si>
  <si>
    <t> Италия</t>
  </si>
  <si>
    <t>CA</t>
  </si>
  <si>
    <t> Канада</t>
  </si>
  <si>
    <t>CY</t>
  </si>
  <si>
    <t> Кипър</t>
  </si>
  <si>
    <t>CN</t>
  </si>
  <si>
    <t> Китай</t>
  </si>
  <si>
    <t>LV</t>
  </si>
  <si>
    <t> Латвия</t>
  </si>
  <si>
    <t>LB</t>
  </si>
  <si>
    <t> Ливан</t>
  </si>
  <si>
    <t>LT</t>
  </si>
  <si>
    <t> Литва</t>
  </si>
  <si>
    <t>LI</t>
  </si>
  <si>
    <t> Лихтенщайн</t>
  </si>
  <si>
    <t>LU</t>
  </si>
  <si>
    <t> Люксембург</t>
  </si>
  <si>
    <t>MT</t>
  </si>
  <si>
    <t> Малта</t>
  </si>
  <si>
    <t>MD</t>
  </si>
  <si>
    <t> Молдова</t>
  </si>
  <si>
    <t>MC</t>
  </si>
  <si>
    <t> Монако</t>
  </si>
  <si>
    <t>NL</t>
  </si>
  <si>
    <t> Нидерландия</t>
  </si>
  <si>
    <t>NO</t>
  </si>
  <si>
    <t> Норвегия</t>
  </si>
  <si>
    <t>PL</t>
  </si>
  <si>
    <t> Полша</t>
  </si>
  <si>
    <t>PT</t>
  </si>
  <si>
    <t> Португалия</t>
  </si>
  <si>
    <t>MK</t>
  </si>
  <si>
    <t> Република Македония</t>
  </si>
  <si>
    <t>RO</t>
  </si>
  <si>
    <t> Румъния</t>
  </si>
  <si>
    <t>RU</t>
  </si>
  <si>
    <t> Русия</t>
  </si>
  <si>
    <t>SM</t>
  </si>
  <si>
    <t> Сан Марино</t>
  </si>
  <si>
    <t>US</t>
  </si>
  <si>
    <t> САЩ</t>
  </si>
  <si>
    <t>SK</t>
  </si>
  <si>
    <t> Словакия</t>
  </si>
  <si>
    <t>SI</t>
  </si>
  <si>
    <t> Словения</t>
  </si>
  <si>
    <t>RS</t>
  </si>
  <si>
    <t> Сърбия</t>
  </si>
  <si>
    <t>TR</t>
  </si>
  <si>
    <t> Турция</t>
  </si>
  <si>
    <t>UA</t>
  </si>
  <si>
    <t> Украйна</t>
  </si>
  <si>
    <t>HU</t>
  </si>
  <si>
    <t> Унгария</t>
  </si>
  <si>
    <t>FI</t>
  </si>
  <si>
    <t> Финландия</t>
  </si>
  <si>
    <t>FR</t>
  </si>
  <si>
    <t> Франция</t>
  </si>
  <si>
    <t>HR</t>
  </si>
  <si>
    <t> Хърватия</t>
  </si>
  <si>
    <t>ME</t>
  </si>
  <si>
    <t> Черна гора</t>
  </si>
  <si>
    <t>CZ</t>
  </si>
  <si>
    <t> Чехия</t>
  </si>
  <si>
    <t>CH</t>
  </si>
  <si>
    <t> Швейцария</t>
  </si>
  <si>
    <t>SE</t>
  </si>
  <si>
    <t> Швеция</t>
  </si>
  <si>
    <t>JP</t>
  </si>
  <si>
    <t> Япония</t>
  </si>
  <si>
    <t>DR</t>
  </si>
  <si>
    <t xml:space="preserve"> -</t>
  </si>
  <si>
    <t>І.</t>
  </si>
  <si>
    <t>ІІ.</t>
  </si>
  <si>
    <t>ІІІ.</t>
  </si>
  <si>
    <t>VІІ.</t>
  </si>
  <si>
    <t>(а)</t>
  </si>
  <si>
    <t>I.</t>
  </si>
  <si>
    <t>(аа)</t>
  </si>
  <si>
    <t>ІII.</t>
  </si>
  <si>
    <t>12.</t>
  </si>
  <si>
    <t>13.</t>
  </si>
  <si>
    <t>14.</t>
  </si>
  <si>
    <t>15.</t>
  </si>
  <si>
    <t xml:space="preserve">    В т.ч. ПО ГО НА АВТОМОБИЛИСТИТЕ</t>
  </si>
  <si>
    <t xml:space="preserve">    В т.ч. ПО "ЗЕЛЕНА КАРТА"</t>
  </si>
  <si>
    <t xml:space="preserve">    В т.ч. ГРАНИЧНА "ГРАЖДАНСКА ОТГОВОРНОСТ"</t>
  </si>
  <si>
    <t xml:space="preserve">    В т.ч. ПО ГО НА ПРЕВОЗВАЧА</t>
  </si>
  <si>
    <t xml:space="preserve">    В т.ч. ПО ЗАДЪЛЖИТЕЛНА ЗАСТРАХОВКА "ЗЛОПОЛУКА" НА ПЪТНИЦИТЕ В СРЕДСТВАТА ЗА ОБЩEСТВЕН ТРАНСПОРТ</t>
  </si>
  <si>
    <t>В Т.Ч ИНДУСТРИАЛЕН ПОЖАР</t>
  </si>
  <si>
    <t>В Т.Ч ПОЖАР И ДРУГИ ОПАСНОСТИ</t>
  </si>
  <si>
    <t>В Т.Ч ТЕХНИЧЕСКИ ЗАСТРАХОВКИ</t>
  </si>
  <si>
    <t>В Т.Ч. ЗЕМЕДЕЛСКИ ЗАСТРАХОВКИ</t>
  </si>
  <si>
    <t>В Т.Ч. ЗАСТРАХОВКА КРАЖБА, ГРАБЕЖ, ВАНДАЛИЗЪМ</t>
  </si>
  <si>
    <t>В Т.Ч . ЗАСТРАХОВКИ НА ЖИВОТНИ</t>
  </si>
  <si>
    <t>КЛАСОВЕ ЗАСТРАХОВКИ</t>
  </si>
  <si>
    <t>застраховател:</t>
  </si>
  <si>
    <t>РЕЗЕРВ ЗА ПРЕДЯВЕНИ, НО НЕИЗПЛАТЕНИ ПРЕТЕНЦИИ КЪМ КРАЯ НА ПРЕДХОДНАТА ГОДИНА</t>
  </si>
  <si>
    <t xml:space="preserve"> ИЗПЛАТЕНИ ОБЕЗЩЕТЕНИЯ ПРЕЗ ПЕРИОДА  ПО ПРЕДЯВЕНИ ОТ ПРЕДХОДНИ ГОДИНИ ПРЕТЕНЦИИ</t>
  </si>
  <si>
    <t>РЕЗЕРВ ЗА ПРЕДЯВЕНИ, НО НЕИЗПЛАТЕНИ ПРЕТЕНЦИИ КЪМ КРАЯ НА ТЕКУЩОТО ТРИМЕСЕЧИЕ ПО  ПРЕДЯВЕНИ ОТ ПРЕДХОДНИ ГОДИНИ ПРЕТЕНЦИИ</t>
  </si>
  <si>
    <t>ДОСТАТЪЧНОСТ НА РЕЗЕРВА ЗА ПРЕДЯВЕНИ, НО НЕИЗПЛАТЕНИ ПРЕТЕНЦИИ</t>
  </si>
  <si>
    <t>СПРАВКА № TO.3: ДОСТАТЪЧНОСТ НА РЕЗЕРВА ЗА ПРЕДЯВЕНИ, НО НЕИЗПЛАТЕНИ ПРЕТЕНЦИИ КЪМ КРАЯ НА ……………………ТРИМЕСЕЧИЕ НА....................ГОДИНА</t>
  </si>
  <si>
    <t>10а.</t>
  </si>
  <si>
    <t>Банка ДСК EАД</t>
  </si>
  <si>
    <t>Юробанк България АД</t>
  </si>
  <si>
    <t>Търговска банка Виктория ЕАД</t>
  </si>
  <si>
    <t>Българо - американска кредитна банка АД</t>
  </si>
  <si>
    <t>ПроКредит Банк (България) EАД</t>
  </si>
  <si>
    <t>Общинска банка АД</t>
  </si>
  <si>
    <t>Тексим Банк АД</t>
  </si>
  <si>
    <t>ИНГ Банк Н.В. – клон София</t>
  </si>
  <si>
    <t>Ситибанк Европа АД - клон България</t>
  </si>
  <si>
    <t>БНП Париба С.А. – клон София</t>
  </si>
  <si>
    <t>Ишбанк АГ – клон София</t>
  </si>
  <si>
    <t>Те–Дже ЗИРААТ БАНКАСЪ – Клон София</t>
  </si>
  <si>
    <t>Държави страни по ЕИП</t>
  </si>
  <si>
    <t>ILS</t>
  </si>
  <si>
    <t>Израелски шекел</t>
  </si>
  <si>
    <t>INR</t>
  </si>
  <si>
    <t>Индийска рупия</t>
  </si>
  <si>
    <t>Нова румънска лея</t>
  </si>
  <si>
    <t>Нова турска лира</t>
  </si>
  <si>
    <t>Kod mestopol-imot</t>
  </si>
  <si>
    <t>Местоположение</t>
  </si>
  <si>
    <t>БЛГ</t>
  </si>
  <si>
    <t>Благоевград</t>
  </si>
  <si>
    <t>БЛО</t>
  </si>
  <si>
    <t>Благоевград - област</t>
  </si>
  <si>
    <t>БУГ</t>
  </si>
  <si>
    <t>Бургас</t>
  </si>
  <si>
    <t>БУО</t>
  </si>
  <si>
    <t>област Бургас</t>
  </si>
  <si>
    <t>ВАГ</t>
  </si>
  <si>
    <t>Варна</t>
  </si>
  <si>
    <t>ВАО</t>
  </si>
  <si>
    <t>област Варна</t>
  </si>
  <si>
    <t>ВТГ</t>
  </si>
  <si>
    <t>Велико Търново</t>
  </si>
  <si>
    <t>ВТО</t>
  </si>
  <si>
    <t>област  Велико Търново</t>
  </si>
  <si>
    <t>ВИГ</t>
  </si>
  <si>
    <t>Видин</t>
  </si>
  <si>
    <t>ВИО</t>
  </si>
  <si>
    <t>област Видин</t>
  </si>
  <si>
    <t>ВРГ</t>
  </si>
  <si>
    <t xml:space="preserve">Враца </t>
  </si>
  <si>
    <t>ВРО</t>
  </si>
  <si>
    <t>област Враца</t>
  </si>
  <si>
    <t>ГАГ</t>
  </si>
  <si>
    <t>Габрово</t>
  </si>
  <si>
    <t>ГАО</t>
  </si>
  <si>
    <t>област Габрово</t>
  </si>
  <si>
    <t>ДОГ</t>
  </si>
  <si>
    <t>Добрич</t>
  </si>
  <si>
    <t>ДОО</t>
  </si>
  <si>
    <t>област Добрич</t>
  </si>
  <si>
    <t>КЪГ</t>
  </si>
  <si>
    <t>Кърджали</t>
  </si>
  <si>
    <t>КЪО</t>
  </si>
  <si>
    <t>област Кърджали</t>
  </si>
  <si>
    <t>КЮГ</t>
  </si>
  <si>
    <t>Кюстендил</t>
  </si>
  <si>
    <t>КЮО</t>
  </si>
  <si>
    <t>област Кюстендил</t>
  </si>
  <si>
    <t>ЛОГ</t>
  </si>
  <si>
    <t>Ловеч</t>
  </si>
  <si>
    <t>ЛОО</t>
  </si>
  <si>
    <t>област Ловеч</t>
  </si>
  <si>
    <t>МОГ</t>
  </si>
  <si>
    <t>Монтана</t>
  </si>
  <si>
    <t>МОО</t>
  </si>
  <si>
    <t>област Монтана</t>
  </si>
  <si>
    <t>ПАГ</t>
  </si>
  <si>
    <t>Пазарджик</t>
  </si>
  <si>
    <t>ПАО</t>
  </si>
  <si>
    <t>област Пазарджик</t>
  </si>
  <si>
    <t>ПЛГ</t>
  </si>
  <si>
    <t>Плевен</t>
  </si>
  <si>
    <t>ПЛО</t>
  </si>
  <si>
    <t>област Плевен</t>
  </si>
  <si>
    <t>ПЕГ</t>
  </si>
  <si>
    <t>Перник</t>
  </si>
  <si>
    <t>ПЕО</t>
  </si>
  <si>
    <t>област Перник</t>
  </si>
  <si>
    <t>ПВГ</t>
  </si>
  <si>
    <t>Пловдив</t>
  </si>
  <si>
    <t>ПВО</t>
  </si>
  <si>
    <t>област Пловдив</t>
  </si>
  <si>
    <t>РАГ</t>
  </si>
  <si>
    <t>Разград</t>
  </si>
  <si>
    <t>РАО</t>
  </si>
  <si>
    <t>област Разград</t>
  </si>
  <si>
    <t>РУГ</t>
  </si>
  <si>
    <t>Русе</t>
  </si>
  <si>
    <t>РУО</t>
  </si>
  <si>
    <t>област Русе</t>
  </si>
  <si>
    <t>СИГ</t>
  </si>
  <si>
    <t>Силистра</t>
  </si>
  <si>
    <t>СИО</t>
  </si>
  <si>
    <t>област Силистра</t>
  </si>
  <si>
    <t>СЛГ</t>
  </si>
  <si>
    <t>Сливен</t>
  </si>
  <si>
    <t>СЛО</t>
  </si>
  <si>
    <t>област Сливен</t>
  </si>
  <si>
    <t>СМГ</t>
  </si>
  <si>
    <t xml:space="preserve"> Смолян</t>
  </si>
  <si>
    <t>СМО</t>
  </si>
  <si>
    <t>област Смолян</t>
  </si>
  <si>
    <t>СОГ</t>
  </si>
  <si>
    <t>София - град</t>
  </si>
  <si>
    <t>СОО</t>
  </si>
  <si>
    <t>област София</t>
  </si>
  <si>
    <t>СТГ</t>
  </si>
  <si>
    <t>Стара Загора</t>
  </si>
  <si>
    <t>СТО</t>
  </si>
  <si>
    <t>област  Стара Загора</t>
  </si>
  <si>
    <t>ТЪГ</t>
  </si>
  <si>
    <t>Търговище</t>
  </si>
  <si>
    <t>ТЪО</t>
  </si>
  <si>
    <t>област Търговище</t>
  </si>
  <si>
    <t>ХАГ</t>
  </si>
  <si>
    <t>Хасково</t>
  </si>
  <si>
    <t>ХАО</t>
  </si>
  <si>
    <t>област Хасково</t>
  </si>
  <si>
    <t>ШУГ</t>
  </si>
  <si>
    <t>Шумен</t>
  </si>
  <si>
    <t>ШУО</t>
  </si>
  <si>
    <t>област Шумен</t>
  </si>
  <si>
    <t>ЯМГ</t>
  </si>
  <si>
    <t>Ямбол</t>
  </si>
  <si>
    <t>ЯМО</t>
  </si>
  <si>
    <t>област Ямбол</t>
  </si>
  <si>
    <t>ИРБ</t>
  </si>
  <si>
    <t>Извън Р. България</t>
  </si>
  <si>
    <t>Видове застраховки</t>
  </si>
  <si>
    <t>1.1</t>
  </si>
  <si>
    <t>10.1</t>
  </si>
  <si>
    <t>10.2</t>
  </si>
  <si>
    <t>10.3</t>
  </si>
  <si>
    <t>10.4</t>
  </si>
  <si>
    <t>Злополука и заболяване</t>
  </si>
  <si>
    <t>МПС</t>
  </si>
  <si>
    <t>Релсови превозни средства</t>
  </si>
  <si>
    <t>Летателни апарати</t>
  </si>
  <si>
    <t>Плаванелни съдове</t>
  </si>
  <si>
    <t>Товари по време на превоз</t>
  </si>
  <si>
    <t>Пожар и природни бедствия и други щети на имущество</t>
  </si>
  <si>
    <t>Обща гражданска отговорност</t>
  </si>
  <si>
    <t>Кредити, гаранции, разни финансови загуби и правни разноски</t>
  </si>
  <si>
    <t>Помощ при пътуване</t>
  </si>
  <si>
    <t>8.1</t>
  </si>
  <si>
    <t>8.2</t>
  </si>
  <si>
    <t>8.3</t>
  </si>
  <si>
    <t>8.4</t>
  </si>
  <si>
    <t>9.1</t>
  </si>
  <si>
    <t>9.2</t>
  </si>
  <si>
    <t>CLASSES OF INSURANCE</t>
  </si>
  <si>
    <t>1. Accident</t>
  </si>
  <si>
    <t xml:space="preserve">   incl. Motor third party liability</t>
  </si>
  <si>
    <t xml:space="preserve">   incl. Green card insurance</t>
  </si>
  <si>
    <t xml:space="preserve">   incl. Frontier insurance</t>
  </si>
  <si>
    <t xml:space="preserve">   incl. Carrier's liability insurance</t>
  </si>
  <si>
    <t>Total:</t>
  </si>
  <si>
    <t>MARKET SHARE BASED ON GROSS PREMIUMS:</t>
  </si>
  <si>
    <r>
      <t xml:space="preserve"> 1 </t>
    </r>
    <r>
      <rPr>
        <i/>
        <sz val="10"/>
        <rFont val="Times New Roman"/>
        <family val="1"/>
      </rPr>
      <t>As per data submitted by insurers to the Financial Supervision Commission according to Ordinance No. 53 dd 23.12.2016</t>
    </r>
  </si>
  <si>
    <t>total</t>
  </si>
  <si>
    <t>TOTAL</t>
  </si>
  <si>
    <t>DallBogg: Zhivot I zdrave</t>
  </si>
  <si>
    <t>Asset Insurance</t>
  </si>
  <si>
    <t>OZOF DOVERIE</t>
  </si>
  <si>
    <t>Medico - 21</t>
  </si>
  <si>
    <t>Nova Ins</t>
  </si>
  <si>
    <t>FI Health Insurance</t>
  </si>
  <si>
    <t>EIG Re</t>
  </si>
  <si>
    <t>Saglasie</t>
  </si>
  <si>
    <t>OZOK INS</t>
  </si>
  <si>
    <t xml:space="preserve">Euroamerican             </t>
  </si>
  <si>
    <t>BULSTRAD Vienna Insurance Group</t>
  </si>
  <si>
    <t>LEV INS</t>
  </si>
  <si>
    <t>DZI - General insurance</t>
  </si>
  <si>
    <t xml:space="preserve">ARMEEC </t>
  </si>
  <si>
    <t xml:space="preserve">Allianz Bulgaria </t>
  </si>
  <si>
    <t>Euroins</t>
  </si>
  <si>
    <t xml:space="preserve">Generali Insurance </t>
  </si>
  <si>
    <t>BUL INS</t>
  </si>
  <si>
    <t>OZK Insurance</t>
  </si>
  <si>
    <t>Energia</t>
  </si>
  <si>
    <t xml:space="preserve">UNIQA Insurance </t>
  </si>
  <si>
    <t>Groupama Insurance</t>
  </si>
  <si>
    <t>Bulgarian Export Insurance Agency</t>
  </si>
  <si>
    <t>Accident and sickness</t>
  </si>
  <si>
    <t>Motor Insurance</t>
  </si>
  <si>
    <t xml:space="preserve">Railway rolling stock </t>
  </si>
  <si>
    <t>Aircraft insurance</t>
  </si>
  <si>
    <t>Marine Insurance</t>
  </si>
  <si>
    <t xml:space="preserve">Goods in transit </t>
  </si>
  <si>
    <t>Fire and natural forces and property</t>
  </si>
  <si>
    <t>General liability</t>
  </si>
  <si>
    <t>Credit, suretyship, miscellaneous financial loss and legal expenses</t>
  </si>
  <si>
    <t>Travel assistance</t>
  </si>
  <si>
    <t>Sickness</t>
  </si>
  <si>
    <t>Land vehicles (other than railway rolling stock)</t>
  </si>
  <si>
    <t xml:space="preserve">Aircraft </t>
  </si>
  <si>
    <t xml:space="preserve">Ships </t>
  </si>
  <si>
    <t>Fire and natural forces</t>
  </si>
  <si>
    <t xml:space="preserve">Other damage to property </t>
  </si>
  <si>
    <t xml:space="preserve">Motor vehicle liability </t>
  </si>
  <si>
    <t xml:space="preserve">Aircraft liability </t>
  </si>
  <si>
    <t xml:space="preserve">Liability for ships </t>
  </si>
  <si>
    <t xml:space="preserve">Credit </t>
  </si>
  <si>
    <t>Suretyship</t>
  </si>
  <si>
    <t>Miscellaneous financial loss</t>
  </si>
  <si>
    <t>Legal expenses</t>
  </si>
  <si>
    <t>ZAD Bulgaria</t>
  </si>
  <si>
    <t>Relative share :</t>
  </si>
  <si>
    <t>inward reinsurance</t>
  </si>
  <si>
    <r>
      <rPr>
        <b/>
        <vertAlign val="superscript"/>
        <sz val="10"/>
        <rFont val="Times New Roman"/>
        <family val="1"/>
      </rPr>
      <t xml:space="preserve">1 </t>
    </r>
    <r>
      <rPr>
        <b/>
        <sz val="10"/>
        <rFont val="Times New Roman"/>
        <family val="1"/>
      </rPr>
      <t>As per data submitted by insurers to the Financial Supervision Commission according to Ordinance No. 53 dd 23.12.2016</t>
    </r>
  </si>
  <si>
    <t>* Insurers with mixed activity carried out life, accident and sickness insurance activities.</t>
  </si>
  <si>
    <t>Accident</t>
  </si>
  <si>
    <t>GROSS WRITTEN PREMIUMS OF NON LIFE INSURERS</t>
  </si>
  <si>
    <t>GROSS WRITTEN PREMIUMS OF MIXED ACTIVITY INSURERS *</t>
  </si>
  <si>
    <t>GROSS WRITTEN PREMIUMS - TOTAL</t>
  </si>
  <si>
    <t>GROSS CLAIMS PAID BY NON LIFE INSURERS</t>
  </si>
  <si>
    <t>GROSS CLAIMS PAID BY MIXED ACTIVITY INSURERS*</t>
  </si>
  <si>
    <t>GROSS CLAIMS PAID</t>
  </si>
  <si>
    <r>
      <t xml:space="preserve">   incl. C</t>
    </r>
    <r>
      <rPr>
        <sz val="11"/>
        <rFont val="Times New Roman"/>
        <family val="1"/>
      </rPr>
      <t>ompulsory accident insurance of passengers in public transport vehicles</t>
    </r>
  </si>
  <si>
    <t xml:space="preserve">   incl. Industrial fire</t>
  </si>
  <si>
    <t xml:space="preserve">   incl. Fire and other hazards</t>
  </si>
  <si>
    <t xml:space="preserve">   incl. Technical insurances</t>
  </si>
  <si>
    <t xml:space="preserve">   incl. Agricultural insurances</t>
  </si>
  <si>
    <t xml:space="preserve">   incl. Theft, robbery, vandalism insurance </t>
  </si>
  <si>
    <t xml:space="preserve">   incl. Animal insurances</t>
  </si>
  <si>
    <t xml:space="preserve">   incl. Compulsory accident insurance of passengers in public transport vehicles</t>
  </si>
  <si>
    <t>2. Sickness</t>
  </si>
  <si>
    <t>3. Land vehicles (other than railway rolling stock)</t>
  </si>
  <si>
    <t xml:space="preserve">4. Railway rolling stock </t>
  </si>
  <si>
    <t xml:space="preserve">5. Aircraft </t>
  </si>
  <si>
    <t xml:space="preserve">6. Ships </t>
  </si>
  <si>
    <t xml:space="preserve">7. Goods in transit </t>
  </si>
  <si>
    <t>8. Fire and natural forces</t>
  </si>
  <si>
    <t xml:space="preserve">9. Other damage to property </t>
  </si>
  <si>
    <t xml:space="preserve">10. Motor vehicle liability </t>
  </si>
  <si>
    <t xml:space="preserve">11. Aircraft liability </t>
  </si>
  <si>
    <t xml:space="preserve">12. Liability for ships </t>
  </si>
  <si>
    <t>13. General liability</t>
  </si>
  <si>
    <t xml:space="preserve">14. Credit </t>
  </si>
  <si>
    <t>15. Suretyship</t>
  </si>
  <si>
    <t>16. Miscellaneous financial loss</t>
  </si>
  <si>
    <t>17. Legal expenses</t>
  </si>
  <si>
    <t>18. Travel assistance</t>
  </si>
  <si>
    <t>TOTAL:</t>
  </si>
  <si>
    <t>UNEARNED PREMIUM PROVISION</t>
  </si>
  <si>
    <t>GROSS AMOUNT</t>
  </si>
  <si>
    <t xml:space="preserve">
Including 
REINSURERS’ SHARE
</t>
  </si>
  <si>
    <t>AMOUNT OF THE DEFERRED ACQUISITION COSTS WHERE THESE COSTS ARE REPORTED IN ACCORDANCE WITH ARTICLE 81, PARAGRAPH 1, SUB-PARAGRAPH 2</t>
  </si>
  <si>
    <t>REINSURERS’ SHARE IN DEFERRED ACQUISITION COSTS</t>
  </si>
  <si>
    <t>AMOUNT OF THE ACQUISITION COSTS DEDUCTED IN THE CALCULATION OF THE UNEARNED PREMIUM PROVISION WHERE THESE COSTS ARE REPORTED IN ACCORDANCE WITH ARTICLE 81,  PARAGRAPH 1, SUB-PARAGRAPH 1</t>
  </si>
  <si>
    <t>UNEXPIRED RISKS PROVISION</t>
  </si>
  <si>
    <t>OUTSTANDING CLAIMS PROVISION</t>
  </si>
  <si>
    <t xml:space="preserve">
GROSS AMOUNT
</t>
  </si>
  <si>
    <t xml:space="preserve">
Including REINSURER’S SHARE
</t>
  </si>
  <si>
    <t>Including AMOUNT OF THE PROVISION (INCL.  IBNR) FOR EVENTS FROM PREVIOUS YEARS</t>
  </si>
  <si>
    <t>Reserve fund</t>
  </si>
  <si>
    <t>BONUSES AND REBATES PROVISION</t>
  </si>
  <si>
    <t xml:space="preserve">
OTHER PROVISIONS APPROVED BY THE FSC
</t>
  </si>
  <si>
    <t xml:space="preserve">
GROSS AMOUNT</t>
  </si>
  <si>
    <t>Including REINSURER’S SHARE</t>
  </si>
  <si>
    <t>Including PROVISION FOR ……..............</t>
  </si>
  <si>
    <t>TOTAL AMOUNT</t>
  </si>
  <si>
    <t xml:space="preserve">
TOTAL PROVISIONS
</t>
  </si>
  <si>
    <t xml:space="preserve">IMPAIRMENT OF OVERDUE RECEIVABLES UNDER INSURANCE CONTRACTS </t>
  </si>
  <si>
    <t>Including OVERDUE RECEIVABLES DELAYED FOR A PERIOD FROM 90 TO 180 DAYS</t>
  </si>
  <si>
    <t>Including OVERDUE RECEIVABLES DELAYED FOR A PERIOD FROM 181 TO 360 DAYS</t>
  </si>
  <si>
    <t>Including OVERDUE RECEIVABLES DELAYED FOR MORE THAN 360 DAYS</t>
  </si>
  <si>
    <t>Including OVERDUE RECEIVABLES UNDER CONTRACTS WHICH HAVE EXPIRED</t>
  </si>
  <si>
    <t xml:space="preserve">IMPAIRMENT OF OVERDUE RECEIVABLES  FROM INTERMEDIARIES </t>
  </si>
  <si>
    <t>Including OVERDUE RECEIVABLES DELAYED FOR A PERIOD FROM  31 TO 60 DAYS</t>
  </si>
  <si>
    <t xml:space="preserve">Including OVERDUE RECEIVABLES DELAYED FOR A PERIOD FROM 61 TO 90 DAYS </t>
  </si>
  <si>
    <t>Including OVERDUE RECEIVABLES DELAYED FOR MORE THAN 90 DAYS</t>
  </si>
  <si>
    <r>
      <t xml:space="preserve">1 </t>
    </r>
    <r>
      <rPr>
        <b/>
        <i/>
        <sz val="12"/>
        <rFont val="Times New Roman"/>
        <family val="1"/>
      </rPr>
      <t>As per data submitted by insurers to the Financial Supervision Commission according to Ordinance No. 53 dd 23.12.2016</t>
    </r>
  </si>
  <si>
    <t>TOTAL AMOUNT OF THE PROVISION</t>
  </si>
  <si>
    <t>REPORTED BUT NOT SETTLED CLAIMS PROVISION</t>
  </si>
  <si>
    <t>YEAR N (THE CURRENT YEAR)</t>
  </si>
  <si>
    <t>AMOUNT  (BGN)</t>
  </si>
  <si>
    <t>NUMBER OF CLAIMS</t>
  </si>
  <si>
    <t>YEAR N-1</t>
  </si>
  <si>
    <t>YEAR N-2</t>
  </si>
  <si>
    <t>YEAR N-3</t>
  </si>
  <si>
    <t>YEAR N-4</t>
  </si>
  <si>
    <t>YEAR N-5</t>
  </si>
  <si>
    <t>YEAR N-6</t>
  </si>
  <si>
    <t>YEAR N-I (I&gt;6)</t>
  </si>
  <si>
    <t>BY EVENTS DURING:</t>
  </si>
  <si>
    <t>YEAR N-I (I&gt;3)</t>
  </si>
  <si>
    <t>YEAR N-I (I&gt;5)</t>
  </si>
  <si>
    <t>UNDER CLAIMS REPORTED DURING:</t>
  </si>
  <si>
    <t>INCURRED BUT NOT REPORTED CLAIMS PROVISION IN CONNECTION WITH EVENTS DURING:</t>
  </si>
  <si>
    <t>PROVISION FOR COVERING THE COSTS RELATED TO THE SETTLEMENT OF CLAIMS</t>
  </si>
  <si>
    <t>REINSURERS’ SHARE IN THE OUTSTANDING CLAIMS PROVISION</t>
  </si>
  <si>
    <t>PREMIUMS</t>
  </si>
  <si>
    <t>incl. Reinsurers' share</t>
  </si>
  <si>
    <t>Gross technical result</t>
  </si>
  <si>
    <t>Net technical result</t>
  </si>
  <si>
    <t>UNEXPIRED RISKS PROVISION end</t>
  </si>
  <si>
    <t>Claims paid</t>
  </si>
  <si>
    <t>OUTSTANDING CLAIMS PROVISION end</t>
  </si>
  <si>
    <t xml:space="preserve">TOTAL COSTS, WITHOUT COSTS RELATED TO THE SETTLEMENT OF CLAIMS
</t>
  </si>
  <si>
    <t>BONUSES AND REBATES PROVISION beginning</t>
  </si>
  <si>
    <t>UNEXPIRED RISKS PROVISION beginning</t>
  </si>
  <si>
    <t>OUTSTANDING CLAIMS PROVISION beginning</t>
  </si>
  <si>
    <t>BONUSES AND REBATES PROVISION end</t>
  </si>
  <si>
    <t>OTHER PROVISIONS - total, beginning</t>
  </si>
  <si>
    <t>OTHER PROVISIONS - total, end</t>
  </si>
  <si>
    <t xml:space="preserve">INCOME FROM COMMISSIONS UNDER CONTRACTS PLACED WITH THE REINSURER </t>
  </si>
  <si>
    <t>INCOME FROM PARTICIPATION IN THE REINSURANCE RESULT</t>
  </si>
  <si>
    <t xml:space="preserve">
COSTS RELATED TO THE SETTLEMENT OF CLAIMS
</t>
  </si>
  <si>
    <t>DIRECT ACQUISITION COSTS</t>
  </si>
  <si>
    <t>INDIRECT ACQUISITION COSTS</t>
  </si>
  <si>
    <t>ACQUISITION COMMISSIONS</t>
  </si>
  <si>
    <t xml:space="preserve">OTHER DIRECT ACQUISITION
COSTS
</t>
  </si>
  <si>
    <t>FOR ADVERTISING</t>
  </si>
  <si>
    <t>OTHER INDIRECT ACQUISITION COSTS</t>
  </si>
  <si>
    <t>COMMISSIONS IN CASH</t>
  </si>
  <si>
    <t>OTHER ADMINISTRATIVE EXPENSES</t>
  </si>
  <si>
    <t xml:space="preserve"> COSTS ON FEES, CHARGES FOR FUNDS, ETC.</t>
  </si>
  <si>
    <t>TOTAL COSTS</t>
  </si>
  <si>
    <t>ADMINISTRATIVE EXPENSES RELATED TO INSURANCE OPERATIONS</t>
  </si>
  <si>
    <t>NUMBER OF INSURANCE CONTRACTS</t>
  </si>
  <si>
    <t>CONTRACTS EFFECTIVE AS AT  31 DECEMBER OF THE REPORTING YEAR</t>
  </si>
  <si>
    <t xml:space="preserve"> Including EXECUTED FROM 1 JANUARY UNTIL THE END OF THE QUARTER</t>
  </si>
  <si>
    <t>EXECUTED FROM 1 JANUARY  UNTIL THE END OF THE QUARTER</t>
  </si>
  <si>
    <t xml:space="preserve">
NUMBER OF INSURED INDIVIDUALS AND VEHICLES
</t>
  </si>
  <si>
    <t>UNDER CONTRACTS EFFECTIVE AS AT THE END OF THE QUARTER</t>
  </si>
  <si>
    <t>Including EXECUTED FROM 1 JANUARY UNTIL THE END OF THE QUARTER</t>
  </si>
  <si>
    <t xml:space="preserve">
EXECUTED FROM 1 JANUARY  UNTIL THE END OF THE QUARTER
</t>
  </si>
  <si>
    <t>GROSS PREMIUM INCOME</t>
  </si>
  <si>
    <t xml:space="preserve">
UNDER CONTRACTS WITH TERMS OF OVER ONE YEAR
</t>
  </si>
  <si>
    <t>AMOUNT OF THE CANCELLED PREMIUMS IN THE GROSS PREMIUM INCOME</t>
  </si>
  <si>
    <t xml:space="preserve">TOTAL
(according to item І.1,"а" of the Income statement) </t>
  </si>
  <si>
    <t>CONCLUDED IN PREVIOUS REPORTING PERIODS (according to item І.8 of the Income statement)</t>
  </si>
  <si>
    <t>CONCLUDED IN THE CURRENT PERIOD (deducted from the premium income)</t>
  </si>
  <si>
    <t>PREMIUMS RECEIVED</t>
  </si>
  <si>
    <t>Accrued tax under the Tax on Insurance Premiums Act</t>
  </si>
  <si>
    <t>CLAIMS REPORTED DURING THE PERIOD</t>
  </si>
  <si>
    <t>NUMBER</t>
  </si>
  <si>
    <t>AMOUNT CLAIMED</t>
  </si>
  <si>
    <t>TOTAL NUMBER</t>
  </si>
  <si>
    <t>IN CONNECTION WITH EVENTS FROM PREVIOUS YEARS</t>
  </si>
  <si>
    <t xml:space="preserve"> IN CONNECTION WITH EVENTS FROM PREVIOUS YEARS</t>
  </si>
  <si>
    <r>
      <t xml:space="preserve">CLAIMS PAID DURING THE PERIOD
</t>
    </r>
    <r>
      <rPr>
        <b/>
        <i/>
        <u val="single"/>
        <sz val="12"/>
        <rFont val="Times New Roman"/>
        <family val="1"/>
      </rPr>
      <t>(WITHOUT COSTS RELATED TO THE SETTLEMENT OF CLAIMS</t>
    </r>
    <r>
      <rPr>
        <b/>
        <sz val="12"/>
        <rFont val="Times New Roman"/>
        <family val="1"/>
      </rPr>
      <t>)</t>
    </r>
  </si>
  <si>
    <t>AMOUNT</t>
  </si>
  <si>
    <t xml:space="preserve">
IN CONNECTION WITH EVENTS FROM PREVIOUS YEAR
</t>
  </si>
  <si>
    <t>UNDER CLAIMS REPORTED IN PREVIOUS YEARS</t>
  </si>
  <si>
    <t>AMOUNTS RECEIVED AND RECEIVABLES ACCRUED IN CONNECTION WITH COUNTER CLAIMS AND CLAIMS ABANDONED /DEDUCTED FROM THE CLAIMS PAID/</t>
  </si>
  <si>
    <t>REFUSED CLAIMS</t>
  </si>
  <si>
    <t>AMIUNT</t>
  </si>
  <si>
    <t xml:space="preserve">BONUSES PAID, DISCOUNTS AND PARTICIPATION IN POSITIVE FINANCIAL RESULT, incl. premium reduction or partial reimbursement of premiums </t>
  </si>
  <si>
    <t xml:space="preserve">Including UNDER NEWLY-SIGNED CONTRACTS  
</t>
  </si>
  <si>
    <t>NUMBER OF NEWLY-SIGNED CONTRACTS</t>
  </si>
  <si>
    <t>OTHER PROVISIONS</t>
  </si>
  <si>
    <t xml:space="preserve">PREMIUMS CEDED UNDER CONTRACTS PLACED WITH THE REINSURER </t>
  </si>
  <si>
    <t>CANCELLED PREMIUMS IN THE PREMIUM INCOME CEDED</t>
  </si>
  <si>
    <t>REINSURER’S SHARE IN THE UNEARNED PREMIUM PROVISION</t>
  </si>
  <si>
    <t>DEPOSITS RETAINED IN CONNECTION WITH THE UNEARNED PREMIUM PROVISION</t>
  </si>
  <si>
    <t>REINSURER’S SHARE IN CLAIMS PAID</t>
  </si>
  <si>
    <t>REINSURER’S SHARE IN OUTSTANDING CLAIMS PROVISION</t>
  </si>
  <si>
    <t>DEPOSITS RETAINED IN CONNECTION WITH THE OUTSTANDING CLAIMS PROVISION</t>
  </si>
  <si>
    <t>DEPOSITS RETAINED IN CONNECTION WITH OTHER PROVISIONS</t>
  </si>
  <si>
    <t>INCL. IN BONUSES AND REBATES PROVISION</t>
  </si>
  <si>
    <t>OTHER  REINSURANCE RECEIVABLES (DIFFERENT FROM SHARES IN THE TECHNICAL PROVISIONS)</t>
  </si>
  <si>
    <t>OTHER PAYABLES TO THE REINSURER (DIFFERENT FROM DEPOSITS RETAINED)</t>
  </si>
  <si>
    <t>REINSURER’S SHARE IN OTHER TECHNICAL PROVISIONS</t>
  </si>
  <si>
    <t>OTHER PROVISIONS RELATED TO OUTWARD REINSURANCE</t>
  </si>
  <si>
    <t>OTHER RECEIVABLES FROM THE CEDENT</t>
  </si>
  <si>
    <t>OTHER PAYABLES TO THE CEDENT</t>
  </si>
  <si>
    <t xml:space="preserve">
DEPOSITS RETAINED BY THE CEDENT IN CONNECTION WITH OTHER PROVISIONS
</t>
  </si>
  <si>
    <t>DEPOSITS RETAINED BY THE CEDENT IN CONNECTION WITH THE OUTSTANDING CLAIMS PROVISION</t>
  </si>
  <si>
    <t>DEPOSITS RETAINED BY THE CEDENT IN CONNECTION WITH THE UNEARNED PREMIUM PROVISION</t>
  </si>
  <si>
    <t>PAID AMOUNTS AND INDEMNITIES OF THE CEDENT</t>
  </si>
  <si>
    <t>NUMBER OF CLAIMS BY THE CEDENT</t>
  </si>
  <si>
    <t xml:space="preserve">
COSTS ON PARTICIPATION IN THE REINSURANCE RESULT
</t>
  </si>
  <si>
    <t>COMMISSIONS PAID TO THE CEDENT</t>
  </si>
  <si>
    <t xml:space="preserve">GROSS AMOUNT OF THE INSURANCE PREMIUMS RECEIVED BY THE CEDENT </t>
  </si>
  <si>
    <t>INSURANCE AMOUNT ACCEPTED BY THE CEDENTS</t>
  </si>
  <si>
    <t>NUMBER OF INSURANCE CONTRACTS ACCEPTED BY THE  CEDENTS</t>
  </si>
  <si>
    <t>THOUSAND BGN</t>
  </si>
  <si>
    <t>Technical account - non-life insurance</t>
  </si>
  <si>
    <t>Earned premiums, net of reinsurance</t>
  </si>
  <si>
    <t xml:space="preserve">gross premiums written </t>
  </si>
  <si>
    <t>incl. return premiums and written-off receivables on early terminated contracts concluded during the reporting period (deducted from the gross premiums written)</t>
  </si>
  <si>
    <t>ceded premiums to reinsurers</t>
  </si>
  <si>
    <t>change in the gross amount of unearned premium reserve (+/-)</t>
  </si>
  <si>
    <t>incl. additional amount for unexpired risks</t>
  </si>
  <si>
    <t>change in the reinsurers`share in unearned premium reserve  (+/-)</t>
  </si>
  <si>
    <t>(b)</t>
  </si>
  <si>
    <t>(c)</t>
  </si>
  <si>
    <t>(d)</t>
  </si>
  <si>
    <t>Total for 1</t>
  </si>
  <si>
    <r>
      <t xml:space="preserve">Allocated investment return transferred from the non-technical account (item </t>
    </r>
    <r>
      <rPr>
        <b/>
        <sz val="12"/>
        <rFont val="Times New Roman"/>
        <family val="1"/>
      </rPr>
      <t>ІІІ 6</t>
    </r>
    <r>
      <rPr>
        <sz val="12"/>
        <rFont val="Times New Roman"/>
        <family val="1"/>
      </rPr>
      <t>)</t>
    </r>
  </si>
  <si>
    <t>Other technical income, net of reinsurance</t>
  </si>
  <si>
    <t>Claims incurred, net of reinsurance</t>
  </si>
  <si>
    <t>paid claims, net of reinsurance</t>
  </si>
  <si>
    <t>gross amount</t>
  </si>
  <si>
    <t>reinsurers` share</t>
  </si>
  <si>
    <t>(аb)</t>
  </si>
  <si>
    <t>Total for "а"</t>
  </si>
  <si>
    <t>change in the gross amount of outstanding loss reserve</t>
  </si>
  <si>
    <t>change in the reinsurers` share in outstanding loss reserve</t>
  </si>
  <si>
    <t xml:space="preserve">Total for 4 </t>
  </si>
  <si>
    <t>Change in other insurance reserves, net of reinsurance, not shown under other headings(+/-)</t>
  </si>
  <si>
    <t>change in the gross amount of other insurance reserves (+/-)</t>
  </si>
  <si>
    <t>change in the reinsurers`share in other insurance reserves (+/-)</t>
  </si>
  <si>
    <t xml:space="preserve">Total for 5 </t>
  </si>
  <si>
    <t xml:space="preserve">Total for 7 </t>
  </si>
  <si>
    <t xml:space="preserve">Total for 1 </t>
  </si>
  <si>
    <t xml:space="preserve">Total for 2 </t>
  </si>
  <si>
    <t xml:space="preserve">Total for "а" </t>
  </si>
  <si>
    <t>Total for "b"</t>
  </si>
  <si>
    <t>Total for 5</t>
  </si>
  <si>
    <t>Total for 8</t>
  </si>
  <si>
    <t xml:space="preserve">Total for "b" </t>
  </si>
  <si>
    <t xml:space="preserve">Total for 3 </t>
  </si>
  <si>
    <t>Bonuses and rebates, net of reinsurance</t>
  </si>
  <si>
    <t>Net operating expenses</t>
  </si>
  <si>
    <t>acquisition costs</t>
  </si>
  <si>
    <t>change in deferred acquisition expenses (+/-)</t>
  </si>
  <si>
    <t>administrative expenses</t>
  </si>
  <si>
    <t>reinsurance commissions and profit commissions</t>
  </si>
  <si>
    <t>Other technical expenses, net of reinsurance</t>
  </si>
  <si>
    <t>incl. return premiums and written-off receivables on early terminated contracts concluded in previous reporting periods</t>
  </si>
  <si>
    <t>Change in equalization reserve (+/-)</t>
  </si>
  <si>
    <t>Sub-total sum - balance of the technical account for non-life insurance</t>
  </si>
  <si>
    <t>NON-TECHNICAL ACCOUNT</t>
  </si>
  <si>
    <r>
      <t xml:space="preserve">Balance on the technical account - non-life insurance (item </t>
    </r>
    <r>
      <rPr>
        <b/>
        <sz val="12"/>
        <rFont val="Times New Roman"/>
        <family val="1"/>
      </rPr>
      <t>І 10</t>
    </r>
    <r>
      <rPr>
        <sz val="12"/>
        <rFont val="Times New Roman"/>
        <family val="1"/>
      </rPr>
      <t>)</t>
    </r>
  </si>
  <si>
    <r>
      <t>Balance on the technical account -life insurance (item</t>
    </r>
    <r>
      <rPr>
        <b/>
        <sz val="12"/>
        <rFont val="Times New Roman"/>
        <family val="1"/>
      </rPr>
      <t xml:space="preserve"> ІІ 11</t>
    </r>
    <r>
      <rPr>
        <sz val="12"/>
        <rFont val="Times New Roman"/>
        <family val="1"/>
      </rPr>
      <t>)</t>
    </r>
  </si>
  <si>
    <t>Investment income</t>
  </si>
  <si>
    <t>income from participating interests</t>
  </si>
  <si>
    <t>incl. income, received by affiliated undertakings</t>
  </si>
  <si>
    <t>income from other investments,</t>
  </si>
  <si>
    <t>(bа)</t>
  </si>
  <si>
    <t>income from land and buildings</t>
  </si>
  <si>
    <t>(bb)</t>
  </si>
  <si>
    <t>income from other investments</t>
  </si>
  <si>
    <t>value re-adjustments on investments</t>
  </si>
  <si>
    <t>gains on the realization of investments</t>
  </si>
  <si>
    <r>
      <t>Allocated investments return transferred from life insurance technical account (item</t>
    </r>
    <r>
      <rPr>
        <b/>
        <sz val="12"/>
        <rFont val="Times New Roman"/>
        <family val="1"/>
      </rPr>
      <t xml:space="preserve"> ІІ 10</t>
    </r>
    <r>
      <rPr>
        <sz val="12"/>
        <rFont val="Times New Roman"/>
        <family val="1"/>
      </rPr>
      <t>)</t>
    </r>
  </si>
  <si>
    <t>Investment charges</t>
  </si>
  <si>
    <t>investment management charges, including interest</t>
  </si>
  <si>
    <t>value adjustments on investments</t>
  </si>
  <si>
    <t>losses on the realization of investments</t>
  </si>
  <si>
    <r>
      <t>Allocated investment return transferred to the non-life technical account  (item</t>
    </r>
    <r>
      <rPr>
        <b/>
        <sz val="12"/>
        <rFont val="Times New Roman"/>
        <family val="1"/>
      </rPr>
      <t xml:space="preserve"> І 2</t>
    </r>
    <r>
      <rPr>
        <sz val="12"/>
        <rFont val="Times New Roman"/>
        <family val="1"/>
      </rPr>
      <t>)</t>
    </r>
  </si>
  <si>
    <t>Other income</t>
  </si>
  <si>
    <t>Other charges including value adjustments</t>
  </si>
  <si>
    <t>Profit ot loss on ordinary activities</t>
  </si>
  <si>
    <t>Extraordinary incomes</t>
  </si>
  <si>
    <t>Extraordinary charges</t>
  </si>
  <si>
    <t>Extraordinary profit or loss</t>
  </si>
  <si>
    <t>Corporate tax</t>
  </si>
  <si>
    <t>Other taxes</t>
  </si>
  <si>
    <t>Profit or loss for the period</t>
  </si>
  <si>
    <t>Technical account - life insurance</t>
  </si>
  <si>
    <t>change in the amount of unearned premium reserve, net of reinsurance (+/-)</t>
  </si>
  <si>
    <t>Investments income</t>
  </si>
  <si>
    <t>claims paid, net of reinsurance</t>
  </si>
  <si>
    <t>change in the amount of outstanding loss reserve</t>
  </si>
  <si>
    <t>Change in other insurance reserves, net of reinsurance, not shown under other headings</t>
  </si>
  <si>
    <t>mathematical reserve, net of reinsurance</t>
  </si>
  <si>
    <t>other insurance reserves, net of reinsurance</t>
  </si>
  <si>
    <t>acquisition expenses</t>
  </si>
  <si>
    <t>reinsurace commissions and profit commissions</t>
  </si>
  <si>
    <t>Investments charges</t>
  </si>
  <si>
    <t>investments management charges, including interest</t>
  </si>
  <si>
    <t>Other technical charges, net of reinsurance</t>
  </si>
  <si>
    <r>
      <t>Allocated investment return transferred to the non-technical acount (item</t>
    </r>
    <r>
      <rPr>
        <b/>
        <sz val="12"/>
        <rFont val="Times New Roman"/>
        <family val="1"/>
      </rPr>
      <t xml:space="preserve"> ІІІ 4</t>
    </r>
    <r>
      <rPr>
        <sz val="12"/>
        <rFont val="Times New Roman"/>
        <family val="1"/>
      </rPr>
      <t>)</t>
    </r>
  </si>
  <si>
    <t>Transfer to or from the Fund for future distribution</t>
  </si>
  <si>
    <t>Sub-total sum - balance on the technical acount for life insurance</t>
  </si>
  <si>
    <t>ASSETS</t>
  </si>
  <si>
    <t>INTANGIBLE ASSETS</t>
  </si>
  <si>
    <t>Software</t>
  </si>
  <si>
    <t>Goodwill</t>
  </si>
  <si>
    <t>Other</t>
  </si>
  <si>
    <t>Land and buildings</t>
  </si>
  <si>
    <t>B.</t>
  </si>
  <si>
    <t>INVESTMENTS</t>
  </si>
  <si>
    <t>incl. Land and buildings used for the needs of the entity</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</si>
  <si>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</si>
  <si>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</si>
  <si>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</si>
  <si>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</si>
  <si>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</si>
  <si>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</si>
  <si>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</si>
  <si>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</si>
  <si>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</si>
  <si>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</si>
  <si>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</si>
  <si>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</si>
  <si>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</si>
  <si>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ceding undertakings</t>
  </si>
  <si>
    <t>Total Section B</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</si>
  <si>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</si>
  <si>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</si>
  <si>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</si>
  <si>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</si>
  <si>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</si>
  <si>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</si>
  <si>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</si>
  <si>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</si>
  <si>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C.</t>
  </si>
  <si>
    <t>INVESTMENTS IN FAVOUR OF UNIT-LINKED LIFE INSURANCE</t>
  </si>
  <si>
    <t>Receivables under reinsurance operations, including:</t>
  </si>
  <si>
    <t>Other receivables, including:</t>
  </si>
  <si>
    <t>D.а</t>
  </si>
  <si>
    <t>REINSURERS' SHARE IN TECHNICAL PROVISIONS</t>
  </si>
  <si>
    <t>Reinsurers' share in unexpired risks provision</t>
  </si>
  <si>
    <t>Reinsurers' share in unearned premium provision</t>
  </si>
  <si>
    <t>Reinsurers' share in mathematical provision</t>
  </si>
  <si>
    <t>Reinsurers' share in capitalised value of pensions</t>
  </si>
  <si>
    <t>Reinsurers' share in bonuses and rebates provision</t>
  </si>
  <si>
    <t>Reinsurers' share in outstanding claims provision:</t>
  </si>
  <si>
    <t>Reinsurers' share in technical provisions for life insurance where the investment risk is borne by policyholders</t>
  </si>
  <si>
    <t>Reinsurers' share in other technical provisions</t>
  </si>
  <si>
    <t>Total Section D.a</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</si>
  <si>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</si>
  <si>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</si>
  <si>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</si>
  <si>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</si>
  <si>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</si>
  <si>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</si>
  <si>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</si>
  <si>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</si>
  <si>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</si>
  <si>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</si>
  <si>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</si>
  <si>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</si>
  <si>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</si>
  <si>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</si>
  <si>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</si>
  <si>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</si>
  <si>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</si>
  <si>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</si>
  <si>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</si>
  <si>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</si>
  <si>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</si>
  <si>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</si>
  <si>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</si>
  <si>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</si>
  <si>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</si>
  <si>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</si>
  <si>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</si>
  <si>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</si>
  <si>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</si>
  <si>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</si>
  <si>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</si>
  <si>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</si>
  <si>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</si>
  <si>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B.а.</t>
  </si>
  <si>
    <t>FUND FOR FUTURE DISTRIBUTION</t>
  </si>
  <si>
    <t>TECHNICAL PROVISIONS</t>
  </si>
  <si>
    <t>Total Section C</t>
  </si>
  <si>
    <t>UNIT-LINKED LIFE INSURANCE PROVISION</t>
  </si>
  <si>
    <t>Unexpired risks provision</t>
  </si>
  <si>
    <t>Capitalised value of pensions</t>
  </si>
  <si>
    <t>Provision for future participation in income</t>
  </si>
  <si>
    <t>Bonuses and rebates provision</t>
  </si>
  <si>
    <t>Other technical provisions</t>
  </si>
  <si>
    <t>Unearned premium provision</t>
  </si>
  <si>
    <t>Mathematical provision</t>
  </si>
  <si>
    <t>Outstanding claims provision</t>
  </si>
  <si>
    <t>D1.</t>
  </si>
  <si>
    <t>Provisions for pensions and similar liabilities</t>
  </si>
  <si>
    <t>Provisions for taxes</t>
  </si>
  <si>
    <t>Other provisions</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</si>
  <si>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</si>
  <si>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</si>
  <si>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</si>
  <si>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</si>
  <si>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</si>
  <si>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</si>
  <si>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</si>
  <si>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</si>
  <si>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</si>
  <si>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</si>
  <si>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</si>
  <si>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</si>
  <si>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</si>
  <si>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</si>
  <si>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</si>
  <si>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Reinsurers' share in deferred acquisition expenses</t>
  </si>
  <si>
    <t>Other accruals and deferred income</t>
  </si>
  <si>
    <t>Total Section G</t>
  </si>
  <si>
    <t>TOTAL LIABILITIES</t>
  </si>
  <si>
    <t>H.</t>
  </si>
  <si>
    <t>PROVISIONAL LIABILITIES</t>
  </si>
  <si>
    <t>Including IBNR</t>
  </si>
  <si>
    <t>Including PROVISION FOR COSTS RELATED TO THE SETTLEMENT OF CLAIMS</t>
  </si>
  <si>
    <t>ZAD European Insurance Company</t>
  </si>
  <si>
    <t>PREMIUM INCOME in BGN</t>
  </si>
  <si>
    <t>CLAIMS PAID in BGN</t>
  </si>
  <si>
    <t>COMMISSIONS PAID in BGN</t>
  </si>
  <si>
    <t>OUTSTANDING CLAIMS PROVISION in BGN</t>
  </si>
  <si>
    <t>UNEARNED PREMIUM PROVISION in BGN</t>
  </si>
  <si>
    <t>OTHER PROVISIONS in BGN</t>
  </si>
  <si>
    <t>ZAD BULGARIA  INSURANCE</t>
  </si>
  <si>
    <r>
      <t xml:space="preserve">GROSS CLAIMS PAID AS AT 30.06.2019 </t>
    </r>
    <r>
      <rPr>
        <b/>
        <vertAlign val="superscript"/>
        <sz val="12"/>
        <rFont val="Times New Roman"/>
        <family val="1"/>
      </rPr>
      <t>1</t>
    </r>
    <r>
      <rPr>
        <b/>
        <sz val="12"/>
        <rFont val="Times New Roman"/>
        <family val="1"/>
      </rPr>
      <t xml:space="preserve"> </t>
    </r>
  </si>
  <si>
    <r>
      <t xml:space="preserve">GROSS WRITTEN PREMIUMS AND GROSS CLAIMS PAID AS AT 30.06.2019 - NON-LIFE INSURANCE </t>
    </r>
    <r>
      <rPr>
        <b/>
        <vertAlign val="superscript"/>
        <sz val="12"/>
        <rFont val="Times New Roman"/>
        <family val="1"/>
      </rPr>
      <t>1</t>
    </r>
    <r>
      <rPr>
        <b/>
        <sz val="12"/>
        <rFont val="Times New Roman"/>
        <family val="1"/>
      </rPr>
      <t xml:space="preserve"> </t>
    </r>
  </si>
  <si>
    <r>
      <t xml:space="preserve">TECHNICAL PROVISIONS AS AT 30.06.2019 </t>
    </r>
    <r>
      <rPr>
        <b/>
        <vertAlign val="superscript"/>
        <sz val="14"/>
        <rFont val="Times New Roman"/>
        <family val="1"/>
      </rPr>
      <t>1</t>
    </r>
  </si>
  <si>
    <r>
      <t xml:space="preserve">OUTSTANDING CLAIMS PROVISION AS AT 30.06.2019 </t>
    </r>
    <r>
      <rPr>
        <b/>
        <vertAlign val="superscript"/>
        <sz val="12"/>
        <rFont val="Times New Roman"/>
        <family val="1"/>
      </rPr>
      <t>1</t>
    </r>
  </si>
  <si>
    <r>
      <t xml:space="preserve">TECHNICAL RESULT BY CLASSES OF INSURANCES AS AT 30.06.2019 </t>
    </r>
    <r>
      <rPr>
        <b/>
        <vertAlign val="superscript"/>
        <sz val="12"/>
        <rFont val="Times New Roman"/>
        <family val="1"/>
      </rPr>
      <t>1</t>
    </r>
  </si>
  <si>
    <r>
      <t xml:space="preserve">EXPENSES RELATED TO INSURANCE OPERATIONS AS AT 30.06.2019 </t>
    </r>
    <r>
      <rPr>
        <b/>
        <vertAlign val="superscript"/>
        <sz val="12"/>
        <rFont val="Times New Roman"/>
        <family val="1"/>
      </rPr>
      <t>1</t>
    </r>
  </si>
  <si>
    <r>
      <t xml:space="preserve">GENERAL INFORMATION ABOUT THE INSURANCE PORTFOLIO  AS AT 30.06.2019 </t>
    </r>
    <r>
      <rPr>
        <b/>
        <vertAlign val="superscript"/>
        <sz val="16"/>
        <rFont val="Times New Roman"/>
        <family val="1"/>
      </rPr>
      <t>1</t>
    </r>
  </si>
  <si>
    <r>
      <t xml:space="preserve">INWARD REINSURANCE AS AT 30.06.2019 </t>
    </r>
    <r>
      <rPr>
        <b/>
        <vertAlign val="superscript"/>
        <sz val="14"/>
        <rFont val="Times New Roman"/>
        <family val="1"/>
      </rPr>
      <t>1</t>
    </r>
    <r>
      <rPr>
        <b/>
        <sz val="14"/>
        <rFont val="Times New Roman"/>
        <family val="1"/>
      </rPr>
      <t xml:space="preserve"> </t>
    </r>
  </si>
  <si>
    <r>
      <t xml:space="preserve">OUTWARD REINSURANCE AS AT 30.06.2019 </t>
    </r>
    <r>
      <rPr>
        <b/>
        <vertAlign val="superscript"/>
        <sz val="14"/>
        <rFont val="Times New Roman"/>
        <family val="1"/>
      </rPr>
      <t>1</t>
    </r>
  </si>
  <si>
    <r>
      <t xml:space="preserve">Transactions concluded under the right of establishment or the freedom to provide services within the EEA as at 30.06.2019 </t>
    </r>
    <r>
      <rPr>
        <b/>
        <vertAlign val="superscript"/>
        <sz val="14"/>
        <rFont val="Times New Roman"/>
        <family val="1"/>
      </rPr>
      <t>1</t>
    </r>
  </si>
  <si>
    <r>
      <t xml:space="preserve">STATEMENT OF FINANCIAL POSITION AS AT 30.06.2019 </t>
    </r>
    <r>
      <rPr>
        <b/>
        <vertAlign val="superscript"/>
        <sz val="12"/>
        <rFont val="Times New Roman"/>
        <family val="1"/>
      </rPr>
      <t>1</t>
    </r>
  </si>
  <si>
    <r>
      <t xml:space="preserve">STATEMENTS OF PROFIT OR LOSS AND OTHER COMPREHENSIVE INCOME AS AT 30.06.2019 </t>
    </r>
    <r>
      <rPr>
        <b/>
        <vertAlign val="superscript"/>
        <sz val="12"/>
        <rFont val="Times New Roman"/>
        <family val="1"/>
      </rPr>
      <t>1</t>
    </r>
  </si>
  <si>
    <r>
      <t xml:space="preserve">GROSS WRITTEN PREMIUMS AS AT 30.06.2019 NON-LIFE INSURANCE </t>
    </r>
    <r>
      <rPr>
        <b/>
        <vertAlign val="superscript"/>
        <sz val="14"/>
        <rFont val="Times New Roman"/>
        <family val="1"/>
      </rPr>
      <t>1</t>
    </r>
    <r>
      <rPr>
        <b/>
        <sz val="14"/>
        <rFont val="Times New Roman"/>
        <family val="1"/>
      </rPr>
      <t xml:space="preserve"> </t>
    </r>
  </si>
</sst>
</file>

<file path=xl/styles.xml><?xml version="1.0" encoding="utf-8"?>
<styleSheet xmlns="http://schemas.openxmlformats.org/spreadsheetml/2006/main">
  <numFmts count="4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
    <numFmt numFmtId="173" formatCode="#,##0.000"/>
    <numFmt numFmtId="174" formatCode="_-* #,##0\ _л_в_-;\-* #,##0\ _л_в_-;_-* &quot;-&quot;??\ _л_в_-;_-@_-"/>
    <numFmt numFmtId="175" formatCode="0000000"/>
    <numFmt numFmtId="176" formatCode="_-* #,##0.00&quot;лв&quot;_-;\-* #,##0.00&quot;лв&quot;_-;_-* &quot;-&quot;??&quot;лв&quot;_-;_-@_-"/>
    <numFmt numFmtId="177" formatCode="_-* #,##0.00\ [$€-1]_-;\-* #,##0.00\ [$€-1]_-;_-* &quot;-&quot;??\ [$€-1]_-"/>
    <numFmt numFmtId="178" formatCode="0.000000"/>
    <numFmt numFmtId="179" formatCode="0.0;\(0.0\)"/>
    <numFmt numFmtId="180" formatCode="_-* #,##0\ _L_e_i_-;\-* #,##0\ _L_e_i_-;_-* &quot;-&quot;\ _L_e_i_-;_-@_-"/>
    <numFmt numFmtId="181" formatCode="_-* #,##0.00\ _L_e_i_-;\-* #,##0.00\ _L_e_i_-;_-* &quot;-&quot;??\ _L_e_i_-;_-@_-"/>
    <numFmt numFmtId="182" formatCode="_-* #,##0\ &quot;Lei&quot;_-;\-* #,##0\ &quot;Lei&quot;_-;_-* &quot;-&quot;\ &quot;Lei&quot;_-;_-@_-"/>
    <numFmt numFmtId="183" formatCode="_-* #,##0.00\ &quot;Lei&quot;_-;\-* #,##0.00\ &quot;Lei&quot;_-;_-* &quot;-&quot;??\ &quot;Lei&quot;_-;_-@_-"/>
    <numFmt numFmtId="184" formatCode="#,##0;\(#,##0\)"/>
    <numFmt numFmtId="185" formatCode="[$-F800]dddd\,\ mmmm\ dd\,\ yyyy"/>
    <numFmt numFmtId="186" formatCode="[$-402]dd\ mmmm\ yyyy\ &quot;г.&quot;"/>
    <numFmt numFmtId="187" formatCode="0.0"/>
    <numFmt numFmtId="188" formatCode="0.0%"/>
    <numFmt numFmtId="189" formatCode="#,##0_ ;\-#,##0\ "/>
    <numFmt numFmtId="190" formatCode="0.0000"/>
    <numFmt numFmtId="191" formatCode="0.000"/>
    <numFmt numFmtId="192" formatCode="_-* #,##0.000\ _л_в_-;\-* #,##0.000\ _л_в_-;_-* &quot;-&quot;??\ _л_в_-;_-@_-"/>
    <numFmt numFmtId="193" formatCode="_-* #,##0.0000\ _л_в_-;\-* #,##0.0000\ _л_в_-;_-* &quot;-&quot;??\ _л_в_-;_-@_-"/>
    <numFmt numFmtId="194" formatCode="_-* #,##0.0\ _л_в_-;\-* #,##0.0\ _л_в_-;_-* &quot;-&quot;??\ _л_в_-;_-@_-"/>
    <numFmt numFmtId="195" formatCode="&quot;Yes&quot;;&quot;Yes&quot;;&quot;No&quot;"/>
    <numFmt numFmtId="196" formatCode="&quot;True&quot;;&quot;True&quot;;&quot;False&quot;"/>
    <numFmt numFmtId="197" formatCode="&quot;On&quot;;&quot;On&quot;;&quot;Off&quot;"/>
    <numFmt numFmtId="198" formatCode="[$€-2]\ #,##0.00_);[Red]\([$€-2]\ #,##0.00\)"/>
  </numFmts>
  <fonts count="87">
    <font>
      <sz val="10"/>
      <name val="Arial"/>
      <family val="0"/>
    </font>
    <font>
      <sz val="11"/>
      <color indexed="8"/>
      <name val="Calibri"/>
      <family val="2"/>
    </font>
    <font>
      <sz val="10"/>
      <name val="Arial Cyr"/>
      <family val="0"/>
    </font>
    <font>
      <u val="single"/>
      <sz val="10"/>
      <color indexed="12"/>
      <name val="Arial"/>
      <family val="2"/>
    </font>
    <font>
      <b/>
      <sz val="10"/>
      <name val="Arial Narrow"/>
      <family val="2"/>
    </font>
    <font>
      <b/>
      <sz val="12"/>
      <name val="Times New Roman"/>
      <family val="1"/>
    </font>
    <font>
      <sz val="12"/>
      <name val="Times New Roman"/>
      <family val="1"/>
    </font>
    <font>
      <sz val="10"/>
      <name val="Times New Roman"/>
      <family val="1"/>
    </font>
    <font>
      <b/>
      <sz val="10"/>
      <name val="Times New Roman"/>
      <family val="1"/>
    </font>
    <font>
      <sz val="8"/>
      <name val="Times New Roman"/>
      <family val="1"/>
    </font>
    <font>
      <sz val="12"/>
      <name val="Arial"/>
      <family val="2"/>
    </font>
    <font>
      <sz val="11"/>
      <name val="Times New Roman"/>
      <family val="1"/>
    </font>
    <font>
      <sz val="8"/>
      <name val="Arial"/>
      <family val="2"/>
    </font>
    <font>
      <b/>
      <sz val="8"/>
      <name val="Times New Roman"/>
      <family val="1"/>
    </font>
    <font>
      <b/>
      <sz val="10"/>
      <name val="Arial"/>
      <family val="2"/>
    </font>
    <font>
      <sz val="11"/>
      <color indexed="9"/>
      <name val="Calibri"/>
      <family val="2"/>
    </font>
    <font>
      <sz val="11"/>
      <color indexed="20"/>
      <name val="Calibri"/>
      <family val="2"/>
    </font>
    <font>
      <sz val="10"/>
      <name val="HebarDbCond"/>
      <family val="2"/>
    </font>
    <font>
      <sz val="10"/>
      <name val="SP_Optimal"/>
      <family val="2"/>
    </font>
    <font>
      <b/>
      <sz val="11"/>
      <color indexed="52"/>
      <name val="Calibri"/>
      <family val="2"/>
    </font>
    <font>
      <b/>
      <sz val="11"/>
      <color indexed="9"/>
      <name val="Calibri"/>
      <family val="2"/>
    </font>
    <font>
      <sz val="10"/>
      <name val="Book Antiqua"/>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name val="Hebar"/>
      <family val="5"/>
    </font>
    <font>
      <b/>
      <sz val="10"/>
      <name val="Hebar"/>
      <family val="5"/>
    </font>
    <font>
      <sz val="14"/>
      <name val="HebarExtraBlack"/>
      <family val="2"/>
    </font>
    <font>
      <b/>
      <i/>
      <sz val="10"/>
      <name val="HebarCond"/>
      <family val="5"/>
    </font>
    <font>
      <sz val="11"/>
      <color indexed="62"/>
      <name val="Calibri"/>
      <family val="2"/>
    </font>
    <font>
      <sz val="11"/>
      <color indexed="52"/>
      <name val="Calibri"/>
      <family val="2"/>
    </font>
    <font>
      <sz val="12"/>
      <name val="HebarDbCond"/>
      <family val="2"/>
    </font>
    <font>
      <sz val="11"/>
      <color indexed="60"/>
      <name val="Calibri"/>
      <family val="2"/>
    </font>
    <font>
      <sz val="8"/>
      <name val="Arial Cyr"/>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sz val="12"/>
      <color indexed="8"/>
      <name val="Times New Roman"/>
      <family val="1"/>
    </font>
    <font>
      <sz val="14"/>
      <name val="Times New Roman"/>
      <family val="1"/>
    </font>
    <font>
      <b/>
      <sz val="16"/>
      <name val="Times New Roman"/>
      <family val="1"/>
    </font>
    <font>
      <b/>
      <i/>
      <u val="single"/>
      <sz val="12"/>
      <name val="Times New Roman"/>
      <family val="1"/>
    </font>
    <font>
      <b/>
      <sz val="12"/>
      <name val="Arial"/>
      <family val="2"/>
    </font>
    <font>
      <sz val="16"/>
      <name val="Times New Roman"/>
      <family val="1"/>
    </font>
    <font>
      <sz val="16"/>
      <name val="Arial"/>
      <family val="2"/>
    </font>
    <font>
      <sz val="26"/>
      <name val="Times New Roman"/>
      <family val="1"/>
    </font>
    <font>
      <b/>
      <sz val="20"/>
      <name val="Times New Roman"/>
      <family val="1"/>
    </font>
    <font>
      <b/>
      <sz val="12"/>
      <name val="Times New Roman Cyr"/>
      <family val="1"/>
    </font>
    <font>
      <i/>
      <vertAlign val="superscript"/>
      <sz val="10"/>
      <name val="Times New Roman"/>
      <family val="1"/>
    </font>
    <font>
      <i/>
      <sz val="10"/>
      <name val="Times New Roman"/>
      <family val="1"/>
    </font>
    <font>
      <b/>
      <vertAlign val="superscript"/>
      <sz val="12"/>
      <name val="Times New Roman"/>
      <family val="1"/>
    </font>
    <font>
      <b/>
      <vertAlign val="superscript"/>
      <sz val="10"/>
      <name val="Times New Roman"/>
      <family val="1"/>
    </font>
    <font>
      <b/>
      <i/>
      <sz val="12"/>
      <name val="Times New Roman"/>
      <family val="1"/>
    </font>
    <font>
      <b/>
      <sz val="11"/>
      <name val="Times New Roman"/>
      <family val="1"/>
    </font>
    <font>
      <b/>
      <i/>
      <vertAlign val="superscript"/>
      <sz val="12"/>
      <name val="Times New Roman"/>
      <family val="1"/>
    </font>
    <font>
      <b/>
      <sz val="14"/>
      <name val="Times New Roman"/>
      <family val="1"/>
    </font>
    <font>
      <b/>
      <vertAlign val="superscript"/>
      <sz val="14"/>
      <name val="Times New Roman"/>
      <family val="1"/>
    </font>
    <font>
      <vertAlign val="superscript"/>
      <sz val="14"/>
      <name val="Times New Roman"/>
      <family val="1"/>
    </font>
    <font>
      <b/>
      <vertAlign val="superscript"/>
      <sz val="16"/>
      <name val="Times New Roman"/>
      <family val="1"/>
    </font>
    <font>
      <sz val="11.5"/>
      <name val="Times New Roman"/>
      <family val="1"/>
    </font>
    <font>
      <sz val="11.5"/>
      <name val="Times New Roman CYR"/>
      <family val="1"/>
    </font>
    <font>
      <b/>
      <sz val="9"/>
      <name val="Times New Roman"/>
      <family val="1"/>
    </font>
    <font>
      <sz val="11"/>
      <color indexed="8"/>
      <name val="Times New Roman"/>
      <family val="1"/>
    </font>
    <font>
      <sz val="10"/>
      <color indexed="8"/>
      <name val="Times New Roman"/>
      <family val="1"/>
    </font>
    <font>
      <u val="single"/>
      <sz val="10"/>
      <color indexed="20"/>
      <name val="Arial"/>
      <family val="2"/>
    </font>
    <font>
      <b/>
      <sz val="12"/>
      <color indexed="8"/>
      <name val="Times New Roman"/>
      <family val="1"/>
    </font>
    <font>
      <sz val="8"/>
      <color indexed="10"/>
      <name val="Times New Roman"/>
      <family val="1"/>
    </font>
    <font>
      <sz val="12"/>
      <color indexed="10"/>
      <name val="Times New Roman"/>
      <family val="1"/>
    </font>
    <font>
      <sz val="12"/>
      <color indexed="9"/>
      <name val="Times New Roman"/>
      <family val="1"/>
    </font>
    <font>
      <sz val="10"/>
      <color indexed="9"/>
      <name val="Arial"/>
      <family val="2"/>
    </font>
    <font>
      <sz val="10"/>
      <color indexed="55"/>
      <name val="Arial"/>
      <family val="2"/>
    </font>
    <font>
      <sz val="10"/>
      <color indexed="55"/>
      <name val="Times New Roman"/>
      <family val="1"/>
    </font>
    <font>
      <sz val="12"/>
      <color indexed="55"/>
      <name val="Times New Roman"/>
      <family val="1"/>
    </font>
    <font>
      <b/>
      <sz val="11"/>
      <color indexed="8"/>
      <name val="Times New Roman"/>
      <family val="1"/>
    </font>
    <font>
      <u val="single"/>
      <sz val="10"/>
      <color theme="11"/>
      <name val="Arial"/>
      <family val="2"/>
    </font>
    <font>
      <sz val="11"/>
      <color theme="1"/>
      <name val="Calibri"/>
      <family val="2"/>
    </font>
    <font>
      <b/>
      <sz val="12"/>
      <color theme="1"/>
      <name val="Times New Roman"/>
      <family val="1"/>
    </font>
    <font>
      <sz val="8"/>
      <color rgb="FFFF0000"/>
      <name val="Times New Roman"/>
      <family val="1"/>
    </font>
    <font>
      <sz val="12"/>
      <color rgb="FFFF0000"/>
      <name val="Times New Roman"/>
      <family val="1"/>
    </font>
    <font>
      <sz val="12"/>
      <color theme="0"/>
      <name val="Times New Roman"/>
      <family val="1"/>
    </font>
    <font>
      <sz val="10"/>
      <color theme="0"/>
      <name val="Arial"/>
      <family val="2"/>
    </font>
    <font>
      <sz val="10"/>
      <color theme="0" tint="-0.3499799966812134"/>
      <name val="Arial"/>
      <family val="2"/>
    </font>
    <font>
      <sz val="10"/>
      <color theme="0" tint="-0.3499799966812134"/>
      <name val="Times New Roman"/>
      <family val="1"/>
    </font>
    <font>
      <sz val="12"/>
      <color theme="0" tint="-0.3499799966812134"/>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4" tint="0.5999900102615356"/>
        <bgColor indexed="64"/>
      </patternFill>
    </fill>
    <fill>
      <patternFill patternType="solid">
        <fgColor indexed="65"/>
        <bgColor indexed="64"/>
      </patternFill>
    </fill>
    <fill>
      <patternFill patternType="solid">
        <fgColor theme="0" tint="-0.1499900072813034"/>
        <bgColor indexed="64"/>
      </patternFill>
    </fill>
    <fill>
      <patternFill patternType="solid">
        <fgColor theme="0" tint="-0.04997999966144562"/>
        <bgColor indexed="64"/>
      </patternFill>
    </fill>
  </fills>
  <borders count="44">
    <border>
      <left/>
      <right/>
      <top/>
      <bottom/>
      <diagonal/>
    </border>
    <border>
      <left/>
      <right/>
      <top/>
      <bottom style="medium"/>
    </border>
    <border>
      <left style="medium"/>
      <right style="medium"/>
      <top/>
      <bottom style="thin"/>
    </border>
    <border>
      <left style="medium"/>
      <right style="medium"/>
      <top/>
      <bottom/>
    </border>
    <border>
      <left/>
      <right/>
      <top style="medium"/>
      <bottom/>
    </border>
    <border>
      <left/>
      <right style="thin"/>
      <top style="thin"/>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style="thin"/>
      <right style="thin"/>
      <top style="thin"/>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medium"/>
      <right/>
      <top/>
      <bottom style="medium"/>
    </border>
    <border>
      <left/>
      <right/>
      <top/>
      <bottom style="double">
        <color indexed="52"/>
      </bottom>
    </border>
    <border>
      <left style="medium"/>
      <right style="medium"/>
      <top/>
      <bottom style="medium"/>
    </border>
    <border>
      <left style="medium"/>
      <right style="medium"/>
      <top style="thin"/>
      <bottom style="thin"/>
    </border>
    <border>
      <left style="medium"/>
      <right/>
      <top style="medium"/>
      <bottom/>
    </border>
    <border>
      <left style="medium"/>
      <right style="medium"/>
      <top style="medium"/>
      <bottom/>
    </border>
    <border>
      <left style="medium">
        <color indexed="10"/>
      </left>
      <right style="medium">
        <color indexed="10"/>
      </right>
      <top style="medium">
        <color indexed="10"/>
      </top>
      <bottom style="medium">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medium"/>
      <top/>
      <bottom style="medium"/>
    </border>
    <border>
      <left/>
      <right style="medium"/>
      <top style="medium"/>
      <bottom/>
    </border>
    <border>
      <left style="medium"/>
      <right style="thin"/>
      <top style="thin"/>
      <bottom style="thin"/>
    </border>
    <border>
      <left style="thin"/>
      <right/>
      <top style="thin"/>
      <bottom style="thin"/>
    </border>
    <border>
      <left style="thin"/>
      <right style="thin"/>
      <top style="thin"/>
      <bottom style="thin">
        <color indexed="8"/>
      </bottom>
    </border>
    <border>
      <left style="medium"/>
      <right/>
      <top style="medium"/>
      <bottom style="medium"/>
    </border>
    <border>
      <left/>
      <right style="medium"/>
      <top style="medium"/>
      <bottom style="medium"/>
    </border>
    <border>
      <left/>
      <right/>
      <top style="thin">
        <color indexed="62"/>
      </top>
      <bottom style="double">
        <color indexed="62"/>
      </bottom>
    </border>
    <border>
      <left/>
      <right/>
      <top style="medium"/>
      <bottom style="medium"/>
    </border>
    <border>
      <left style="medium"/>
      <right style="thin"/>
      <top/>
      <bottom/>
    </border>
    <border>
      <left>
        <color indexed="63"/>
      </left>
      <right>
        <color indexed="63"/>
      </right>
      <top style="thin"/>
      <bottom>
        <color indexed="63"/>
      </bottom>
    </border>
    <border>
      <left/>
      <right style="thin"/>
      <top style="thin"/>
      <bottom style="thin"/>
    </border>
    <border>
      <left/>
      <right/>
      <top/>
      <bottom style="thin"/>
    </border>
    <border>
      <left style="thin"/>
      <right style="thin"/>
      <top/>
      <bottom style="thin"/>
    </border>
    <border>
      <left/>
      <right/>
      <top style="thin"/>
      <bottom style="thin"/>
    </border>
    <border>
      <left style="thin"/>
      <right style="thin"/>
      <top/>
      <bottom/>
    </border>
    <border>
      <left style="thin"/>
      <right/>
      <top/>
      <bottom style="thin"/>
    </border>
    <border>
      <left/>
      <right style="thin"/>
      <top/>
      <bottom style="thin"/>
    </border>
    <border>
      <left>
        <color indexed="63"/>
      </left>
      <right style="thin"/>
      <top>
        <color indexed="63"/>
      </top>
      <bottom>
        <color indexed="63"/>
      </bottom>
    </border>
    <border>
      <left style="thin"/>
      <right/>
      <top style="thin"/>
      <bottom/>
    </border>
    <border>
      <left style="thin"/>
      <right>
        <color indexed="63"/>
      </right>
      <top>
        <color indexed="63"/>
      </top>
      <bottom>
        <color indexed="63"/>
      </bottom>
    </border>
  </borders>
  <cellStyleXfs count="2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2" fillId="0" borderId="1">
      <alignment horizontal="center"/>
      <protection/>
    </xf>
    <xf numFmtId="0" fontId="12" fillId="0" borderId="1">
      <alignment horizontal="center"/>
      <protection/>
    </xf>
    <xf numFmtId="175" fontId="12" fillId="0" borderId="2">
      <alignment horizontal="right"/>
      <protection/>
    </xf>
    <xf numFmtId="175" fontId="12" fillId="0" borderId="2">
      <alignment horizontal="right"/>
      <protection/>
    </xf>
    <xf numFmtId="40" fontId="17" fillId="0" borderId="0" applyNumberFormat="0" applyFont="0" applyFill="0" applyAlignment="0" applyProtection="0"/>
    <xf numFmtId="0" fontId="2" fillId="0" borderId="3" applyAlignment="0">
      <protection/>
    </xf>
    <xf numFmtId="3" fontId="10" fillId="0" borderId="0" applyFill="0" applyBorder="0" applyProtection="0">
      <alignment horizontal="center" vertical="center"/>
    </xf>
    <xf numFmtId="3" fontId="10" fillId="0" borderId="0" applyFill="0" applyProtection="0">
      <alignment horizontal="right" vertical="center"/>
    </xf>
    <xf numFmtId="3" fontId="10" fillId="0" borderId="0" applyFill="0" applyProtection="0">
      <alignment horizontal="right" vertical="center"/>
    </xf>
    <xf numFmtId="3" fontId="18" fillId="0" borderId="4" applyNumberFormat="0" applyFill="0" applyBorder="0" applyProtection="0">
      <alignment horizontal="center" vertical="center" wrapText="1"/>
    </xf>
    <xf numFmtId="21" fontId="17" fillId="0" borderId="0" applyFont="0" applyFill="0" applyBorder="0" applyProtection="0">
      <alignment horizontal="right"/>
    </xf>
    <xf numFmtId="0" fontId="12" fillId="0" borderId="4">
      <alignment/>
      <protection/>
    </xf>
    <xf numFmtId="0" fontId="12" fillId="0" borderId="4">
      <alignment/>
      <protection/>
    </xf>
    <xf numFmtId="40" fontId="17" fillId="0" borderId="5" applyNumberFormat="0" applyFont="0" applyFill="0" applyAlignment="0" applyProtection="0"/>
    <xf numFmtId="0" fontId="19" fillId="20" borderId="6" applyNumberFormat="0" applyAlignment="0" applyProtection="0"/>
    <xf numFmtId="0" fontId="12" fillId="0" borderId="2">
      <alignment horizontal="center"/>
      <protection/>
    </xf>
    <xf numFmtId="0" fontId="12" fillId="0" borderId="2">
      <alignment horizontal="center"/>
      <protection/>
    </xf>
    <xf numFmtId="0" fontId="12" fillId="0" borderId="0">
      <alignment horizontal="centerContinuous"/>
      <protection/>
    </xf>
    <xf numFmtId="0" fontId="12" fillId="0" borderId="0">
      <alignment horizontal="centerContinuous"/>
      <protection/>
    </xf>
    <xf numFmtId="0" fontId="12" fillId="0" borderId="0">
      <alignment horizontal="center"/>
      <protection/>
    </xf>
    <xf numFmtId="0" fontId="12" fillId="0" borderId="0">
      <alignment horizontal="center"/>
      <protection/>
    </xf>
    <xf numFmtId="0" fontId="20" fillId="21" borderId="7" applyNumberFormat="0" applyAlignment="0" applyProtection="0"/>
    <xf numFmtId="0" fontId="17" fillId="20" borderId="0" applyNumberFormat="0" applyFont="0" applyBorder="0" applyAlignment="0" applyProtection="0"/>
    <xf numFmtId="0" fontId="12" fillId="0" borderId="8">
      <alignment horizontal="center" vertical="center" wrapText="1"/>
      <protection/>
    </xf>
    <xf numFmtId="0" fontId="12" fillId="0" borderId="8">
      <alignment horizontal="center" vertical="center" wrapText="1"/>
      <protection/>
    </xf>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2" fillId="0" borderId="0" applyFont="0" applyFill="0" applyBorder="0" applyAlignment="0" applyProtection="0"/>
    <xf numFmtId="2" fontId="17" fillId="0" borderId="0" applyFont="0" applyFill="0" applyBorder="0" applyProtection="0">
      <alignment horizontal="right" vertical="top"/>
    </xf>
    <xf numFmtId="170" fontId="0" fillId="0" borderId="0" applyFont="0" applyFill="0" applyBorder="0" applyAlignment="0" applyProtection="0"/>
    <xf numFmtId="168" fontId="0" fillId="0" borderId="0" applyFont="0" applyFill="0" applyBorder="0" applyAlignment="0" applyProtection="0"/>
    <xf numFmtId="176" fontId="10" fillId="0" borderId="0">
      <alignment horizontal="right" vertical="center"/>
      <protection/>
    </xf>
    <xf numFmtId="14" fontId="12" fillId="0" borderId="0" applyFill="0" applyBorder="0" applyProtection="0">
      <alignment horizontal="center" vertical="center"/>
    </xf>
    <xf numFmtId="14" fontId="12" fillId="0" borderId="0" applyFill="0" applyBorder="0" applyProtection="0">
      <alignment horizontal="center" vertical="center"/>
    </xf>
    <xf numFmtId="14" fontId="12" fillId="0" borderId="0">
      <alignment horizontal="left"/>
      <protection/>
    </xf>
    <xf numFmtId="14" fontId="12" fillId="0" borderId="0">
      <alignment horizontal="left"/>
      <protection/>
    </xf>
    <xf numFmtId="4" fontId="12" fillId="0" borderId="0" applyFill="0" applyBorder="0" applyProtection="0">
      <alignment horizontal="right" vertical="center"/>
    </xf>
    <xf numFmtId="0" fontId="12" fillId="0" borderId="1">
      <alignment/>
      <protection/>
    </xf>
    <xf numFmtId="0" fontId="12" fillId="0" borderId="1">
      <alignment/>
      <protection/>
    </xf>
    <xf numFmtId="177" fontId="21" fillId="0" borderId="0" applyFont="0" applyFill="0" applyBorder="0" applyAlignment="0" applyProtection="0"/>
    <xf numFmtId="178" fontId="7" fillId="0" borderId="9" applyFill="0" applyBorder="0">
      <alignment horizontal="center" vertical="center"/>
      <protection/>
    </xf>
    <xf numFmtId="0" fontId="22" fillId="0" borderId="0" applyNumberFormat="0" applyFill="0" applyBorder="0" applyAlignment="0" applyProtection="0"/>
    <xf numFmtId="0" fontId="77" fillId="0" borderId="0" applyNumberFormat="0" applyFill="0" applyBorder="0" applyAlignment="0" applyProtection="0"/>
    <xf numFmtId="0" fontId="23" fillId="4" borderId="0" applyNumberFormat="0" applyBorder="0" applyAlignment="0" applyProtection="0"/>
    <xf numFmtId="0" fontId="0" fillId="20" borderId="0">
      <alignment/>
      <protection/>
    </xf>
    <xf numFmtId="0" fontId="0" fillId="20" borderId="0">
      <alignment/>
      <protection/>
    </xf>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7" fillId="22" borderId="13" applyProtection="0">
      <alignment horizontal="center" vertical="center" wrapText="1"/>
    </xf>
    <xf numFmtId="1" fontId="27" fillId="0" borderId="0" applyNumberFormat="0" applyFill="0" applyBorder="0" applyAlignment="0" applyProtection="0"/>
    <xf numFmtId="0" fontId="17" fillId="0" borderId="0" applyNumberFormat="0" applyFill="0" applyBorder="0" applyProtection="0">
      <alignment horizontal="left" vertical="top" wrapText="1"/>
    </xf>
    <xf numFmtId="1" fontId="28" fillId="0" borderId="0" applyNumberFormat="0" applyFill="0" applyBorder="0" applyAlignment="0" applyProtection="0"/>
    <xf numFmtId="1" fontId="29" fillId="20" borderId="0" applyNumberFormat="0" applyFont="0" applyBorder="0" applyAlignment="0" applyProtection="0"/>
    <xf numFmtId="1" fontId="30" fillId="0" borderId="0" applyNumberFormat="0" applyFill="0" applyBorder="0" applyAlignment="0" applyProtection="0"/>
    <xf numFmtId="0" fontId="3" fillId="0" borderId="0" applyNumberForma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14" fontId="12" fillId="0" borderId="2">
      <alignment horizontal="center"/>
      <protection/>
    </xf>
    <xf numFmtId="14" fontId="12" fillId="0" borderId="2">
      <alignment horizontal="center"/>
      <protection/>
    </xf>
    <xf numFmtId="179" fontId="11" fillId="0" borderId="0" applyFill="0" applyBorder="0">
      <alignment horizontal="center" vertical="center"/>
      <protection/>
    </xf>
    <xf numFmtId="0" fontId="31" fillId="7" borderId="6" applyNumberFormat="0" applyAlignment="0" applyProtection="0"/>
    <xf numFmtId="1" fontId="17" fillId="0" borderId="0" applyFont="0" applyFill="0" applyBorder="0" applyProtection="0">
      <alignment horizontal="left" wrapText="1"/>
    </xf>
    <xf numFmtId="0" fontId="12" fillId="0" borderId="14">
      <alignment/>
      <protection/>
    </xf>
    <xf numFmtId="0" fontId="12" fillId="0" borderId="14">
      <alignment/>
      <protection/>
    </xf>
    <xf numFmtId="0" fontId="32" fillId="0" borderId="15" applyNumberFormat="0" applyFill="0" applyAlignment="0" applyProtection="0"/>
    <xf numFmtId="0" fontId="12" fillId="0" borderId="3">
      <alignment/>
      <protection/>
    </xf>
    <xf numFmtId="0" fontId="12" fillId="0" borderId="3">
      <alignment/>
      <protection/>
    </xf>
    <xf numFmtId="0" fontId="12" fillId="0" borderId="16">
      <alignment horizontal="center"/>
      <protection/>
    </xf>
    <xf numFmtId="0" fontId="12" fillId="0" borderId="16">
      <alignment horizontal="center"/>
      <protection/>
    </xf>
    <xf numFmtId="0" fontId="12" fillId="0" borderId="8">
      <alignment horizontal="center" wrapText="1"/>
      <protection/>
    </xf>
    <xf numFmtId="0" fontId="12" fillId="0" borderId="8">
      <alignment horizontal="center" wrapText="1"/>
      <protection/>
    </xf>
    <xf numFmtId="0" fontId="2" fillId="0" borderId="17">
      <alignment horizontal="left" vertical="top" wrapText="1"/>
      <protection/>
    </xf>
    <xf numFmtId="0" fontId="12" fillId="0" borderId="18">
      <alignment horizontal="center"/>
      <protection/>
    </xf>
    <xf numFmtId="0" fontId="12" fillId="0" borderId="18">
      <alignment horizontal="center"/>
      <protection/>
    </xf>
    <xf numFmtId="0" fontId="12" fillId="0" borderId="19">
      <alignment horizontal="center"/>
      <protection/>
    </xf>
    <xf numFmtId="0" fontId="12" fillId="0" borderId="19">
      <alignment horizontal="center"/>
      <protection/>
    </xf>
    <xf numFmtId="180"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33" fillId="2" borderId="20" applyNumberFormat="0">
      <alignment horizontal="right" vertical="center"/>
      <protection locked="0"/>
    </xf>
    <xf numFmtId="0" fontId="34" fillId="23" borderId="0" applyNumberFormat="0" applyBorder="0" applyAlignment="0" applyProtection="0"/>
    <xf numFmtId="0" fontId="2" fillId="0" borderId="19">
      <alignment horizontal="left" wrapText="1"/>
      <protection/>
    </xf>
    <xf numFmtId="0" fontId="0" fillId="0" borderId="16">
      <alignment horizontal="left" vertical="center"/>
      <protection/>
    </xf>
    <xf numFmtId="0" fontId="0" fillId="0" borderId="16">
      <alignment horizontal="left" vertical="center"/>
      <protection/>
    </xf>
    <xf numFmtId="0" fontId="35" fillId="0" borderId="4" applyNumberFormat="0" applyFont="0">
      <alignment horizontal="left" vertical="top" wrapText="1"/>
      <protection/>
    </xf>
    <xf numFmtId="0" fontId="0" fillId="0" borderId="0">
      <alignment/>
      <protection/>
    </xf>
    <xf numFmtId="3" fontId="2" fillId="0" borderId="0">
      <alignment horizontal="righ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2" fillId="0" borderId="0">
      <alignment/>
      <protection/>
    </xf>
    <xf numFmtId="3" fontId="2" fillId="0" borderId="0">
      <alignment horizontal="right" vertical="center"/>
      <protection/>
    </xf>
    <xf numFmtId="3" fontId="2" fillId="0" borderId="0">
      <alignment horizontal="right" vertical="center"/>
      <protection/>
    </xf>
    <xf numFmtId="0" fontId="2" fillId="0" borderId="0">
      <alignment horizontal="center" vertical="center" wrapText="1"/>
      <protection/>
    </xf>
    <xf numFmtId="0" fontId="2" fillId="0" borderId="0">
      <alignment horizontal="center" vertical="center" wrapText="1"/>
      <protection/>
    </xf>
    <xf numFmtId="0" fontId="2" fillId="0" borderId="0" applyFill="0">
      <alignment horizontal="center" vertical="center" wrapText="1"/>
      <protection/>
    </xf>
    <xf numFmtId="0" fontId="0" fillId="0" borderId="0">
      <alignment/>
      <protection/>
    </xf>
    <xf numFmtId="0" fontId="0" fillId="24" borderId="21" applyNumberFormat="0" applyFont="0" applyAlignment="0" applyProtection="0"/>
    <xf numFmtId="4" fontId="12" fillId="0" borderId="2">
      <alignment horizontal="right"/>
      <protection/>
    </xf>
    <xf numFmtId="4" fontId="12" fillId="0" borderId="2">
      <alignment horizontal="right"/>
      <protection/>
    </xf>
    <xf numFmtId="4" fontId="12" fillId="0" borderId="0">
      <alignment horizontal="right"/>
      <protection/>
    </xf>
    <xf numFmtId="4" fontId="12" fillId="0" borderId="0">
      <alignment horizontal="right"/>
      <protection/>
    </xf>
    <xf numFmtId="0" fontId="36" fillId="20" borderId="2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78" fillId="0" borderId="0" applyFont="0" applyFill="0" applyBorder="0" applyAlignment="0" applyProtection="0"/>
    <xf numFmtId="10" fontId="10" fillId="0" borderId="0" applyFill="0" applyBorder="0" applyProtection="0">
      <alignment horizontal="right" vertical="center"/>
    </xf>
    <xf numFmtId="172" fontId="10" fillId="0" borderId="0" applyFont="0" applyFill="0" applyBorder="0" applyProtection="0">
      <alignment horizontal="center" vertical="center"/>
    </xf>
    <xf numFmtId="172" fontId="10" fillId="0" borderId="0" applyFont="0" applyFill="0" applyBorder="0" applyProtection="0">
      <alignment horizontal="center" vertical="center"/>
    </xf>
    <xf numFmtId="4" fontId="10" fillId="0" borderId="0" applyFill="0" applyBorder="0" applyProtection="0">
      <alignment horizontal="center" vertical="center"/>
    </xf>
    <xf numFmtId="4" fontId="10" fillId="0" borderId="0">
      <alignment horizontal="right" vertical="center"/>
      <protection/>
    </xf>
    <xf numFmtId="173" fontId="10" fillId="0" borderId="0" applyFill="0" applyBorder="0" applyProtection="0">
      <alignment horizontal="center" vertical="center"/>
    </xf>
    <xf numFmtId="173" fontId="10" fillId="0" borderId="0">
      <alignment horizontal="right" vertical="center"/>
      <protection/>
    </xf>
    <xf numFmtId="178" fontId="17" fillId="0" borderId="0" applyFont="0" applyFill="0" applyBorder="0" applyProtection="0">
      <alignment horizontal="right" vertical="top" wrapText="1"/>
    </xf>
    <xf numFmtId="1" fontId="27" fillId="0" borderId="0" applyFont="0" applyFill="0" applyBorder="0" applyProtection="0">
      <alignment horizontal="right" wrapText="1"/>
    </xf>
    <xf numFmtId="0" fontId="12" fillId="0" borderId="23">
      <alignment/>
      <protection/>
    </xf>
    <xf numFmtId="0" fontId="12" fillId="0" borderId="23">
      <alignment/>
      <protection/>
    </xf>
    <xf numFmtId="1" fontId="17" fillId="0" borderId="0" applyFont="0" applyFill="0" applyBorder="0" applyProtection="0">
      <alignment horizontal="right" vertical="center"/>
    </xf>
    <xf numFmtId="0" fontId="12" fillId="0" borderId="24">
      <alignment/>
      <protection/>
    </xf>
    <xf numFmtId="0" fontId="12" fillId="0" borderId="24">
      <alignment/>
      <protection/>
    </xf>
    <xf numFmtId="1" fontId="12" fillId="0" borderId="0" applyFill="0" applyBorder="0" applyProtection="0">
      <alignment horizontal="center" vertical="center"/>
    </xf>
    <xf numFmtId="1" fontId="4" fillId="0" borderId="25">
      <alignment horizontal="right"/>
      <protection/>
    </xf>
    <xf numFmtId="0" fontId="0" fillId="0" borderId="26">
      <alignment vertical="center"/>
      <protection/>
    </xf>
    <xf numFmtId="0" fontId="0" fillId="0" borderId="26">
      <alignment vertical="center"/>
      <protection/>
    </xf>
    <xf numFmtId="184" fontId="10" fillId="0" borderId="0" applyFill="0" applyBorder="0">
      <alignment horizontal="right"/>
      <protection/>
    </xf>
    <xf numFmtId="0" fontId="17" fillId="0" borderId="27" applyNumberFormat="0" applyFont="0" applyFill="0" applyAlignment="0" applyProtection="0"/>
    <xf numFmtId="0" fontId="12" fillId="0" borderId="28">
      <alignment/>
      <protection/>
    </xf>
    <xf numFmtId="0" fontId="12" fillId="0" borderId="28">
      <alignment/>
      <protection/>
    </xf>
    <xf numFmtId="4" fontId="12" fillId="0" borderId="29">
      <alignment/>
      <protection/>
    </xf>
    <xf numFmtId="4" fontId="12" fillId="0" borderId="29">
      <alignment/>
      <protection/>
    </xf>
    <xf numFmtId="49" fontId="12" fillId="0" borderId="0" applyFill="0" applyBorder="0" applyProtection="0">
      <alignment/>
    </xf>
    <xf numFmtId="49" fontId="12" fillId="0" borderId="0" applyFill="0" applyBorder="0" applyProtection="0">
      <alignment/>
    </xf>
    <xf numFmtId="0" fontId="12" fillId="0" borderId="2">
      <alignment horizontal="right"/>
      <protection/>
    </xf>
    <xf numFmtId="0" fontId="12" fillId="0" borderId="2">
      <alignment horizontal="right"/>
      <protection/>
    </xf>
    <xf numFmtId="0" fontId="37" fillId="0" borderId="0" applyNumberFormat="0" applyFill="0" applyBorder="0" applyAlignment="0" applyProtection="0"/>
    <xf numFmtId="0" fontId="38" fillId="0" borderId="30" applyNumberFormat="0" applyFill="0" applyAlignment="0" applyProtection="0"/>
    <xf numFmtId="4" fontId="12" fillId="0" borderId="31">
      <alignment/>
      <protection/>
    </xf>
    <xf numFmtId="4" fontId="12" fillId="0" borderId="31">
      <alignment/>
      <protection/>
    </xf>
    <xf numFmtId="0" fontId="12" fillId="0" borderId="0">
      <alignment horizontal="left" vertical="center" wrapText="1"/>
      <protection/>
    </xf>
    <xf numFmtId="0" fontId="12" fillId="0" borderId="0">
      <alignment horizontal="left" vertical="center" wrapText="1"/>
      <protection/>
    </xf>
    <xf numFmtId="40" fontId="17" fillId="0" borderId="0" applyFont="0" applyFill="0" applyBorder="0" applyProtection="0">
      <alignment horizontal="right" vertical="center"/>
    </xf>
    <xf numFmtId="16" fontId="17" fillId="0" borderId="0" applyFont="0" applyFill="0" applyBorder="0" applyProtection="0">
      <alignment horizontal="right" vertical="center"/>
    </xf>
    <xf numFmtId="0" fontId="10" fillId="0" borderId="32" applyFill="0" applyBorder="0" applyProtection="0">
      <alignment horizontal="center" vertical="distributed" textRotation="90" wrapText="1"/>
    </xf>
    <xf numFmtId="1" fontId="17" fillId="0" borderId="0" applyNumberFormat="0" applyFont="0" applyFill="0" applyBorder="0" applyProtection="0">
      <alignment vertical="center"/>
    </xf>
    <xf numFmtId="1" fontId="27" fillId="0" borderId="0" applyFont="0" applyFill="0" applyBorder="0" applyProtection="0">
      <alignment horizontal="right" vertical="center"/>
    </xf>
    <xf numFmtId="0" fontId="39" fillId="0" borderId="0" applyNumberFormat="0" applyFill="0" applyBorder="0" applyAlignment="0" applyProtection="0"/>
    <xf numFmtId="0" fontId="0" fillId="0" borderId="0">
      <alignment wrapText="1"/>
      <protection/>
    </xf>
    <xf numFmtId="0" fontId="0" fillId="0" borderId="0">
      <alignment wrapText="1"/>
      <protection/>
    </xf>
    <xf numFmtId="49" fontId="14" fillId="0" borderId="0">
      <alignment horizontal="centerContinuous"/>
      <protection/>
    </xf>
    <xf numFmtId="0" fontId="2" fillId="0" borderId="8">
      <alignment horizontal="left" vertical="center" wrapText="1"/>
      <protection/>
    </xf>
  </cellStyleXfs>
  <cellXfs count="400">
    <xf numFmtId="0" fontId="0" fillId="0" borderId="0" xfId="0" applyAlignment="1">
      <alignment/>
    </xf>
    <xf numFmtId="0" fontId="6" fillId="0" borderId="0" xfId="157" applyFont="1" applyFill="1" applyBorder="1" applyAlignment="1" applyProtection="1">
      <alignment/>
      <protection/>
    </xf>
    <xf numFmtId="0" fontId="6" fillId="0" borderId="0" xfId="157" applyFont="1" applyFill="1" applyBorder="1" applyAlignment="1" applyProtection="1">
      <alignment wrapText="1"/>
      <protection/>
    </xf>
    <xf numFmtId="0" fontId="7" fillId="0" borderId="0" xfId="157" applyFont="1" applyFill="1" applyBorder="1" applyAlignment="1" applyProtection="1">
      <alignment/>
      <protection/>
    </xf>
    <xf numFmtId="0" fontId="5" fillId="0" borderId="0" xfId="157" applyFont="1" applyFill="1" applyBorder="1" applyAlignment="1" applyProtection="1">
      <alignment horizontal="center" vertical="center" wrapText="1"/>
      <protection/>
    </xf>
    <xf numFmtId="0" fontId="8" fillId="0" borderId="0" xfId="157" applyFont="1" applyFill="1" applyBorder="1" applyAlignment="1" applyProtection="1">
      <alignment horizontal="center" vertical="center" wrapText="1"/>
      <protection/>
    </xf>
    <xf numFmtId="0" fontId="8" fillId="0" borderId="0" xfId="157" applyFont="1" applyFill="1" applyBorder="1" applyAlignment="1" applyProtection="1">
      <alignment/>
      <protection/>
    </xf>
    <xf numFmtId="0" fontId="5" fillId="0" borderId="0" xfId="151" applyFont="1" applyFill="1" applyBorder="1" applyProtection="1">
      <alignment/>
      <protection/>
    </xf>
    <xf numFmtId="0" fontId="5" fillId="0" borderId="0" xfId="151" applyFont="1" applyFill="1" applyBorder="1" applyAlignment="1" applyProtection="1">
      <alignment vertical="top"/>
      <protection/>
    </xf>
    <xf numFmtId="0" fontId="5" fillId="0" borderId="0" xfId="155" applyFont="1" applyBorder="1" applyAlignment="1" applyProtection="1">
      <alignment horizontal="center" vertical="center" wrapText="1"/>
      <protection/>
    </xf>
    <xf numFmtId="0" fontId="6" fillId="0" borderId="0" xfId="155" applyFont="1" applyBorder="1" applyProtection="1">
      <alignment horizontal="center" vertical="center" wrapText="1"/>
      <protection/>
    </xf>
    <xf numFmtId="0" fontId="5" fillId="0" borderId="0" xfId="155" applyFont="1" applyBorder="1" applyProtection="1">
      <alignment horizontal="center" vertical="center" wrapText="1"/>
      <protection/>
    </xf>
    <xf numFmtId="0" fontId="6" fillId="0" borderId="0" xfId="152" applyFont="1" applyBorder="1" applyProtection="1">
      <alignment/>
      <protection/>
    </xf>
    <xf numFmtId="0" fontId="5" fillId="0" borderId="0" xfId="151" applyFont="1" applyFill="1" applyBorder="1" applyProtection="1">
      <alignment/>
      <protection locked="0"/>
    </xf>
    <xf numFmtId="3" fontId="9" fillId="0" borderId="0" xfId="156" applyNumberFormat="1" applyFont="1" applyFill="1" applyProtection="1">
      <alignment horizontal="center" vertical="center" wrapText="1"/>
      <protection/>
    </xf>
    <xf numFmtId="3" fontId="9" fillId="0" borderId="0" xfId="156" applyNumberFormat="1" applyFont="1" applyProtection="1">
      <alignment horizontal="center" vertical="center" wrapText="1"/>
      <protection/>
    </xf>
    <xf numFmtId="3" fontId="13" fillId="0" borderId="0" xfId="156" applyNumberFormat="1" applyFont="1" applyProtection="1">
      <alignment horizontal="center" vertical="center" wrapText="1"/>
      <protection/>
    </xf>
    <xf numFmtId="3" fontId="13" fillId="0" borderId="0" xfId="156" applyNumberFormat="1" applyFont="1" applyFill="1" applyProtection="1">
      <alignment horizontal="center" vertical="center" wrapText="1"/>
      <protection/>
    </xf>
    <xf numFmtId="3" fontId="9" fillId="0" borderId="0" xfId="156" applyNumberFormat="1" applyFont="1" applyBorder="1" applyProtection="1">
      <alignment horizontal="center" vertical="center" wrapText="1"/>
      <protection/>
    </xf>
    <xf numFmtId="0" fontId="9" fillId="0" borderId="0" xfId="156" applyNumberFormat="1" applyFont="1" applyFill="1" applyProtection="1">
      <alignment horizontal="center" vertical="center" wrapText="1"/>
      <protection/>
    </xf>
    <xf numFmtId="3" fontId="7" fillId="0" borderId="0" xfId="157" applyNumberFormat="1" applyFont="1" applyFill="1" applyBorder="1" applyAlignment="1" applyProtection="1">
      <alignment horizontal="right" vertical="center" wrapText="1"/>
      <protection locked="0"/>
    </xf>
    <xf numFmtId="3" fontId="7" fillId="0" borderId="0" xfId="157" applyNumberFormat="1" applyFont="1" applyFill="1" applyBorder="1" applyAlignment="1" applyProtection="1">
      <alignment horizontal="right" vertical="center" wrapText="1"/>
      <protection/>
    </xf>
    <xf numFmtId="0" fontId="6" fillId="0" borderId="0" xfId="157" applyFont="1" applyFill="1" applyBorder="1" applyAlignment="1" applyProtection="1">
      <alignment/>
      <protection locked="0"/>
    </xf>
    <xf numFmtId="0" fontId="6" fillId="0" borderId="0" xfId="157" applyFont="1" applyFill="1" applyBorder="1" applyAlignment="1" applyProtection="1">
      <alignment wrapText="1"/>
      <protection locked="0"/>
    </xf>
    <xf numFmtId="0" fontId="7" fillId="0" borderId="0" xfId="157" applyFont="1" applyFill="1" applyBorder="1" applyAlignment="1" applyProtection="1">
      <alignment/>
      <protection locked="0"/>
    </xf>
    <xf numFmtId="0" fontId="5" fillId="0" borderId="0" xfId="152" applyFont="1" applyFill="1" applyBorder="1" applyAlignment="1" applyProtection="1">
      <alignment horizontal="left" vertical="center"/>
      <protection locked="0"/>
    </xf>
    <xf numFmtId="0" fontId="5" fillId="0" borderId="0" xfId="155" applyFont="1" applyBorder="1" applyAlignment="1" applyProtection="1">
      <alignment horizontal="center" vertical="center" wrapText="1"/>
      <protection locked="0"/>
    </xf>
    <xf numFmtId="0" fontId="5" fillId="0" borderId="0" xfId="155" applyFont="1" applyBorder="1" applyAlignment="1" applyProtection="1">
      <alignment horizontal="center" vertical="center"/>
      <protection locked="0"/>
    </xf>
    <xf numFmtId="0" fontId="5" fillId="0" borderId="0" xfId="155" applyFont="1" applyBorder="1" applyAlignment="1" applyProtection="1">
      <alignment horizontal="right" vertical="center"/>
      <protection locked="0"/>
    </xf>
    <xf numFmtId="0" fontId="5" fillId="0" borderId="0" xfId="151" applyFont="1" applyFill="1" applyBorder="1" applyAlignment="1" applyProtection="1">
      <alignment vertical="top"/>
      <protection locked="0"/>
    </xf>
    <xf numFmtId="0" fontId="0" fillId="0" borderId="13" xfId="0" applyBorder="1" applyAlignment="1">
      <alignment/>
    </xf>
    <xf numFmtId="0" fontId="6" fillId="0" borderId="13" xfId="0" applyFont="1" applyBorder="1" applyAlignment="1">
      <alignment horizontal="left" vertical="center" wrapText="1"/>
    </xf>
    <xf numFmtId="0" fontId="5" fillId="0" borderId="13" xfId="0" applyFont="1" applyBorder="1" applyAlignment="1">
      <alignment horizontal="left" vertical="center" wrapText="1"/>
    </xf>
    <xf numFmtId="0" fontId="6" fillId="0" borderId="13" xfId="0" applyFont="1" applyBorder="1" applyAlignment="1">
      <alignment/>
    </xf>
    <xf numFmtId="0" fontId="0" fillId="25" borderId="13" xfId="0" applyFill="1" applyBorder="1" applyAlignment="1">
      <alignment/>
    </xf>
    <xf numFmtId="0" fontId="6" fillId="25" borderId="13" xfId="0" applyFont="1" applyFill="1" applyBorder="1" applyAlignment="1">
      <alignment/>
    </xf>
    <xf numFmtId="3" fontId="8" fillId="0" borderId="0" xfId="157" applyNumberFormat="1" applyFont="1" applyFill="1" applyBorder="1" applyAlignment="1" applyProtection="1">
      <alignment/>
      <protection/>
    </xf>
    <xf numFmtId="0" fontId="7" fillId="0" borderId="0" xfId="157" applyFont="1" applyFill="1" applyBorder="1" applyAlignment="1" applyProtection="1">
      <alignment/>
      <protection hidden="1"/>
    </xf>
    <xf numFmtId="0" fontId="0" fillId="0" borderId="0" xfId="0" applyFont="1" applyAlignment="1">
      <alignment/>
    </xf>
    <xf numFmtId="0" fontId="5" fillId="0" borderId="13" xfId="157" applyFont="1" applyFill="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0" xfId="157" applyFont="1" applyFill="1" applyBorder="1" applyAlignment="1" applyProtection="1">
      <alignment vertical="center"/>
      <protection locked="0"/>
    </xf>
    <xf numFmtId="0" fontId="6" fillId="0" borderId="13" xfId="157" applyFont="1" applyFill="1" applyBorder="1" applyAlignment="1" applyProtection="1">
      <alignment vertical="center" wrapText="1"/>
      <protection/>
    </xf>
    <xf numFmtId="3" fontId="6" fillId="0" borderId="13" xfId="157" applyNumberFormat="1" applyFont="1" applyFill="1" applyBorder="1" applyAlignment="1" applyProtection="1">
      <alignment horizontal="right" vertical="center" wrapText="1"/>
      <protection/>
    </xf>
    <xf numFmtId="0" fontId="6" fillId="0" borderId="0" xfId="143" applyFont="1">
      <alignment/>
      <protection/>
    </xf>
    <xf numFmtId="0" fontId="10" fillId="0" borderId="0" xfId="0" applyFont="1" applyAlignment="1">
      <alignment/>
    </xf>
    <xf numFmtId="0" fontId="6" fillId="0" borderId="13" xfId="143" applyFont="1" applyBorder="1" applyAlignment="1">
      <alignment vertical="center" wrapText="1"/>
      <protection/>
    </xf>
    <xf numFmtId="0" fontId="6" fillId="0" borderId="13" xfId="143" applyFont="1" applyFill="1" applyBorder="1" applyAlignment="1">
      <alignment vertical="center" wrapText="1"/>
      <protection/>
    </xf>
    <xf numFmtId="0" fontId="6" fillId="0" borderId="0" xfId="143" applyFont="1" applyFill="1">
      <alignment/>
      <protection/>
    </xf>
    <xf numFmtId="3" fontId="6" fillId="0" borderId="0" xfId="143" applyNumberFormat="1" applyFont="1">
      <alignment/>
      <protection/>
    </xf>
    <xf numFmtId="0" fontId="5" fillId="0" borderId="0" xfId="143" applyFont="1" applyBorder="1" applyAlignment="1">
      <alignment wrapText="1"/>
      <protection/>
    </xf>
    <xf numFmtId="0" fontId="5" fillId="0" borderId="13" xfId="151" applyFont="1" applyFill="1" applyBorder="1" applyAlignment="1" applyProtection="1">
      <alignment horizontal="center" vertical="center" wrapText="1"/>
      <protection/>
    </xf>
    <xf numFmtId="0" fontId="5" fillId="0" borderId="26" xfId="155" applyFont="1" applyBorder="1" applyAlignment="1" applyProtection="1">
      <alignment horizontal="center" vertical="center" wrapText="1"/>
      <protection/>
    </xf>
    <xf numFmtId="3" fontId="6" fillId="0" borderId="0" xfId="155" applyNumberFormat="1" applyFont="1" applyBorder="1" applyProtection="1">
      <alignment horizontal="center" vertical="center" wrapText="1"/>
      <protection/>
    </xf>
    <xf numFmtId="3" fontId="6" fillId="0" borderId="0" xfId="157" applyNumberFormat="1" applyFont="1" applyFill="1" applyBorder="1" applyAlignment="1" applyProtection="1">
      <alignment horizontal="right" vertical="center" wrapText="1"/>
      <protection locked="0"/>
    </xf>
    <xf numFmtId="3" fontId="6" fillId="0" borderId="0" xfId="157" applyNumberFormat="1" applyFont="1" applyFill="1" applyBorder="1" applyAlignment="1" applyProtection="1">
      <alignment horizontal="right" vertical="center" wrapText="1"/>
      <protection/>
    </xf>
    <xf numFmtId="3" fontId="5" fillId="0" borderId="0" xfId="157" applyNumberFormat="1" applyFont="1" applyFill="1" applyBorder="1" applyAlignment="1" applyProtection="1">
      <alignment/>
      <protection/>
    </xf>
    <xf numFmtId="0" fontId="5" fillId="0" borderId="0" xfId="157" applyFont="1" applyFill="1" applyBorder="1" applyAlignment="1" applyProtection="1">
      <alignment/>
      <protection/>
    </xf>
    <xf numFmtId="3" fontId="5" fillId="0" borderId="0" xfId="157" applyNumberFormat="1" applyFont="1" applyFill="1" applyBorder="1" applyAlignment="1" applyProtection="1">
      <alignment horizontal="right" vertical="center" wrapText="1"/>
      <protection/>
    </xf>
    <xf numFmtId="0" fontId="5" fillId="0" borderId="13" xfId="157" applyFont="1" applyBorder="1" applyAlignment="1" applyProtection="1">
      <alignment horizontal="center" vertical="center" wrapText="1"/>
      <protection/>
    </xf>
    <xf numFmtId="3" fontId="5" fillId="0" borderId="0" xfId="151" applyNumberFormat="1" applyFont="1" applyFill="1" applyBorder="1" applyProtection="1">
      <alignment/>
      <protection locked="0"/>
    </xf>
    <xf numFmtId="0" fontId="5" fillId="0" borderId="0" xfId="157" applyFont="1" applyFill="1" applyBorder="1" applyAlignment="1" applyProtection="1">
      <alignment/>
      <protection locked="0"/>
    </xf>
    <xf numFmtId="3" fontId="5" fillId="0" borderId="13" xfId="82" applyNumberFormat="1" applyFont="1" applyFill="1" applyBorder="1" applyAlignment="1" applyProtection="1">
      <alignment horizontal="center" vertical="center" wrapText="1"/>
      <protection/>
    </xf>
    <xf numFmtId="3" fontId="6" fillId="0" borderId="0" xfId="154" applyFont="1" applyBorder="1" applyProtection="1">
      <alignment horizontal="right" vertical="center"/>
      <protection/>
    </xf>
    <xf numFmtId="3" fontId="6" fillId="0" borderId="0" xfId="154" applyFont="1" applyBorder="1" applyProtection="1">
      <alignment horizontal="right" vertical="center"/>
      <protection locked="0"/>
    </xf>
    <xf numFmtId="3" fontId="5" fillId="0" borderId="0" xfId="157" applyNumberFormat="1" applyFont="1" applyFill="1" applyBorder="1" applyAlignment="1" applyProtection="1">
      <alignment/>
      <protection locked="0"/>
    </xf>
    <xf numFmtId="0" fontId="6" fillId="0" borderId="0" xfId="0" applyFont="1" applyAlignment="1" applyProtection="1">
      <alignment/>
      <protection locked="0"/>
    </xf>
    <xf numFmtId="0" fontId="5" fillId="0" borderId="0" xfId="0" applyFont="1" applyBorder="1" applyAlignment="1" applyProtection="1">
      <alignment wrapText="1"/>
      <protection locked="0"/>
    </xf>
    <xf numFmtId="3" fontId="46" fillId="0" borderId="0" xfId="156" applyNumberFormat="1" applyFont="1" applyFill="1" applyBorder="1" applyProtection="1">
      <alignment horizontal="center" vertical="center" wrapText="1"/>
      <protection/>
    </xf>
    <xf numFmtId="0" fontId="47" fillId="0" borderId="0" xfId="0" applyFont="1" applyAlignment="1">
      <alignment/>
    </xf>
    <xf numFmtId="3" fontId="46" fillId="0" borderId="0" xfId="156" applyNumberFormat="1" applyFont="1" applyFill="1" applyBorder="1" applyAlignment="1" applyProtection="1">
      <alignment horizontal="left"/>
      <protection/>
    </xf>
    <xf numFmtId="0" fontId="5" fillId="0" borderId="13" xfId="146" applyFont="1" applyBorder="1" applyAlignment="1">
      <alignment horizontal="center" vertical="center" wrapText="1"/>
      <protection/>
    </xf>
    <xf numFmtId="0" fontId="6" fillId="0" borderId="13" xfId="146" applyFont="1" applyBorder="1" applyAlignment="1">
      <alignment horizontal="left" vertical="center" wrapText="1"/>
      <protection/>
    </xf>
    <xf numFmtId="0" fontId="40" fillId="20" borderId="13" xfId="146" applyFont="1" applyFill="1" applyBorder="1">
      <alignment/>
      <protection/>
    </xf>
    <xf numFmtId="0" fontId="41" fillId="0" borderId="13" xfId="146" applyFont="1" applyBorder="1" applyAlignment="1">
      <alignment horizontal="center"/>
      <protection/>
    </xf>
    <xf numFmtId="0" fontId="6" fillId="0" borderId="13" xfId="146" applyFont="1" applyFill="1" applyBorder="1" applyAlignment="1">
      <alignment horizontal="left" vertical="center" wrapText="1"/>
      <protection/>
    </xf>
    <xf numFmtId="0" fontId="5" fillId="0" borderId="13" xfId="146" applyFont="1" applyBorder="1" applyAlignment="1">
      <alignment horizontal="left" vertical="center" wrapText="1"/>
      <protection/>
    </xf>
    <xf numFmtId="0" fontId="5" fillId="0" borderId="13" xfId="146" applyFont="1" applyBorder="1">
      <alignment/>
      <protection/>
    </xf>
    <xf numFmtId="0" fontId="0" fillId="25" borderId="13" xfId="146" applyFont="1" applyFill="1" applyBorder="1">
      <alignment/>
      <protection/>
    </xf>
    <xf numFmtId="49" fontId="6" fillId="25" borderId="13" xfId="146" applyNumberFormat="1" applyFont="1" applyFill="1" applyBorder="1" applyAlignment="1">
      <alignment horizontal="left" vertical="center" wrapText="1"/>
      <protection/>
    </xf>
    <xf numFmtId="0" fontId="42" fillId="25" borderId="13" xfId="146" applyFont="1" applyFill="1" applyBorder="1" applyAlignment="1">
      <alignment horizontal="left" vertical="center" wrapText="1"/>
      <protection/>
    </xf>
    <xf numFmtId="0" fontId="6" fillId="25" borderId="13" xfId="146" applyFont="1" applyFill="1" applyBorder="1">
      <alignment/>
      <protection/>
    </xf>
    <xf numFmtId="0" fontId="42" fillId="26" borderId="13" xfId="146" applyFont="1" applyFill="1" applyBorder="1" applyAlignment="1">
      <alignment horizontal="left" vertical="center" wrapText="1"/>
      <protection/>
    </xf>
    <xf numFmtId="0" fontId="6" fillId="0" borderId="13" xfId="111" applyFont="1" applyFill="1" applyBorder="1" applyAlignment="1" applyProtection="1">
      <alignment horizontal="left" vertical="center" wrapText="1"/>
      <protection/>
    </xf>
    <xf numFmtId="0" fontId="42" fillId="26" borderId="13" xfId="111" applyFont="1" applyFill="1" applyBorder="1" applyAlignment="1" applyProtection="1">
      <alignment horizontal="left" vertical="center" wrapText="1"/>
      <protection/>
    </xf>
    <xf numFmtId="0" fontId="41" fillId="0" borderId="13" xfId="146" applyFont="1" applyFill="1" applyBorder="1" applyAlignment="1">
      <alignment horizontal="center"/>
      <protection/>
    </xf>
    <xf numFmtId="0" fontId="6" fillId="0" borderId="13" xfId="146" applyFont="1" applyBorder="1" applyAlignment="1">
      <alignment horizontal="center"/>
      <protection/>
    </xf>
    <xf numFmtId="0" fontId="6" fillId="25" borderId="13" xfId="146" applyFont="1" applyFill="1" applyBorder="1" applyAlignment="1">
      <alignment horizontal="center"/>
      <protection/>
    </xf>
    <xf numFmtId="0" fontId="6" fillId="0" borderId="13" xfId="146" applyFont="1" applyFill="1" applyBorder="1">
      <alignment/>
      <protection/>
    </xf>
    <xf numFmtId="0" fontId="42" fillId="25" borderId="13" xfId="146" applyFont="1" applyFill="1" applyBorder="1">
      <alignment/>
      <protection/>
    </xf>
    <xf numFmtId="0" fontId="45" fillId="0" borderId="13" xfId="146" applyFont="1" applyBorder="1" applyAlignment="1">
      <alignment horizontal="center"/>
      <protection/>
    </xf>
    <xf numFmtId="0" fontId="41" fillId="0" borderId="9" xfId="146" applyFont="1" applyBorder="1" applyAlignment="1">
      <alignment horizontal="center"/>
      <protection/>
    </xf>
    <xf numFmtId="0" fontId="6" fillId="0" borderId="9" xfId="146" applyFont="1" applyFill="1" applyBorder="1" applyAlignment="1">
      <alignment horizontal="center"/>
      <protection/>
    </xf>
    <xf numFmtId="0" fontId="48" fillId="27" borderId="9" xfId="146" applyFont="1" applyFill="1" applyBorder="1" applyAlignment="1">
      <alignment horizontal="left"/>
      <protection/>
    </xf>
    <xf numFmtId="0" fontId="6" fillId="0" borderId="13" xfId="146" applyFont="1" applyFill="1" applyBorder="1" applyAlignment="1">
      <alignment horizontal="center"/>
      <protection/>
    </xf>
    <xf numFmtId="0" fontId="48" fillId="27" borderId="13" xfId="146" applyFont="1" applyFill="1" applyBorder="1" applyAlignment="1">
      <alignment horizontal="left"/>
      <protection/>
    </xf>
    <xf numFmtId="0" fontId="48" fillId="0" borderId="13" xfId="146" applyFont="1" applyFill="1" applyBorder="1" applyAlignment="1">
      <alignment horizontal="left"/>
      <protection/>
    </xf>
    <xf numFmtId="0" fontId="48" fillId="0" borderId="13" xfId="146" applyFont="1" applyBorder="1">
      <alignment/>
      <protection/>
    </xf>
    <xf numFmtId="0" fontId="5" fillId="0" borderId="13" xfId="146" applyFont="1" applyBorder="1" applyAlignment="1">
      <alignment horizontal="center" wrapText="1"/>
      <protection/>
    </xf>
    <xf numFmtId="0" fontId="6" fillId="0" borderId="13" xfId="146" applyFont="1" applyBorder="1" applyAlignment="1">
      <alignment horizontal="center" vertical="center"/>
      <protection/>
    </xf>
    <xf numFmtId="3" fontId="46" fillId="6" borderId="13" xfId="157" applyNumberFormat="1" applyFont="1" applyFill="1" applyBorder="1" applyAlignment="1" applyProtection="1">
      <alignment horizontal="right" vertical="center" wrapText="1"/>
      <protection locked="0"/>
    </xf>
    <xf numFmtId="2" fontId="5" fillId="28" borderId="0" xfId="157" applyNumberFormat="1" applyFont="1" applyFill="1" applyBorder="1" applyAlignment="1" applyProtection="1">
      <alignment horizontal="left" vertical="center"/>
      <protection locked="0"/>
    </xf>
    <xf numFmtId="2" fontId="6" fillId="28" borderId="0" xfId="158" applyNumberFormat="1" applyFont="1" applyFill="1" applyAlignment="1" applyProtection="1">
      <alignment horizontal="left"/>
      <protection locked="0"/>
    </xf>
    <xf numFmtId="2" fontId="6" fillId="0" borderId="0" xfId="157" applyNumberFormat="1" applyFont="1" applyFill="1" applyBorder="1" applyAlignment="1" applyProtection="1">
      <alignment/>
      <protection locked="0"/>
    </xf>
    <xf numFmtId="2" fontId="6" fillId="28" borderId="0" xfId="157" applyNumberFormat="1" applyFont="1" applyFill="1" applyBorder="1" applyAlignment="1" applyProtection="1">
      <alignment/>
      <protection locked="0"/>
    </xf>
    <xf numFmtId="0" fontId="5" fillId="0" borderId="13" xfId="0" applyFont="1" applyFill="1" applyBorder="1" applyAlignment="1" applyProtection="1">
      <alignment horizontal="right" wrapText="1"/>
      <protection/>
    </xf>
    <xf numFmtId="3" fontId="6" fillId="27" borderId="13" xfId="157" applyNumberFormat="1" applyFont="1" applyFill="1" applyBorder="1" applyAlignment="1" applyProtection="1">
      <alignment horizontal="right" vertical="center" wrapText="1"/>
      <protection/>
    </xf>
    <xf numFmtId="0" fontId="0" fillId="0" borderId="0" xfId="0" applyFont="1" applyFill="1" applyAlignment="1">
      <alignment/>
    </xf>
    <xf numFmtId="0" fontId="5" fillId="27" borderId="0" xfId="151" applyFont="1" applyFill="1" applyBorder="1" applyProtection="1">
      <alignment/>
      <protection locked="0"/>
    </xf>
    <xf numFmtId="0" fontId="5" fillId="27" borderId="13" xfId="157" applyFont="1" applyFill="1" applyBorder="1" applyAlignment="1" applyProtection="1">
      <alignment horizontal="center" vertical="center" wrapText="1"/>
      <protection/>
    </xf>
    <xf numFmtId="3" fontId="5" fillId="0" borderId="13" xfId="157" applyNumberFormat="1" applyFont="1" applyFill="1" applyBorder="1" applyAlignment="1" applyProtection="1">
      <alignment horizontal="center" vertical="center" wrapText="1"/>
      <protection/>
    </xf>
    <xf numFmtId="3" fontId="5" fillId="0" borderId="0" xfId="157" applyNumberFormat="1" applyFont="1" applyFill="1" applyBorder="1" applyAlignment="1" applyProtection="1">
      <alignment horizontal="center" vertical="center" wrapText="1"/>
      <protection/>
    </xf>
    <xf numFmtId="3" fontId="46" fillId="0" borderId="0" xfId="157" applyNumberFormat="1" applyFont="1" applyFill="1" applyBorder="1" applyAlignment="1" applyProtection="1">
      <alignment/>
      <protection/>
    </xf>
    <xf numFmtId="0" fontId="10" fillId="0" borderId="0" xfId="0" applyFont="1" applyFill="1" applyAlignment="1">
      <alignment/>
    </xf>
    <xf numFmtId="0" fontId="79" fillId="0" borderId="13" xfId="0" applyFont="1" applyBorder="1" applyAlignment="1" applyProtection="1">
      <alignment horizontal="center" vertical="center"/>
      <protection/>
    </xf>
    <xf numFmtId="0" fontId="79" fillId="0" borderId="13" xfId="0" applyFont="1" applyBorder="1" applyAlignment="1" applyProtection="1">
      <alignment horizontal="center" vertical="center" wrapText="1"/>
      <protection/>
    </xf>
    <xf numFmtId="0" fontId="6" fillId="0" borderId="13" xfId="143" applyFont="1" applyBorder="1" applyAlignment="1" applyProtection="1">
      <alignment vertical="center" wrapText="1"/>
      <protection/>
    </xf>
    <xf numFmtId="0" fontId="6" fillId="0" borderId="13" xfId="143" applyFont="1" applyBorder="1" applyAlignment="1" applyProtection="1">
      <alignment horizontal="right" vertical="center" wrapText="1"/>
      <protection/>
    </xf>
    <xf numFmtId="0" fontId="6" fillId="0" borderId="13" xfId="143" applyFont="1" applyFill="1" applyBorder="1" applyAlignment="1" applyProtection="1">
      <alignment vertical="center" wrapText="1"/>
      <protection/>
    </xf>
    <xf numFmtId="0" fontId="6" fillId="27" borderId="13" xfId="143" applyFont="1" applyFill="1" applyBorder="1" applyAlignment="1" applyProtection="1">
      <alignment vertical="center" wrapText="1"/>
      <protection/>
    </xf>
    <xf numFmtId="0" fontId="5" fillId="0" borderId="13" xfId="143" applyFont="1" applyFill="1" applyBorder="1" applyAlignment="1" applyProtection="1">
      <alignment vertical="center" wrapText="1"/>
      <protection/>
    </xf>
    <xf numFmtId="3" fontId="6" fillId="0" borderId="13" xfId="157" applyNumberFormat="1" applyFont="1" applyFill="1" applyBorder="1" applyAlignment="1" applyProtection="1">
      <alignment horizontal="right" vertical="center" wrapText="1"/>
      <protection locked="0"/>
    </xf>
    <xf numFmtId="3" fontId="0" fillId="0" borderId="0" xfId="0" applyNumberFormat="1" applyFont="1" applyAlignment="1">
      <alignment/>
    </xf>
    <xf numFmtId="3" fontId="6" fillId="0" borderId="0" xfId="143" applyNumberFormat="1" applyFont="1" applyFill="1" applyBorder="1">
      <alignment/>
      <protection/>
    </xf>
    <xf numFmtId="3" fontId="6" fillId="0" borderId="0" xfId="143" applyNumberFormat="1" applyFont="1" applyFill="1">
      <alignment/>
      <protection/>
    </xf>
    <xf numFmtId="0" fontId="46" fillId="0" borderId="0" xfId="156" applyNumberFormat="1" applyFont="1" applyFill="1" applyBorder="1" applyAlignment="1" applyProtection="1">
      <alignment horizontal="left" vertical="center" wrapText="1"/>
      <protection locked="0"/>
    </xf>
    <xf numFmtId="0" fontId="46" fillId="0" borderId="0" xfId="156" applyNumberFormat="1" applyFont="1" applyFill="1" applyBorder="1" applyAlignment="1" applyProtection="1">
      <alignment horizontal="center" vertical="center" wrapText="1"/>
      <protection locked="0"/>
    </xf>
    <xf numFmtId="0" fontId="47" fillId="0" borderId="0" xfId="0" applyFont="1" applyFill="1" applyAlignment="1">
      <alignment/>
    </xf>
    <xf numFmtId="0" fontId="51" fillId="29" borderId="33" xfId="0" applyFont="1" applyFill="1" applyBorder="1" applyAlignment="1">
      <alignment/>
    </xf>
    <xf numFmtId="0" fontId="0" fillId="29" borderId="0" xfId="0" applyFont="1" applyFill="1" applyAlignment="1">
      <alignment/>
    </xf>
    <xf numFmtId="0" fontId="6" fillId="29" borderId="0" xfId="146" applyFont="1" applyFill="1">
      <alignment/>
      <protection/>
    </xf>
    <xf numFmtId="0" fontId="5" fillId="29" borderId="13" xfId="146" applyFont="1" applyFill="1" applyBorder="1" applyAlignment="1">
      <alignment horizontal="center" vertical="center" wrapText="1"/>
      <protection/>
    </xf>
    <xf numFmtId="0" fontId="6" fillId="30" borderId="0" xfId="146" applyFont="1" applyFill="1">
      <alignment/>
      <protection/>
    </xf>
    <xf numFmtId="3" fontId="6" fillId="29" borderId="0" xfId="146" applyNumberFormat="1" applyFont="1" applyFill="1">
      <alignment/>
      <protection/>
    </xf>
    <xf numFmtId="0" fontId="8" fillId="29" borderId="0" xfId="151" applyNumberFormat="1" applyFont="1" applyFill="1" applyBorder="1" applyAlignment="1" applyProtection="1">
      <alignment horizontal="left" wrapText="1"/>
      <protection/>
    </xf>
    <xf numFmtId="0" fontId="6" fillId="29" borderId="13" xfId="147" applyFont="1" applyFill="1" applyBorder="1" applyAlignment="1">
      <alignment horizontal="center" vertical="center"/>
      <protection/>
    </xf>
    <xf numFmtId="49" fontId="6" fillId="29" borderId="13" xfId="147" applyNumberFormat="1" applyFont="1" applyFill="1" applyBorder="1" applyAlignment="1">
      <alignment horizontal="center" vertical="center"/>
      <protection/>
    </xf>
    <xf numFmtId="0" fontId="6" fillId="29" borderId="13" xfId="0" applyFont="1" applyFill="1" applyBorder="1" applyAlignment="1">
      <alignment horizontal="center" vertical="center"/>
    </xf>
    <xf numFmtId="0" fontId="6" fillId="29" borderId="13" xfId="157" applyFont="1" applyFill="1" applyBorder="1" applyAlignment="1" applyProtection="1">
      <alignment vertical="center" wrapText="1"/>
      <protection/>
    </xf>
    <xf numFmtId="3" fontId="6" fillId="29" borderId="13" xfId="157" applyNumberFormat="1" applyFont="1" applyFill="1" applyBorder="1" applyAlignment="1" applyProtection="1">
      <alignment horizontal="right" vertical="center" wrapText="1"/>
      <protection/>
    </xf>
    <xf numFmtId="49" fontId="6" fillId="29" borderId="13" xfId="0" applyNumberFormat="1" applyFont="1" applyFill="1" applyBorder="1" applyAlignment="1">
      <alignment horizontal="center" vertical="center"/>
    </xf>
    <xf numFmtId="3" fontId="6" fillId="0" borderId="0" xfId="157" applyNumberFormat="1" applyFont="1" applyFill="1" applyBorder="1" applyAlignment="1" applyProtection="1">
      <alignment/>
      <protection locked="0"/>
    </xf>
    <xf numFmtId="3" fontId="6" fillId="0" borderId="0" xfId="157" applyNumberFormat="1" applyFont="1" applyFill="1" applyBorder="1" applyAlignment="1" applyProtection="1">
      <alignment/>
      <protection/>
    </xf>
    <xf numFmtId="189" fontId="6" fillId="0" borderId="13" xfId="81" applyNumberFormat="1" applyFont="1" applyFill="1" applyBorder="1" applyAlignment="1" applyProtection="1">
      <alignment vertical="center" wrapText="1"/>
      <protection/>
    </xf>
    <xf numFmtId="0" fontId="6" fillId="0" borderId="13" xfId="0" applyFont="1" applyBorder="1" applyAlignment="1">
      <alignment horizontal="center" wrapText="1"/>
    </xf>
    <xf numFmtId="0" fontId="5" fillId="0" borderId="13" xfId="0" applyFont="1" applyBorder="1" applyAlignment="1">
      <alignment horizontal="center" wrapText="1"/>
    </xf>
    <xf numFmtId="0" fontId="6" fillId="0" borderId="13" xfId="0" applyFont="1" applyBorder="1" applyAlignment="1">
      <alignment wrapText="1"/>
    </xf>
    <xf numFmtId="0" fontId="5" fillId="0" borderId="13" xfId="0" applyFont="1" applyBorder="1" applyAlignment="1">
      <alignment wrapText="1"/>
    </xf>
    <xf numFmtId="0" fontId="5" fillId="0" borderId="13" xfId="0" applyFont="1" applyFill="1" applyBorder="1" applyAlignment="1">
      <alignment horizontal="center" wrapText="1"/>
    </xf>
    <xf numFmtId="0" fontId="6" fillId="0" borderId="13" xfId="0" applyFont="1" applyFill="1" applyBorder="1" applyAlignment="1">
      <alignment wrapText="1"/>
    </xf>
    <xf numFmtId="0" fontId="5" fillId="0" borderId="13" xfId="0" applyFont="1" applyFill="1" applyBorder="1" applyAlignment="1">
      <alignment wrapText="1"/>
    </xf>
    <xf numFmtId="0" fontId="6" fillId="0" borderId="13" xfId="0" applyFont="1" applyFill="1" applyBorder="1" applyAlignment="1">
      <alignment horizontal="center" wrapText="1"/>
    </xf>
    <xf numFmtId="3" fontId="6" fillId="0" borderId="13" xfId="156" applyNumberFormat="1" applyFont="1" applyFill="1" applyBorder="1" applyAlignment="1" applyProtection="1">
      <alignment horizontal="center" vertical="center" wrapText="1"/>
      <protection/>
    </xf>
    <xf numFmtId="3" fontId="5" fillId="0" borderId="13" xfId="156" applyNumberFormat="1" applyFont="1" applyFill="1" applyBorder="1" applyAlignment="1" applyProtection="1">
      <alignment horizontal="center"/>
      <protection/>
    </xf>
    <xf numFmtId="3" fontId="5" fillId="0" borderId="13" xfId="156" applyNumberFormat="1" applyFont="1" applyFill="1" applyBorder="1" applyAlignment="1" applyProtection="1">
      <alignment horizontal="left" vertical="center" wrapText="1"/>
      <protection/>
    </xf>
    <xf numFmtId="3" fontId="6" fillId="0" borderId="13" xfId="156" applyNumberFormat="1" applyFont="1" applyFill="1" applyBorder="1" applyAlignment="1" applyProtection="1">
      <alignment horizontal="center" vertical="center"/>
      <protection/>
    </xf>
    <xf numFmtId="3" fontId="6" fillId="0" borderId="13" xfId="156" applyNumberFormat="1" applyFont="1" applyFill="1" applyBorder="1" applyAlignment="1" applyProtection="1">
      <alignment horizontal="left" vertical="center" wrapText="1"/>
      <protection/>
    </xf>
    <xf numFmtId="3" fontId="6" fillId="0" borderId="13" xfId="156" applyNumberFormat="1" applyFont="1" applyFill="1" applyBorder="1" applyAlignment="1" applyProtection="1">
      <alignment horizontal="right" vertical="center" wrapText="1"/>
      <protection/>
    </xf>
    <xf numFmtId="3" fontId="6" fillId="0" borderId="13" xfId="156" applyNumberFormat="1" applyFont="1" applyFill="1" applyBorder="1" applyAlignment="1" applyProtection="1">
      <alignment horizontal="right" vertical="center"/>
      <protection/>
    </xf>
    <xf numFmtId="3" fontId="5" fillId="0" borderId="13" xfId="156" applyNumberFormat="1" applyFont="1" applyFill="1" applyBorder="1" applyAlignment="1" applyProtection="1">
      <alignment horizontal="right" vertical="center" wrapText="1"/>
      <protection/>
    </xf>
    <xf numFmtId="3" fontId="5" fillId="0" borderId="13" xfId="153" applyNumberFormat="1" applyFont="1" applyFill="1" applyBorder="1" applyProtection="1">
      <alignment horizontal="right" vertical="center"/>
      <protection/>
    </xf>
    <xf numFmtId="3" fontId="6" fillId="0" borderId="13" xfId="156" applyNumberFormat="1" applyFont="1" applyFill="1" applyBorder="1" applyProtection="1">
      <alignment horizontal="center" vertical="center" wrapText="1"/>
      <protection/>
    </xf>
    <xf numFmtId="3" fontId="5" fillId="0" borderId="13" xfId="156" applyNumberFormat="1" applyFont="1" applyFill="1" applyBorder="1" applyAlignment="1" applyProtection="1">
      <alignment horizontal="center" vertical="center"/>
      <protection/>
    </xf>
    <xf numFmtId="3" fontId="6" fillId="0" borderId="13" xfId="156" applyNumberFormat="1" applyFont="1" applyFill="1" applyBorder="1" applyAlignment="1" applyProtection="1">
      <alignment horizontal="right"/>
      <protection/>
    </xf>
    <xf numFmtId="3" fontId="6" fillId="0" borderId="13" xfId="156" applyNumberFormat="1" applyFont="1" applyFill="1" applyBorder="1" applyAlignment="1" applyProtection="1">
      <alignment horizontal="left"/>
      <protection/>
    </xf>
    <xf numFmtId="3" fontId="5" fillId="0" borderId="13" xfId="156" applyNumberFormat="1" applyFont="1" applyFill="1" applyBorder="1" applyAlignment="1" applyProtection="1">
      <alignment horizontal="right"/>
      <protection/>
    </xf>
    <xf numFmtId="3" fontId="5" fillId="0" borderId="13" xfId="153" applyNumberFormat="1" applyFont="1" applyFill="1" applyBorder="1" applyProtection="1">
      <alignment horizontal="right" vertical="center"/>
      <protection locked="0"/>
    </xf>
    <xf numFmtId="3" fontId="6" fillId="0" borderId="13" xfId="0" applyNumberFormat="1" applyFont="1" applyFill="1" applyBorder="1" applyAlignment="1">
      <alignment horizontal="right"/>
    </xf>
    <xf numFmtId="3" fontId="6" fillId="0" borderId="34" xfId="157" applyNumberFormat="1" applyFont="1" applyFill="1" applyBorder="1" applyAlignment="1" applyProtection="1">
      <alignment vertical="center" wrapText="1"/>
      <protection/>
    </xf>
    <xf numFmtId="0" fontId="6" fillId="0" borderId="0" xfId="155" applyFont="1" applyFill="1" applyBorder="1" applyProtection="1">
      <alignment horizontal="center" vertical="center" wrapText="1"/>
      <protection/>
    </xf>
    <xf numFmtId="3" fontId="5" fillId="0" borderId="13" xfId="146" applyNumberFormat="1" applyFont="1" applyFill="1" applyBorder="1" applyAlignment="1">
      <alignment horizontal="center" vertical="center" wrapText="1"/>
      <protection/>
    </xf>
    <xf numFmtId="3" fontId="5" fillId="29" borderId="13" xfId="146" applyNumberFormat="1" applyFont="1" applyFill="1" applyBorder="1" applyAlignment="1" applyProtection="1">
      <alignment horizontal="right" vertical="center" wrapText="1"/>
      <protection/>
    </xf>
    <xf numFmtId="3" fontId="6" fillId="29" borderId="13" xfId="146" applyNumberFormat="1" applyFont="1" applyFill="1" applyBorder="1" applyAlignment="1" applyProtection="1">
      <alignment horizontal="right" vertical="center" wrapText="1"/>
      <protection/>
    </xf>
    <xf numFmtId="3" fontId="5" fillId="29" borderId="13" xfId="157" applyNumberFormat="1" applyFont="1" applyFill="1" applyBorder="1" applyAlignment="1" applyProtection="1">
      <alignment horizontal="right" vertical="center" wrapText="1"/>
      <protection/>
    </xf>
    <xf numFmtId="188" fontId="5" fillId="29" borderId="13" xfId="146" applyNumberFormat="1" applyFont="1" applyFill="1" applyBorder="1" applyAlignment="1" applyProtection="1">
      <alignment horizontal="center" vertical="center" wrapText="1"/>
      <protection/>
    </xf>
    <xf numFmtId="188" fontId="5" fillId="29" borderId="13" xfId="165" applyNumberFormat="1" applyFont="1" applyFill="1" applyBorder="1" applyAlignment="1" applyProtection="1">
      <alignment horizontal="center" vertical="center" wrapText="1"/>
      <protection/>
    </xf>
    <xf numFmtId="3" fontId="43" fillId="0" borderId="0" xfId="157" applyNumberFormat="1" applyFont="1" applyFill="1" applyBorder="1" applyAlignment="1" applyProtection="1">
      <alignment/>
      <protection/>
    </xf>
    <xf numFmtId="3" fontId="5" fillId="27" borderId="13" xfId="157" applyNumberFormat="1" applyFont="1" applyFill="1" applyBorder="1" applyAlignment="1" applyProtection="1">
      <alignment horizontal="right" vertical="center" wrapText="1"/>
      <protection/>
    </xf>
    <xf numFmtId="0" fontId="5" fillId="0" borderId="0" xfId="0" applyFont="1" applyAlignment="1" applyProtection="1">
      <alignment/>
      <protection locked="0"/>
    </xf>
    <xf numFmtId="0" fontId="6" fillId="29" borderId="0" xfId="146" applyFont="1" applyFill="1" applyBorder="1">
      <alignment/>
      <protection/>
    </xf>
    <xf numFmtId="0" fontId="6" fillId="0" borderId="13" xfId="0" applyFont="1" applyFill="1" applyBorder="1" applyAlignment="1">
      <alignment horizontal="center" vertical="center"/>
    </xf>
    <xf numFmtId="3" fontId="5" fillId="0" borderId="0" xfId="153" applyNumberFormat="1" applyFont="1" applyFill="1" applyBorder="1" applyAlignment="1" applyProtection="1">
      <alignment horizontal="right"/>
      <protection locked="0"/>
    </xf>
    <xf numFmtId="3" fontId="47" fillId="0" borderId="0" xfId="0" applyNumberFormat="1" applyFont="1" applyAlignment="1">
      <alignment/>
    </xf>
    <xf numFmtId="3" fontId="0" fillId="29" borderId="0" xfId="0" applyNumberFormat="1" applyFont="1" applyFill="1" applyAlignment="1">
      <alignment/>
    </xf>
    <xf numFmtId="0" fontId="6" fillId="27" borderId="0" xfId="143" applyFont="1" applyFill="1">
      <alignment/>
      <protection/>
    </xf>
    <xf numFmtId="0" fontId="0" fillId="27" borderId="0" xfId="0" applyFont="1" applyFill="1" applyAlignment="1">
      <alignment/>
    </xf>
    <xf numFmtId="0" fontId="0" fillId="30" borderId="0" xfId="0" applyFont="1" applyFill="1" applyAlignment="1">
      <alignment/>
    </xf>
    <xf numFmtId="3" fontId="80" fillId="0" borderId="0" xfId="156" applyNumberFormat="1" applyFont="1" applyFill="1" applyProtection="1">
      <alignment horizontal="center" vertical="center" wrapText="1"/>
      <protection/>
    </xf>
    <xf numFmtId="3" fontId="6" fillId="0" borderId="13" xfId="153" applyNumberFormat="1" applyFont="1" applyFill="1" applyBorder="1" applyProtection="1">
      <alignment horizontal="right" vertical="center"/>
      <protection locked="0"/>
    </xf>
    <xf numFmtId="189" fontId="6" fillId="0" borderId="0" xfId="143" applyNumberFormat="1" applyFont="1">
      <alignment/>
      <protection/>
    </xf>
    <xf numFmtId="171" fontId="6" fillId="29" borderId="0" xfId="77" applyFont="1" applyFill="1" applyAlignment="1">
      <alignment/>
    </xf>
    <xf numFmtId="3" fontId="6" fillId="29" borderId="0" xfId="146" applyNumberFormat="1" applyFont="1" applyFill="1" applyBorder="1">
      <alignment/>
      <protection/>
    </xf>
    <xf numFmtId="0" fontId="5" fillId="0" borderId="0" xfId="0" applyFont="1" applyFill="1" applyBorder="1" applyAlignment="1" applyProtection="1">
      <alignment horizontal="left"/>
      <protection locked="0"/>
    </xf>
    <xf numFmtId="0" fontId="5" fillId="0" borderId="9" xfId="0" applyFont="1" applyBorder="1" applyAlignment="1" applyProtection="1">
      <alignment horizontal="center" vertical="center" wrapText="1"/>
      <protection/>
    </xf>
    <xf numFmtId="3" fontId="6" fillId="26" borderId="0" xfId="146" applyNumberFormat="1" applyFont="1" applyFill="1" applyBorder="1">
      <alignment/>
      <protection/>
    </xf>
    <xf numFmtId="0" fontId="81" fillId="26" borderId="0" xfId="146" applyFont="1" applyFill="1" applyBorder="1">
      <alignment/>
      <protection/>
    </xf>
    <xf numFmtId="3" fontId="6" fillId="29" borderId="13" xfId="146" applyNumberFormat="1" applyFont="1" applyFill="1" applyBorder="1">
      <alignment/>
      <protection/>
    </xf>
    <xf numFmtId="0" fontId="6" fillId="29" borderId="0" xfId="146" applyFont="1" applyFill="1" applyBorder="1" applyAlignment="1">
      <alignment horizontal="center" vertical="center" wrapText="1"/>
      <protection/>
    </xf>
    <xf numFmtId="3" fontId="47" fillId="0" borderId="0" xfId="0" applyNumberFormat="1" applyFont="1" applyFill="1" applyAlignment="1">
      <alignment/>
    </xf>
    <xf numFmtId="3" fontId="5" fillId="0" borderId="13" xfId="0" applyNumberFormat="1" applyFont="1" applyFill="1" applyBorder="1" applyAlignment="1" applyProtection="1">
      <alignment horizontal="right" wrapText="1"/>
      <protection locked="0"/>
    </xf>
    <xf numFmtId="3" fontId="0" fillId="0" borderId="0" xfId="0" applyNumberFormat="1" applyFont="1" applyFill="1" applyAlignment="1">
      <alignment/>
    </xf>
    <xf numFmtId="0" fontId="57" fillId="0" borderId="0" xfId="0" applyFont="1" applyFill="1" applyBorder="1" applyAlignment="1">
      <alignment horizontal="left"/>
    </xf>
    <xf numFmtId="3" fontId="5" fillId="0" borderId="0" xfId="156" applyNumberFormat="1" applyFont="1" applyFill="1" applyAlignment="1" applyProtection="1">
      <alignment vertical="center" wrapText="1"/>
      <protection/>
    </xf>
    <xf numFmtId="0" fontId="5" fillId="0" borderId="0" xfId="0" applyFont="1" applyFill="1" applyBorder="1" applyAlignment="1" applyProtection="1">
      <alignment horizontal="right"/>
      <protection locked="0"/>
    </xf>
    <xf numFmtId="0" fontId="5" fillId="0" borderId="0" xfId="151" applyFont="1" applyFill="1" applyBorder="1" applyAlignment="1" applyProtection="1">
      <alignment vertical="center"/>
      <protection locked="0"/>
    </xf>
    <xf numFmtId="3" fontId="60" fillId="0" borderId="13" xfId="82" applyNumberFormat="1" applyFont="1" applyFill="1" applyBorder="1" applyAlignment="1" applyProtection="1">
      <alignment horizontal="right" vertical="center"/>
      <protection locked="0"/>
    </xf>
    <xf numFmtId="0" fontId="5" fillId="0" borderId="0" xfId="151" applyFont="1" applyFill="1" applyBorder="1" applyAlignment="1" applyProtection="1">
      <alignment horizontal="right" vertical="center"/>
      <protection locked="0"/>
    </xf>
    <xf numFmtId="0" fontId="49" fillId="0" borderId="0" xfId="157" applyFont="1" applyFill="1" applyBorder="1" applyAlignment="1" applyProtection="1">
      <alignment vertical="center"/>
      <protection locked="0"/>
    </xf>
    <xf numFmtId="0" fontId="49" fillId="0" borderId="35" xfId="157" applyFont="1" applyFill="1" applyBorder="1" applyAlignment="1" applyProtection="1">
      <alignment vertical="center"/>
      <protection locked="0"/>
    </xf>
    <xf numFmtId="0" fontId="6" fillId="0" borderId="0" xfId="155" applyFont="1" applyBorder="1" applyAlignment="1" applyProtection="1">
      <alignment horizontal="right" vertical="center" wrapText="1"/>
      <protection locked="0"/>
    </xf>
    <xf numFmtId="0" fontId="5" fillId="0" borderId="35" xfId="157" applyFont="1" applyFill="1" applyBorder="1" applyAlignment="1" applyProtection="1">
      <alignment vertical="center"/>
      <protection locked="0"/>
    </xf>
    <xf numFmtId="0" fontId="5" fillId="0" borderId="0" xfId="157" applyFont="1" applyFill="1" applyBorder="1" applyAlignment="1" applyProtection="1">
      <alignment horizontal="right" vertical="center"/>
      <protection locked="0"/>
    </xf>
    <xf numFmtId="0" fontId="5" fillId="0" borderId="35" xfId="157" applyFont="1" applyFill="1" applyBorder="1" applyAlignment="1" applyProtection="1">
      <alignment horizontal="right" vertical="center"/>
      <protection locked="0"/>
    </xf>
    <xf numFmtId="3" fontId="6" fillId="0" borderId="0" xfId="157" applyNumberFormat="1" applyFont="1" applyFill="1" applyBorder="1" applyAlignment="1" applyProtection="1">
      <alignment wrapText="1"/>
      <protection/>
    </xf>
    <xf numFmtId="0" fontId="5" fillId="0" borderId="0" xfId="157" applyFont="1" applyFill="1" applyBorder="1" applyAlignment="1" applyProtection="1">
      <alignment vertical="center" wrapText="1"/>
      <protection locked="0"/>
    </xf>
    <xf numFmtId="0" fontId="5" fillId="0" borderId="35" xfId="157" applyFont="1" applyFill="1" applyBorder="1" applyAlignment="1" applyProtection="1">
      <alignment vertical="center" wrapText="1"/>
      <protection locked="0"/>
    </xf>
    <xf numFmtId="0" fontId="5" fillId="0" borderId="0" xfId="157" applyFont="1" applyFill="1" applyBorder="1" applyAlignment="1" applyProtection="1">
      <alignment horizontal="right" vertical="center" wrapText="1"/>
      <protection locked="0"/>
    </xf>
    <xf numFmtId="0" fontId="5" fillId="29" borderId="0" xfId="146" applyFont="1" applyFill="1" applyBorder="1" applyAlignment="1">
      <alignment horizontal="center"/>
      <protection/>
    </xf>
    <xf numFmtId="3" fontId="6" fillId="0" borderId="13" xfId="146" applyNumberFormat="1" applyFont="1" applyFill="1" applyBorder="1">
      <alignment/>
      <protection/>
    </xf>
    <xf numFmtId="3" fontId="6" fillId="0" borderId="13" xfId="146" applyNumberFormat="1" applyFont="1" applyFill="1" applyBorder="1" applyAlignment="1" applyProtection="1">
      <alignment horizontal="right" vertical="center" wrapText="1"/>
      <protection/>
    </xf>
    <xf numFmtId="0" fontId="55" fillId="0" borderId="0" xfId="0" applyFont="1" applyFill="1" applyAlignment="1">
      <alignment/>
    </xf>
    <xf numFmtId="0" fontId="5" fillId="0" borderId="9" xfId="0" applyFont="1" applyFill="1" applyBorder="1" applyAlignment="1">
      <alignment horizontal="center" vertical="center" wrapText="1"/>
    </xf>
    <xf numFmtId="0" fontId="5" fillId="27" borderId="13" xfId="157" applyFont="1" applyFill="1" applyBorder="1" applyAlignment="1" applyProtection="1">
      <alignment horizontal="center" vertical="center" wrapText="1"/>
      <protection/>
    </xf>
    <xf numFmtId="0" fontId="62" fillId="0" borderId="13" xfId="157" applyFont="1" applyFill="1" applyBorder="1" applyAlignment="1" applyProtection="1">
      <alignment vertical="center" wrapText="1"/>
      <protection/>
    </xf>
    <xf numFmtId="0" fontId="62" fillId="0" borderId="13" xfId="157" applyFont="1" applyFill="1" applyBorder="1" applyAlignment="1">
      <alignment vertical="center" wrapText="1"/>
      <protection/>
    </xf>
    <xf numFmtId="0" fontId="63" fillId="0" borderId="13" xfId="0" applyFont="1" applyBorder="1" applyAlignment="1">
      <alignment vertical="center" wrapText="1"/>
    </xf>
    <xf numFmtId="0" fontId="63" fillId="0" borderId="13" xfId="0" applyFont="1" applyFill="1" applyBorder="1" applyAlignment="1">
      <alignment vertical="center" wrapText="1"/>
    </xf>
    <xf numFmtId="0" fontId="7" fillId="31" borderId="13" xfId="145" applyFont="1" applyFill="1" applyBorder="1" applyAlignment="1">
      <alignment horizontal="center" vertical="center"/>
      <protection/>
    </xf>
    <xf numFmtId="0" fontId="7" fillId="31" borderId="13" xfId="145" applyFont="1" applyFill="1" applyBorder="1" applyAlignment="1">
      <alignment horizontal="center" vertical="center" wrapText="1"/>
      <protection/>
    </xf>
    <xf numFmtId="0" fontId="82" fillId="29" borderId="0" xfId="146" applyFont="1" applyFill="1">
      <alignment/>
      <protection/>
    </xf>
    <xf numFmtId="0" fontId="62" fillId="0" borderId="9" xfId="157" applyFont="1" applyFill="1" applyBorder="1" applyAlignment="1">
      <alignment vertical="center" wrapText="1"/>
      <protection/>
    </xf>
    <xf numFmtId="0" fontId="6" fillId="0" borderId="13" xfId="155" applyFont="1" applyBorder="1" applyProtection="1">
      <alignment horizontal="center" vertical="center" wrapText="1"/>
      <protection/>
    </xf>
    <xf numFmtId="0" fontId="58" fillId="0" borderId="35" xfId="157" applyFont="1" applyFill="1" applyBorder="1" applyAlignment="1" applyProtection="1">
      <alignment horizontal="right" vertical="center"/>
      <protection locked="0"/>
    </xf>
    <xf numFmtId="0" fontId="6" fillId="0" borderId="13" xfId="0" applyFont="1" applyBorder="1" applyAlignment="1" applyProtection="1">
      <alignment/>
      <protection locked="0"/>
    </xf>
    <xf numFmtId="3" fontId="56" fillId="0" borderId="13" xfId="156" applyNumberFormat="1" applyFont="1" applyFill="1" applyBorder="1" applyAlignment="1" applyProtection="1">
      <alignment horizontal="left" vertical="center" wrapText="1"/>
      <protection/>
    </xf>
    <xf numFmtId="3" fontId="6" fillId="0" borderId="25" xfId="156" applyNumberFormat="1" applyFont="1" applyFill="1" applyBorder="1" applyAlignment="1" applyProtection="1">
      <alignment horizontal="right" vertical="center" wrapText="1"/>
      <protection/>
    </xf>
    <xf numFmtId="3" fontId="6" fillId="0" borderId="13" xfId="156" applyNumberFormat="1" applyFont="1" applyFill="1" applyBorder="1" applyAlignment="1">
      <alignment horizontal="right" vertical="center" wrapText="1"/>
      <protection/>
    </xf>
    <xf numFmtId="3" fontId="6" fillId="0" borderId="13" xfId="156" applyNumberFormat="1" applyFont="1" applyFill="1" applyBorder="1" applyAlignment="1">
      <alignment horizontal="left" vertical="center" wrapText="1"/>
      <protection/>
    </xf>
    <xf numFmtId="3" fontId="6" fillId="0" borderId="13" xfId="156" applyNumberFormat="1" applyFont="1" applyFill="1" applyBorder="1" applyAlignment="1" applyProtection="1">
      <alignment horizontal="left" vertical="center" wrapText="1"/>
      <protection locked="0"/>
    </xf>
    <xf numFmtId="3" fontId="6" fillId="0" borderId="13" xfId="156" applyNumberFormat="1" applyFont="1" applyFill="1" applyBorder="1" applyAlignment="1">
      <alignment horizontal="right" vertical="center"/>
      <protection/>
    </xf>
    <xf numFmtId="3" fontId="6" fillId="0" borderId="13" xfId="156" applyNumberFormat="1" applyFont="1" applyFill="1" applyBorder="1" applyAlignment="1">
      <alignment horizontal="left"/>
      <protection/>
    </xf>
    <xf numFmtId="3" fontId="6" fillId="0" borderId="25" xfId="156" applyNumberFormat="1" applyFont="1" applyFill="1" applyBorder="1" applyProtection="1">
      <alignment horizontal="center" vertical="center" wrapText="1"/>
      <protection/>
    </xf>
    <xf numFmtId="3" fontId="6" fillId="0" borderId="25" xfId="156" applyNumberFormat="1" applyFont="1" applyFill="1" applyBorder="1" applyAlignment="1" applyProtection="1">
      <alignment horizontal="right" vertical="center"/>
      <protection/>
    </xf>
    <xf numFmtId="3" fontId="6" fillId="0" borderId="25" xfId="156" applyNumberFormat="1" applyFont="1" applyFill="1" applyBorder="1" applyAlignment="1" applyProtection="1">
      <alignment horizontal="right"/>
      <protection/>
    </xf>
    <xf numFmtId="3" fontId="6" fillId="0" borderId="25" xfId="156" applyNumberFormat="1" applyFont="1" applyFill="1" applyBorder="1" applyAlignment="1" applyProtection="1">
      <alignment horizontal="center" vertical="center"/>
      <protection/>
    </xf>
    <xf numFmtId="3" fontId="5" fillId="0" borderId="13" xfId="156" applyNumberFormat="1" applyFont="1" applyFill="1" applyBorder="1" applyAlignment="1" applyProtection="1">
      <alignment horizontal="left" wrapText="1"/>
      <protection/>
    </xf>
    <xf numFmtId="3" fontId="56" fillId="0" borderId="13" xfId="156" applyNumberFormat="1" applyFont="1" applyFill="1" applyBorder="1" applyAlignment="1" applyProtection="1">
      <alignment horizontal="left"/>
      <protection/>
    </xf>
    <xf numFmtId="0" fontId="11" fillId="0" borderId="13" xfId="156" applyNumberFormat="1" applyFont="1" applyFill="1" applyBorder="1" applyAlignment="1" applyProtection="1">
      <alignment horizontal="left" vertical="center" wrapText="1"/>
      <protection/>
    </xf>
    <xf numFmtId="0" fontId="56" fillId="0" borderId="13" xfId="156" applyNumberFormat="1" applyFont="1" applyFill="1" applyBorder="1" applyAlignment="1" applyProtection="1">
      <alignment horizontal="center" vertical="center" wrapText="1"/>
      <protection/>
    </xf>
    <xf numFmtId="0" fontId="56" fillId="0" borderId="13" xfId="156" applyNumberFormat="1" applyFont="1" applyFill="1" applyBorder="1" applyAlignment="1" applyProtection="1">
      <alignment horizontal="left" vertical="center" wrapText="1"/>
      <protection/>
    </xf>
    <xf numFmtId="0" fontId="7" fillId="0" borderId="13" xfId="156" applyNumberFormat="1" applyFont="1" applyFill="1" applyBorder="1" applyAlignment="1" applyProtection="1">
      <alignment horizontal="left" vertical="center" wrapText="1"/>
      <protection/>
    </xf>
    <xf numFmtId="0" fontId="56" fillId="0" borderId="13" xfId="0" applyFont="1" applyFill="1" applyBorder="1" applyAlignment="1">
      <alignment horizontal="left"/>
    </xf>
    <xf numFmtId="0" fontId="56" fillId="0" borderId="13" xfId="156" applyNumberFormat="1" applyFont="1" applyFill="1" applyBorder="1" applyAlignment="1" applyProtection="1">
      <alignment horizontal="center"/>
      <protection/>
    </xf>
    <xf numFmtId="0" fontId="56" fillId="0" borderId="13" xfId="156" applyNumberFormat="1" applyFont="1" applyFill="1" applyBorder="1" applyAlignment="1" applyProtection="1">
      <alignment horizontal="left"/>
      <protection/>
    </xf>
    <xf numFmtId="0" fontId="11" fillId="0" borderId="13" xfId="156" applyNumberFormat="1" applyFont="1" applyFill="1" applyBorder="1" applyAlignment="1" applyProtection="1">
      <alignment horizontal="left" wrapText="1"/>
      <protection/>
    </xf>
    <xf numFmtId="0" fontId="11" fillId="0" borderId="13" xfId="156" applyNumberFormat="1" applyFont="1" applyFill="1" applyBorder="1" applyAlignment="1" applyProtection="1">
      <alignment horizontal="center" vertical="center" wrapText="1"/>
      <protection/>
    </xf>
    <xf numFmtId="0" fontId="8" fillId="0" borderId="13" xfId="156" applyNumberFormat="1" applyFont="1" applyFill="1" applyBorder="1" applyAlignment="1" applyProtection="1">
      <alignment horizontal="center" vertical="center" wrapText="1"/>
      <protection/>
    </xf>
    <xf numFmtId="3" fontId="11" fillId="0" borderId="13" xfId="156" applyNumberFormat="1" applyFont="1" applyFill="1" applyBorder="1" applyProtection="1">
      <alignment horizontal="center" vertical="center" wrapText="1"/>
      <protection/>
    </xf>
    <xf numFmtId="3" fontId="56" fillId="0" borderId="13" xfId="156" applyNumberFormat="1" applyFont="1" applyFill="1" applyBorder="1" applyProtection="1">
      <alignment horizontal="center" vertical="center" wrapText="1"/>
      <protection/>
    </xf>
    <xf numFmtId="3" fontId="5" fillId="0" borderId="0" xfId="156" applyNumberFormat="1" applyFont="1" applyFill="1" applyBorder="1" applyAlignment="1" applyProtection="1">
      <alignment horizontal="center" vertical="center" wrapText="1"/>
      <protection/>
    </xf>
    <xf numFmtId="3" fontId="5" fillId="0" borderId="13" xfId="157" applyNumberFormat="1" applyFont="1" applyFill="1" applyBorder="1" applyAlignment="1" applyProtection="1">
      <alignment horizontal="right" vertical="center" wrapText="1"/>
      <protection locked="0"/>
    </xf>
    <xf numFmtId="3" fontId="5" fillId="0" borderId="34" xfId="157" applyNumberFormat="1" applyFont="1" applyFill="1" applyBorder="1" applyAlignment="1" applyProtection="1">
      <alignment vertical="center" wrapText="1"/>
      <protection/>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3" fontId="6" fillId="0" borderId="0" xfId="0" applyNumberFormat="1" applyFont="1" applyAlignment="1" applyProtection="1">
      <alignment/>
      <protection locked="0"/>
    </xf>
    <xf numFmtId="0" fontId="50" fillId="27" borderId="0" xfId="0" applyFont="1" applyFill="1" applyBorder="1" applyAlignment="1">
      <alignment horizontal="center"/>
    </xf>
    <xf numFmtId="0" fontId="7" fillId="27" borderId="13" xfId="145" applyFont="1" applyFill="1" applyBorder="1" applyAlignment="1">
      <alignment horizontal="center" vertical="center"/>
      <protection/>
    </xf>
    <xf numFmtId="0" fontId="7" fillId="27" borderId="13" xfId="145" applyFont="1" applyFill="1" applyBorder="1" applyAlignment="1">
      <alignment horizontal="center" vertical="center" wrapText="1"/>
      <protection/>
    </xf>
    <xf numFmtId="0" fontId="6" fillId="27" borderId="13" xfId="0" applyFont="1" applyFill="1" applyBorder="1" applyAlignment="1">
      <alignment horizontal="center" vertical="center"/>
    </xf>
    <xf numFmtId="0" fontId="62" fillId="27" borderId="13" xfId="157" applyFont="1" applyFill="1" applyBorder="1" applyAlignment="1" applyProtection="1">
      <alignment vertical="center" wrapText="1"/>
      <protection/>
    </xf>
    <xf numFmtId="3" fontId="6" fillId="27" borderId="13" xfId="0" applyNumberFormat="1" applyFont="1" applyFill="1" applyBorder="1" applyAlignment="1">
      <alignment horizontal="right" vertical="center"/>
    </xf>
    <xf numFmtId="3" fontId="5" fillId="27" borderId="13" xfId="0" applyNumberFormat="1" applyFont="1" applyFill="1" applyBorder="1" applyAlignment="1">
      <alignment horizontal="right" vertical="center"/>
    </xf>
    <xf numFmtId="49" fontId="6" fillId="27" borderId="13" xfId="0" applyNumberFormat="1" applyFont="1" applyFill="1" applyBorder="1" applyAlignment="1">
      <alignment horizontal="center" vertical="center"/>
    </xf>
    <xf numFmtId="0" fontId="6" fillId="27" borderId="13" xfId="157" applyFont="1" applyFill="1" applyBorder="1" applyAlignment="1" applyProtection="1">
      <alignment vertical="center" wrapText="1"/>
      <protection/>
    </xf>
    <xf numFmtId="49" fontId="6" fillId="27" borderId="13" xfId="147" applyNumberFormat="1" applyFont="1" applyFill="1" applyBorder="1" applyAlignment="1">
      <alignment horizontal="center" vertical="center"/>
      <protection/>
    </xf>
    <xf numFmtId="0" fontId="6" fillId="27" borderId="13" xfId="147" applyFont="1" applyFill="1" applyBorder="1" applyAlignment="1">
      <alignment horizontal="center" vertical="center"/>
      <protection/>
    </xf>
    <xf numFmtId="0" fontId="62" fillId="27" borderId="13" xfId="157" applyFont="1" applyFill="1" applyBorder="1" applyAlignment="1">
      <alignment vertical="center" wrapText="1"/>
      <protection/>
    </xf>
    <xf numFmtId="0" fontId="63" fillId="27" borderId="13" xfId="0" applyFont="1" applyFill="1" applyBorder="1" applyAlignment="1">
      <alignment vertical="center" wrapText="1"/>
    </xf>
    <xf numFmtId="3" fontId="14" fillId="27" borderId="0" xfId="0" applyNumberFormat="1" applyFont="1" applyFill="1" applyAlignment="1">
      <alignment vertical="center"/>
    </xf>
    <xf numFmtId="0" fontId="14" fillId="27" borderId="0" xfId="0" applyFont="1" applyFill="1" applyAlignment="1">
      <alignment vertical="center"/>
    </xf>
    <xf numFmtId="0" fontId="51" fillId="27" borderId="33" xfId="0" applyFont="1" applyFill="1" applyBorder="1" applyAlignment="1">
      <alignment/>
    </xf>
    <xf numFmtId="0" fontId="83" fillId="27" borderId="0" xfId="0" applyFont="1" applyFill="1" applyAlignment="1">
      <alignment/>
    </xf>
    <xf numFmtId="0" fontId="5" fillId="27" borderId="0" xfId="151" applyFont="1" applyFill="1" applyBorder="1" applyAlignment="1" applyProtection="1">
      <alignment vertical="center"/>
      <protection locked="0"/>
    </xf>
    <xf numFmtId="0" fontId="5" fillId="27" borderId="35" xfId="151" applyFont="1" applyFill="1" applyBorder="1" applyAlignment="1" applyProtection="1">
      <alignment vertical="center"/>
      <protection locked="0"/>
    </xf>
    <xf numFmtId="0" fontId="5" fillId="27" borderId="35" xfId="151" applyFont="1" applyFill="1" applyBorder="1" applyAlignment="1" applyProtection="1">
      <alignment horizontal="right" vertical="center"/>
      <protection locked="0"/>
    </xf>
    <xf numFmtId="0" fontId="84" fillId="27" borderId="0" xfId="0" applyFont="1" applyFill="1" applyAlignment="1">
      <alignment/>
    </xf>
    <xf numFmtId="188" fontId="85" fillId="27" borderId="0" xfId="165" applyNumberFormat="1" applyFont="1" applyFill="1" applyAlignment="1">
      <alignment/>
    </xf>
    <xf numFmtId="0" fontId="85" fillId="27" borderId="0" xfId="0" applyFont="1" applyFill="1" applyAlignment="1">
      <alignment/>
    </xf>
    <xf numFmtId="0" fontId="58" fillId="27" borderId="0" xfId="0" applyFont="1" applyFill="1" applyAlignment="1">
      <alignment horizontal="center" vertical="center"/>
    </xf>
    <xf numFmtId="188" fontId="6" fillId="29" borderId="0" xfId="166" applyNumberFormat="1" applyFont="1" applyFill="1" applyAlignment="1">
      <alignment/>
    </xf>
    <xf numFmtId="188" fontId="86" fillId="27" borderId="0" xfId="166" applyNumberFormat="1" applyFont="1" applyFill="1" applyAlignment="1">
      <alignment/>
    </xf>
    <xf numFmtId="0" fontId="86" fillId="27" borderId="0" xfId="143" applyFont="1" applyFill="1">
      <alignment/>
      <protection/>
    </xf>
    <xf numFmtId="0" fontId="58" fillId="27" borderId="0" xfId="0" applyFont="1" applyFill="1" applyAlignment="1">
      <alignment horizontal="center" vertical="center"/>
    </xf>
    <xf numFmtId="0" fontId="5" fillId="27" borderId="0" xfId="0" applyFont="1" applyFill="1" applyAlignment="1">
      <alignment horizontal="center" vertical="center"/>
    </xf>
    <xf numFmtId="0" fontId="84" fillId="29" borderId="0" xfId="0" applyFont="1" applyFill="1" applyAlignment="1">
      <alignment/>
    </xf>
    <xf numFmtId="0" fontId="58" fillId="27" borderId="0" xfId="0" applyFont="1" applyFill="1" applyAlignment="1">
      <alignment horizontal="center" vertical="center"/>
    </xf>
    <xf numFmtId="188" fontId="5" fillId="0" borderId="26" xfId="0" applyNumberFormat="1" applyFont="1" applyFill="1" applyBorder="1" applyAlignment="1" applyProtection="1">
      <alignment horizontal="center" vertical="center" wrapText="1"/>
      <protection/>
    </xf>
    <xf numFmtId="188" fontId="5" fillId="0" borderId="34" xfId="0" applyNumberFormat="1" applyFont="1" applyFill="1" applyBorder="1" applyAlignment="1" applyProtection="1">
      <alignment horizontal="center" vertical="center" wrapText="1"/>
      <protection/>
    </xf>
    <xf numFmtId="3" fontId="5" fillId="0" borderId="26" xfId="0" applyNumberFormat="1" applyFont="1" applyFill="1" applyBorder="1" applyAlignment="1">
      <alignment horizontal="center" vertical="center" wrapText="1"/>
    </xf>
    <xf numFmtId="3" fontId="5" fillId="0" borderId="34"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3" xfId="0" applyFont="1" applyFill="1" applyBorder="1" applyAlignment="1">
      <alignment horizontal="center" vertical="center" wrapText="1"/>
    </xf>
    <xf numFmtId="10" fontId="55" fillId="0" borderId="26" xfId="0" applyNumberFormat="1" applyFont="1" applyFill="1" applyBorder="1" applyAlignment="1">
      <alignment horizontal="center" vertical="center" wrapText="1"/>
    </xf>
    <xf numFmtId="10" fontId="55" fillId="0" borderId="34" xfId="0" applyNumberFormat="1" applyFont="1" applyFill="1" applyBorder="1" applyAlignment="1">
      <alignment horizontal="center" vertical="center" wrapText="1"/>
    </xf>
    <xf numFmtId="0" fontId="55" fillId="0" borderId="26" xfId="0" applyFont="1" applyFill="1" applyBorder="1" applyAlignment="1">
      <alignment horizontal="center" vertical="center" wrapText="1"/>
    </xf>
    <xf numFmtId="0" fontId="55" fillId="0" borderId="34" xfId="0"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3" fontId="5" fillId="27" borderId="26" xfId="0" applyNumberFormat="1" applyFont="1" applyFill="1" applyBorder="1" applyAlignment="1">
      <alignment horizontal="center" vertical="center" wrapText="1"/>
    </xf>
    <xf numFmtId="3" fontId="5" fillId="27" borderId="34" xfId="0" applyNumberFormat="1" applyFont="1" applyFill="1" applyBorder="1" applyAlignment="1">
      <alignment horizontal="center" vertical="center" wrapText="1"/>
    </xf>
    <xf numFmtId="10" fontId="5" fillId="27" borderId="26" xfId="0" applyNumberFormat="1" applyFont="1" applyFill="1" applyBorder="1" applyAlignment="1" applyProtection="1">
      <alignment horizontal="center" vertical="center" wrapText="1"/>
      <protection/>
    </xf>
    <xf numFmtId="10" fontId="5" fillId="27" borderId="34" xfId="0" applyNumberFormat="1" applyFont="1" applyFill="1" applyBorder="1" applyAlignment="1" applyProtection="1">
      <alignment horizontal="center" vertical="center" wrapText="1"/>
      <protection/>
    </xf>
    <xf numFmtId="188" fontId="5" fillId="27" borderId="26" xfId="0" applyNumberFormat="1" applyFont="1" applyFill="1" applyBorder="1" applyAlignment="1" applyProtection="1">
      <alignment horizontal="center" vertical="center" wrapText="1"/>
      <protection/>
    </xf>
    <xf numFmtId="188" fontId="5" fillId="27" borderId="34" xfId="0" applyNumberFormat="1" applyFont="1" applyFill="1" applyBorder="1" applyAlignment="1" applyProtection="1">
      <alignment horizontal="center" vertical="center" wrapText="1"/>
      <protection/>
    </xf>
    <xf numFmtId="0" fontId="55" fillId="27" borderId="26" xfId="0" applyFont="1" applyFill="1" applyBorder="1" applyAlignment="1">
      <alignment horizontal="center" vertical="center" wrapText="1"/>
    </xf>
    <xf numFmtId="0" fontId="55" fillId="27" borderId="34" xfId="0" applyFont="1" applyFill="1" applyBorder="1" applyAlignment="1">
      <alignment horizontal="center" vertical="center" wrapText="1"/>
    </xf>
    <xf numFmtId="3" fontId="5" fillId="27" borderId="9" xfId="0" applyNumberFormat="1" applyFont="1" applyFill="1" applyBorder="1" applyAlignment="1">
      <alignment horizontal="center" vertical="center" wrapText="1"/>
    </xf>
    <xf numFmtId="3" fontId="5" fillId="27" borderId="36" xfId="0" applyNumberFormat="1" applyFont="1" applyFill="1" applyBorder="1" applyAlignment="1">
      <alignment horizontal="center" vertical="center" wrapText="1"/>
    </xf>
    <xf numFmtId="0" fontId="5" fillId="27" borderId="13" xfId="0" applyFont="1" applyFill="1" applyBorder="1" applyAlignment="1">
      <alignment horizontal="center" vertical="center" wrapText="1"/>
    </xf>
    <xf numFmtId="3" fontId="5" fillId="27" borderId="13" xfId="0" applyNumberFormat="1" applyFont="1" applyFill="1" applyBorder="1" applyAlignment="1">
      <alignment horizontal="center" vertical="center" wrapText="1"/>
    </xf>
    <xf numFmtId="0" fontId="5" fillId="27" borderId="0" xfId="0" applyFont="1" applyFill="1" applyAlignment="1">
      <alignment horizontal="center" vertical="center"/>
    </xf>
    <xf numFmtId="10" fontId="55" fillId="27" borderId="26" xfId="0" applyNumberFormat="1" applyFont="1" applyFill="1" applyBorder="1" applyAlignment="1">
      <alignment horizontal="center" vertical="center" wrapText="1"/>
    </xf>
    <xf numFmtId="10" fontId="55" fillId="27" borderId="34" xfId="0" applyNumberFormat="1" applyFont="1" applyFill="1" applyBorder="1" applyAlignment="1">
      <alignment horizontal="center" vertical="center" wrapText="1"/>
    </xf>
    <xf numFmtId="0" fontId="5" fillId="0" borderId="0" xfId="146" applyFont="1" applyFill="1" applyAlignment="1">
      <alignment horizontal="center" vertical="center"/>
      <protection/>
    </xf>
    <xf numFmtId="0" fontId="8" fillId="29" borderId="0" xfId="151" applyNumberFormat="1" applyFont="1" applyFill="1" applyBorder="1" applyAlignment="1" applyProtection="1">
      <alignment horizontal="left" wrapText="1"/>
      <protection/>
    </xf>
    <xf numFmtId="0" fontId="8" fillId="0" borderId="0" xfId="151" applyNumberFormat="1" applyFont="1" applyFill="1" applyBorder="1" applyAlignment="1" applyProtection="1">
      <alignment horizontal="left" wrapText="1"/>
      <protection/>
    </xf>
    <xf numFmtId="3" fontId="5" fillId="0" borderId="13" xfId="155" applyNumberFormat="1" applyFont="1" applyFill="1" applyBorder="1" applyAlignment="1" applyProtection="1">
      <alignment horizontal="center" vertical="center" wrapText="1"/>
      <protection/>
    </xf>
    <xf numFmtId="3" fontId="5" fillId="0" borderId="26" xfId="157" applyNumberFormat="1" applyFont="1" applyFill="1" applyBorder="1" applyAlignment="1" applyProtection="1">
      <alignment horizontal="center" vertical="center" wrapText="1"/>
      <protection/>
    </xf>
    <xf numFmtId="3" fontId="5" fillId="0" borderId="37" xfId="157" applyNumberFormat="1" applyFont="1" applyFill="1" applyBorder="1" applyAlignment="1" applyProtection="1">
      <alignment horizontal="center" vertical="center" wrapText="1"/>
      <protection/>
    </xf>
    <xf numFmtId="3" fontId="5" fillId="0" borderId="9" xfId="155" applyNumberFormat="1" applyFont="1" applyFill="1" applyBorder="1" applyAlignment="1" applyProtection="1">
      <alignment horizontal="center" vertical="center" wrapText="1"/>
      <protection/>
    </xf>
    <xf numFmtId="3" fontId="5" fillId="0" borderId="36" xfId="155" applyNumberFormat="1" applyFont="1" applyFill="1" applyBorder="1" applyAlignment="1" applyProtection="1">
      <alignment horizontal="center" vertical="center" wrapText="1"/>
      <protection/>
    </xf>
    <xf numFmtId="3" fontId="5" fillId="0" borderId="9" xfId="157" applyNumberFormat="1" applyFont="1" applyFill="1" applyBorder="1" applyAlignment="1" applyProtection="1">
      <alignment horizontal="center" vertical="center" wrapText="1"/>
      <protection/>
    </xf>
    <xf numFmtId="3" fontId="5" fillId="0" borderId="36" xfId="157" applyNumberFormat="1" applyFont="1" applyFill="1" applyBorder="1" applyAlignment="1" applyProtection="1">
      <alignment horizontal="center" vertical="center" wrapText="1"/>
      <protection/>
    </xf>
    <xf numFmtId="3" fontId="5" fillId="0" borderId="34" xfId="157" applyNumberFormat="1" applyFont="1" applyFill="1" applyBorder="1" applyAlignment="1" applyProtection="1">
      <alignment horizontal="center" vertical="center" wrapText="1"/>
      <protection/>
    </xf>
    <xf numFmtId="0" fontId="5" fillId="0" borderId="9" xfId="157" applyFont="1" applyFill="1" applyBorder="1" applyAlignment="1" applyProtection="1">
      <alignment horizontal="center"/>
      <protection hidden="1"/>
    </xf>
    <xf numFmtId="0" fontId="5" fillId="0" borderId="36" xfId="157" applyFont="1" applyFill="1" applyBorder="1" applyAlignment="1" applyProtection="1">
      <alignment horizontal="center"/>
      <protection hidden="1"/>
    </xf>
    <xf numFmtId="3" fontId="5" fillId="0" borderId="13" xfId="157" applyNumberFormat="1" applyFont="1" applyFill="1" applyBorder="1" applyAlignment="1" applyProtection="1">
      <alignment horizontal="center" vertical="center" wrapText="1"/>
      <protection/>
    </xf>
    <xf numFmtId="0" fontId="58" fillId="0" borderId="0" xfId="157" applyFont="1" applyFill="1" applyBorder="1" applyAlignment="1" applyProtection="1">
      <alignment horizontal="center" vertical="center" wrapText="1"/>
      <protection locked="0"/>
    </xf>
    <xf numFmtId="0" fontId="5" fillId="0" borderId="13" xfId="157" applyFont="1" applyFill="1" applyBorder="1" applyAlignment="1" applyProtection="1">
      <alignment horizontal="center" vertical="center" wrapText="1"/>
      <protection/>
    </xf>
    <xf numFmtId="0" fontId="5" fillId="0" borderId="26" xfId="157" applyFont="1" applyFill="1" applyBorder="1" applyAlignment="1" applyProtection="1">
      <alignment horizontal="center" vertical="center" wrapText="1"/>
      <protection/>
    </xf>
    <xf numFmtId="0" fontId="5" fillId="0" borderId="37" xfId="157" applyFont="1" applyFill="1" applyBorder="1" applyAlignment="1" applyProtection="1">
      <alignment horizontal="center" vertical="center" wrapText="1"/>
      <protection/>
    </xf>
    <xf numFmtId="0" fontId="5" fillId="0" borderId="34" xfId="157" applyFont="1" applyFill="1" applyBorder="1" applyAlignment="1" applyProtection="1">
      <alignment horizontal="center" vertical="center" wrapText="1"/>
      <protection/>
    </xf>
    <xf numFmtId="0" fontId="5" fillId="27" borderId="13" xfId="157" applyFont="1" applyFill="1" applyBorder="1" applyAlignment="1" applyProtection="1">
      <alignment horizontal="center" vertical="center" wrapText="1"/>
      <protection/>
    </xf>
    <xf numFmtId="0" fontId="5" fillId="0" borderId="0" xfId="157" applyFont="1" applyFill="1" applyBorder="1" applyAlignment="1" applyProtection="1">
      <alignment horizontal="center" vertical="center"/>
      <protection locked="0"/>
    </xf>
    <xf numFmtId="0" fontId="5" fillId="0" borderId="13" xfId="157" applyFont="1" applyFill="1" applyBorder="1" applyAlignment="1" applyProtection="1">
      <alignment horizontal="center" wrapText="1"/>
      <protection/>
    </xf>
    <xf numFmtId="0" fontId="5" fillId="0" borderId="9" xfId="157" applyFont="1" applyFill="1" applyBorder="1" applyAlignment="1" applyProtection="1">
      <alignment horizontal="center" vertical="center"/>
      <protection/>
    </xf>
    <xf numFmtId="0" fontId="5" fillId="0" borderId="38" xfId="157" applyFont="1" applyFill="1" applyBorder="1" applyAlignment="1" applyProtection="1">
      <alignment horizontal="center" vertical="center"/>
      <protection/>
    </xf>
    <xf numFmtId="0" fontId="5" fillId="0" borderId="36" xfId="157" applyFont="1" applyFill="1" applyBorder="1" applyAlignment="1" applyProtection="1">
      <alignment horizontal="center" vertical="center"/>
      <protection/>
    </xf>
    <xf numFmtId="0" fontId="64" fillId="0" borderId="13" xfId="157" applyFont="1" applyFill="1" applyBorder="1" applyAlignment="1" applyProtection="1">
      <alignment horizontal="center" vertical="center" textRotation="90"/>
      <protection/>
    </xf>
    <xf numFmtId="0" fontId="5" fillId="0" borderId="39" xfId="157" applyFont="1" applyFill="1" applyBorder="1" applyAlignment="1" applyProtection="1">
      <alignment horizontal="center" vertical="center" wrapText="1"/>
      <protection/>
    </xf>
    <xf numFmtId="0" fontId="5" fillId="0" borderId="35" xfId="157" applyFont="1" applyFill="1" applyBorder="1" applyAlignment="1" applyProtection="1">
      <alignment horizontal="center" vertical="center" wrapText="1"/>
      <protection/>
    </xf>
    <xf numFmtId="0" fontId="5" fillId="0" borderId="40" xfId="157" applyFont="1" applyFill="1" applyBorder="1" applyAlignment="1" applyProtection="1">
      <alignment horizontal="center" vertical="center" wrapText="1"/>
      <protection/>
    </xf>
    <xf numFmtId="2" fontId="5" fillId="28" borderId="13" xfId="0" applyNumberFormat="1" applyFont="1" applyFill="1" applyBorder="1" applyAlignment="1" applyProtection="1">
      <alignment horizontal="center" wrapText="1"/>
      <protection locked="0"/>
    </xf>
    <xf numFmtId="0" fontId="5" fillId="0" borderId="13" xfId="151" applyFont="1" applyFill="1" applyBorder="1" applyAlignment="1" applyProtection="1">
      <alignment horizontal="center" vertical="center" wrapText="1"/>
      <protection/>
    </xf>
    <xf numFmtId="3" fontId="5" fillId="0" borderId="13" xfId="0" applyNumberFormat="1" applyFont="1" applyFill="1" applyBorder="1" applyAlignment="1" applyProtection="1">
      <alignment horizontal="center" vertical="center" wrapText="1"/>
      <protection/>
    </xf>
    <xf numFmtId="2" fontId="5" fillId="0" borderId="0" xfId="157" applyNumberFormat="1" applyFont="1" applyFill="1" applyBorder="1" applyAlignment="1" applyProtection="1">
      <alignment horizontal="center" vertical="center"/>
      <protection/>
    </xf>
    <xf numFmtId="2" fontId="5" fillId="0" borderId="41" xfId="157" applyNumberFormat="1" applyFont="1" applyFill="1" applyBorder="1" applyAlignment="1" applyProtection="1">
      <alignment horizontal="center" vertical="center"/>
      <protection/>
    </xf>
    <xf numFmtId="2" fontId="5" fillId="0" borderId="35" xfId="157" applyNumberFormat="1" applyFont="1" applyFill="1" applyBorder="1" applyAlignment="1" applyProtection="1">
      <alignment horizontal="center" vertical="center"/>
      <protection/>
    </xf>
    <xf numFmtId="2" fontId="5" fillId="0" borderId="40" xfId="157" applyNumberFormat="1" applyFont="1" applyFill="1" applyBorder="1" applyAlignment="1" applyProtection="1">
      <alignment horizontal="center" vertical="center"/>
      <protection/>
    </xf>
    <xf numFmtId="0" fontId="5" fillId="0" borderId="13" xfId="155" applyFont="1" applyBorder="1" applyAlignment="1" applyProtection="1">
      <alignment horizontal="center" vertical="center" wrapText="1"/>
      <protection/>
    </xf>
    <xf numFmtId="0" fontId="5" fillId="0" borderId="0" xfId="155" applyFont="1" applyFill="1" applyBorder="1" applyAlignment="1" applyProtection="1">
      <alignment horizontal="center" vertical="center" wrapText="1"/>
      <protection locked="0"/>
    </xf>
    <xf numFmtId="0" fontId="5" fillId="0" borderId="9" xfId="155" applyFont="1" applyFill="1" applyBorder="1" applyAlignment="1" applyProtection="1">
      <alignment horizontal="center" vertical="center" wrapText="1"/>
      <protection/>
    </xf>
    <xf numFmtId="0" fontId="5" fillId="0" borderId="36" xfId="155" applyFont="1" applyFill="1" applyBorder="1" applyAlignment="1" applyProtection="1">
      <alignment horizontal="center" vertical="center" wrapText="1"/>
      <protection/>
    </xf>
    <xf numFmtId="0" fontId="5" fillId="0" borderId="26" xfId="155" applyFont="1" applyBorder="1" applyAlignment="1" applyProtection="1">
      <alignment horizontal="center" vertical="center" wrapText="1"/>
      <protection/>
    </xf>
    <xf numFmtId="0" fontId="5" fillId="0" borderId="37" xfId="155" applyFont="1" applyBorder="1" applyAlignment="1" applyProtection="1">
      <alignment horizontal="center" vertical="center" wrapText="1"/>
      <protection/>
    </xf>
    <xf numFmtId="0" fontId="5" fillId="0" borderId="13" xfId="152" applyFont="1" applyBorder="1" applyAlignment="1" applyProtection="1">
      <alignment horizontal="center" vertical="center" wrapText="1"/>
      <protection/>
    </xf>
    <xf numFmtId="0" fontId="6" fillId="0" borderId="13" xfId="0" applyFont="1" applyBorder="1" applyAlignment="1" applyProtection="1">
      <alignment/>
      <protection/>
    </xf>
    <xf numFmtId="0" fontId="5" fillId="0" borderId="42" xfId="155" applyFont="1" applyBorder="1" applyAlignment="1" applyProtection="1">
      <alignment horizontal="center" vertical="center" wrapText="1"/>
      <protection/>
    </xf>
    <xf numFmtId="0" fontId="5" fillId="0" borderId="39" xfId="155" applyFont="1" applyBorder="1" applyAlignment="1" applyProtection="1">
      <alignment horizontal="center" vertical="center" wrapText="1"/>
      <protection/>
    </xf>
    <xf numFmtId="0" fontId="5" fillId="0" borderId="34" xfId="155" applyFont="1" applyBorder="1" applyAlignment="1" applyProtection="1">
      <alignment horizontal="center" vertical="center" wrapText="1"/>
      <protection/>
    </xf>
    <xf numFmtId="0" fontId="5" fillId="0" borderId="13" xfId="151" applyFont="1" applyFill="1" applyBorder="1" applyAlignment="1" applyProtection="1">
      <alignment horizontal="center" vertical="center"/>
      <protection/>
    </xf>
    <xf numFmtId="0" fontId="43" fillId="0" borderId="0" xfId="157" applyFont="1" applyFill="1" applyBorder="1" applyAlignment="1" applyProtection="1">
      <alignment horizontal="center" vertical="center"/>
      <protection locked="0"/>
    </xf>
    <xf numFmtId="0" fontId="5" fillId="0" borderId="9" xfId="151" applyFont="1" applyFill="1" applyBorder="1" applyAlignment="1" applyProtection="1">
      <alignment horizontal="center" vertical="center" wrapText="1"/>
      <protection/>
    </xf>
    <xf numFmtId="0" fontId="5" fillId="0" borderId="38" xfId="151" applyFont="1" applyFill="1" applyBorder="1" applyAlignment="1" applyProtection="1">
      <alignment horizontal="center" vertical="center" wrapText="1"/>
      <protection/>
    </xf>
    <xf numFmtId="0" fontId="5" fillId="0" borderId="36" xfId="151" applyFont="1" applyFill="1" applyBorder="1" applyAlignment="1" applyProtection="1">
      <alignment horizontal="center" vertical="center" wrapText="1"/>
      <protection/>
    </xf>
    <xf numFmtId="0" fontId="10" fillId="0" borderId="13" xfId="0" applyFont="1" applyBorder="1" applyAlignment="1" applyProtection="1">
      <alignment/>
      <protection/>
    </xf>
    <xf numFmtId="3" fontId="6" fillId="0" borderId="13" xfId="154" applyFont="1" applyBorder="1" applyAlignment="1" applyProtection="1">
      <alignment horizontal="center" vertical="center"/>
      <protection/>
    </xf>
    <xf numFmtId="0" fontId="58" fillId="0" borderId="0" xfId="151" applyFont="1" applyFill="1" applyBorder="1" applyAlignment="1" applyProtection="1">
      <alignment horizontal="center" vertical="center"/>
      <protection locked="0"/>
    </xf>
    <xf numFmtId="0" fontId="5" fillId="0" borderId="13" xfId="151" applyFont="1" applyFill="1" applyBorder="1" applyAlignment="1" applyProtection="1">
      <alignment horizontal="center"/>
      <protection locked="0"/>
    </xf>
    <xf numFmtId="0" fontId="58" fillId="27" borderId="0" xfId="151"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5" fillId="0" borderId="13" xfId="0" applyFont="1" applyBorder="1" applyAlignment="1" applyProtection="1">
      <alignment horizontal="center" wrapText="1"/>
      <protection/>
    </xf>
    <xf numFmtId="0" fontId="5" fillId="0" borderId="13" xfId="0" applyFont="1" applyBorder="1" applyAlignment="1">
      <alignment horizontal="center" vertical="center" wrapText="1"/>
    </xf>
    <xf numFmtId="3" fontId="8" fillId="27" borderId="42" xfId="156" applyNumberFormat="1" applyFont="1" applyFill="1" applyBorder="1" applyAlignment="1" applyProtection="1">
      <alignment horizontal="center" vertical="center" wrapText="1"/>
      <protection/>
    </xf>
    <xf numFmtId="3" fontId="8" fillId="27" borderId="5" xfId="156" applyNumberFormat="1" applyFont="1" applyFill="1" applyBorder="1" applyAlignment="1" applyProtection="1">
      <alignment horizontal="center" vertical="center" wrapText="1"/>
      <protection/>
    </xf>
    <xf numFmtId="3" fontId="8" fillId="27" borderId="43" xfId="156" applyNumberFormat="1" applyFont="1" applyFill="1" applyBorder="1" applyAlignment="1" applyProtection="1">
      <alignment horizontal="center" vertical="center" wrapText="1"/>
      <protection/>
    </xf>
    <xf numFmtId="3" fontId="8" fillId="27" borderId="41" xfId="156" applyNumberFormat="1" applyFont="1" applyFill="1" applyBorder="1" applyAlignment="1" applyProtection="1">
      <alignment horizontal="center" vertical="center" wrapText="1"/>
      <protection/>
    </xf>
    <xf numFmtId="3" fontId="8" fillId="27" borderId="39" xfId="156" applyNumberFormat="1" applyFont="1" applyFill="1" applyBorder="1" applyAlignment="1" applyProtection="1">
      <alignment horizontal="center" vertical="center" wrapText="1"/>
      <protection/>
    </xf>
    <xf numFmtId="3" fontId="8" fillId="27" borderId="40" xfId="156" applyNumberFormat="1" applyFont="1" applyFill="1" applyBorder="1" applyAlignment="1" applyProtection="1">
      <alignment horizontal="center" vertical="center" wrapText="1"/>
      <protection/>
    </xf>
    <xf numFmtId="3" fontId="5" fillId="0" borderId="0" xfId="156" applyNumberFormat="1" applyFont="1" applyFill="1" applyAlignment="1" applyProtection="1">
      <alignment horizontal="center" vertical="center" wrapText="1"/>
      <protection/>
    </xf>
    <xf numFmtId="0" fontId="5" fillId="0" borderId="9"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6" xfId="0" applyFont="1" applyBorder="1" applyAlignment="1">
      <alignment horizontal="center" vertical="center" wrapText="1"/>
    </xf>
    <xf numFmtId="0" fontId="6" fillId="0" borderId="13" xfId="0" applyFont="1" applyBorder="1" applyAlignment="1">
      <alignment horizontal="center" wrapText="1"/>
    </xf>
    <xf numFmtId="0" fontId="5" fillId="0" borderId="13" xfId="0" applyFont="1" applyBorder="1" applyAlignment="1">
      <alignment horizontal="center" wrapText="1"/>
    </xf>
    <xf numFmtId="3" fontId="5" fillId="0" borderId="0" xfId="156" applyNumberFormat="1" applyFont="1" applyFill="1" applyBorder="1" applyAlignment="1" applyProtection="1">
      <alignment horizontal="center" vertical="center" wrapText="1"/>
      <protection/>
    </xf>
    <xf numFmtId="3" fontId="5" fillId="0" borderId="42" xfId="156" applyNumberFormat="1" applyFont="1" applyFill="1" applyBorder="1" applyAlignment="1" applyProtection="1">
      <alignment horizontal="center" vertical="center" wrapText="1"/>
      <protection/>
    </xf>
    <xf numFmtId="3" fontId="5" fillId="0" borderId="5" xfId="156" applyNumberFormat="1" applyFont="1" applyFill="1" applyBorder="1" applyAlignment="1" applyProtection="1">
      <alignment horizontal="center" vertical="center" wrapText="1"/>
      <protection/>
    </xf>
    <xf numFmtId="3" fontId="5" fillId="0" borderId="39" xfId="156" applyNumberFormat="1" applyFont="1" applyFill="1" applyBorder="1" applyAlignment="1" applyProtection="1">
      <alignment horizontal="center" vertical="center" wrapText="1"/>
      <protection/>
    </xf>
    <xf numFmtId="3" fontId="5" fillId="0" borderId="40" xfId="156" applyNumberFormat="1" applyFont="1" applyFill="1" applyBorder="1" applyAlignment="1" applyProtection="1">
      <alignment horizontal="center" vertical="center" wrapText="1"/>
      <protection/>
    </xf>
  </cellXfs>
  <cellStyles count="1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DownLine" xfId="52"/>
    <cellStyle name="B-DownLine 2" xfId="53"/>
    <cellStyle name="blanka" xfId="54"/>
    <cellStyle name="blanka 2" xfId="55"/>
    <cellStyle name="B-NoBorders" xfId="56"/>
    <cellStyle name="BORDER" xfId="57"/>
    <cellStyle name="broj" xfId="58"/>
    <cellStyle name="broj Right Indent" xfId="59"/>
    <cellStyle name="broj Right Indent 2" xfId="60"/>
    <cellStyle name="broj-tit" xfId="61"/>
    <cellStyle name="B-Time" xfId="62"/>
    <cellStyle name="B-UpLine" xfId="63"/>
    <cellStyle name="B-UpLine 2" xfId="64"/>
    <cellStyle name="B-UpRight" xfId="65"/>
    <cellStyle name="Calculation" xfId="66"/>
    <cellStyle name="Center" xfId="67"/>
    <cellStyle name="Center 2" xfId="68"/>
    <cellStyle name="CenterAcross" xfId="69"/>
    <cellStyle name="CenterAcross 2" xfId="70"/>
    <cellStyle name="CenterText" xfId="71"/>
    <cellStyle name="CenterText 2" xfId="72"/>
    <cellStyle name="Check Cell" xfId="73"/>
    <cellStyle name="Color" xfId="74"/>
    <cellStyle name="ColorGray" xfId="75"/>
    <cellStyle name="ColorGray 2" xfId="76"/>
    <cellStyle name="Comma" xfId="77"/>
    <cellStyle name="Comma [0]" xfId="78"/>
    <cellStyle name="Comma 2 2" xfId="79"/>
    <cellStyle name="Comma 2 2 2" xfId="80"/>
    <cellStyle name="Comma_Jupiter_1" xfId="81"/>
    <cellStyle name="Comma_Quaterlyl_L_2" xfId="82"/>
    <cellStyle name="Curr_00" xfId="83"/>
    <cellStyle name="Currency" xfId="84"/>
    <cellStyle name="Currency [0]" xfId="85"/>
    <cellStyle name="Currency Right Indent" xfId="86"/>
    <cellStyle name="date" xfId="87"/>
    <cellStyle name="date 2" xfId="88"/>
    <cellStyle name="DateNoBorder" xfId="89"/>
    <cellStyle name="DateNoBorder 2" xfId="90"/>
    <cellStyle name="detail_num" xfId="91"/>
    <cellStyle name="DownBorder" xfId="92"/>
    <cellStyle name="DownBorder 2" xfId="93"/>
    <cellStyle name="Euro" xfId="94"/>
    <cellStyle name="Exchange" xfId="95"/>
    <cellStyle name="Explanatory Text" xfId="96"/>
    <cellStyle name="Followed Hyperlink" xfId="97"/>
    <cellStyle name="Good" xfId="98"/>
    <cellStyle name="Gray" xfId="99"/>
    <cellStyle name="Gray 2" xfId="100"/>
    <cellStyle name="Heading 1" xfId="101"/>
    <cellStyle name="Heading 2" xfId="102"/>
    <cellStyle name="Heading 3" xfId="103"/>
    <cellStyle name="Heading 4" xfId="104"/>
    <cellStyle name="Head-Normal" xfId="105"/>
    <cellStyle name="H-Normal" xfId="106"/>
    <cellStyle name="H-NormalWrap" xfId="107"/>
    <cellStyle name="H-Positions" xfId="108"/>
    <cellStyle name="H-Title" xfId="109"/>
    <cellStyle name="H-Totals" xfId="110"/>
    <cellStyle name="Hyperlink" xfId="111"/>
    <cellStyle name="IDLEditWorkbookLocalCurrency" xfId="112"/>
    <cellStyle name="IDLEditWorkbookLocalCurrency 2" xfId="113"/>
    <cellStyle name="InDate" xfId="114"/>
    <cellStyle name="InDate 2" xfId="115"/>
    <cellStyle name="Inflation" xfId="116"/>
    <cellStyle name="Input" xfId="117"/>
    <cellStyle name="L-Bottom" xfId="118"/>
    <cellStyle name="LD-Border" xfId="119"/>
    <cellStyle name="LD-Border 2" xfId="120"/>
    <cellStyle name="Linked Cell" xfId="121"/>
    <cellStyle name="LR-Border" xfId="122"/>
    <cellStyle name="LR-Border 2" xfId="123"/>
    <cellStyle name="LRD-Border" xfId="124"/>
    <cellStyle name="LRD-Border 2" xfId="125"/>
    <cellStyle name="L-T-B Border" xfId="126"/>
    <cellStyle name="L-T-B Border 2" xfId="127"/>
    <cellStyle name="L-T-B-Border" xfId="128"/>
    <cellStyle name="LT-Border" xfId="129"/>
    <cellStyle name="LT-Border 2" xfId="130"/>
    <cellStyle name="LTR-Border" xfId="131"/>
    <cellStyle name="LTR-Border 2" xfId="132"/>
    <cellStyle name="Milliers [0]_IBNR" xfId="133"/>
    <cellStyle name="Milliers_IBNR" xfId="134"/>
    <cellStyle name="Monetaire [0]_IBNR" xfId="135"/>
    <cellStyle name="Monetaire_IBNR" xfId="136"/>
    <cellStyle name="name_firma" xfId="137"/>
    <cellStyle name="Neutral" xfId="138"/>
    <cellStyle name="NewForm" xfId="139"/>
    <cellStyle name="NewForm1" xfId="140"/>
    <cellStyle name="NewForm1 2" xfId="141"/>
    <cellStyle name="NoFormating" xfId="142"/>
    <cellStyle name="Normal 2" xfId="143"/>
    <cellStyle name="Normal 2 2" xfId="144"/>
    <cellStyle name="Normal 2 3" xfId="145"/>
    <cellStyle name="Normal 3" xfId="146"/>
    <cellStyle name="Normal 3 2" xfId="147"/>
    <cellStyle name="Normal 4" xfId="148"/>
    <cellStyle name="Normal 5" xfId="149"/>
    <cellStyle name="Normal 7" xfId="150"/>
    <cellStyle name="Normal_Book1" xfId="151"/>
    <cellStyle name="Normal_Copy_of_ Spravki_Life_New" xfId="152"/>
    <cellStyle name="Normal_FORMI" xfId="153"/>
    <cellStyle name="Normal_Quaterlyl_L_2" xfId="154"/>
    <cellStyle name="Normal_Spravki_New" xfId="155"/>
    <cellStyle name="Normal_Spravki_NonLIfe_New" xfId="156"/>
    <cellStyle name="Normal_Spravki_NonLIfe1999" xfId="157"/>
    <cellStyle name="Normal_Tables_draft" xfId="158"/>
    <cellStyle name="Note" xfId="159"/>
    <cellStyle name="number" xfId="160"/>
    <cellStyle name="number 2" xfId="161"/>
    <cellStyle name="number-no border" xfId="162"/>
    <cellStyle name="number-no border 2" xfId="163"/>
    <cellStyle name="Output" xfId="164"/>
    <cellStyle name="Percent" xfId="165"/>
    <cellStyle name="Percent 2" xfId="166"/>
    <cellStyle name="Percent 3" xfId="167"/>
    <cellStyle name="Percent Right Indent" xfId="168"/>
    <cellStyle name="proc1" xfId="169"/>
    <cellStyle name="proc1 Right Indent" xfId="170"/>
    <cellStyle name="proc2" xfId="171"/>
    <cellStyle name="proc2   Right Indent" xfId="172"/>
    <cellStyle name="proc3" xfId="173"/>
    <cellStyle name="proc3  Right Indent" xfId="174"/>
    <cellStyle name="Rate" xfId="175"/>
    <cellStyle name="R-Bottom" xfId="176"/>
    <cellStyle name="RD-Border" xfId="177"/>
    <cellStyle name="RD-Border 2" xfId="178"/>
    <cellStyle name="R-orienation" xfId="179"/>
    <cellStyle name="RT-Border" xfId="180"/>
    <cellStyle name="RT-Border 2" xfId="181"/>
    <cellStyle name="shifar_header" xfId="182"/>
    <cellStyle name="spravki" xfId="183"/>
    <cellStyle name="T-B-Border" xfId="184"/>
    <cellStyle name="T-B-Border 2" xfId="185"/>
    <cellStyle name="TBI" xfId="186"/>
    <cellStyle name="T-Border" xfId="187"/>
    <cellStyle name="TDL-Border" xfId="188"/>
    <cellStyle name="TDL-Border 2" xfId="189"/>
    <cellStyle name="TDR-Border" xfId="190"/>
    <cellStyle name="TDR-Border 2" xfId="191"/>
    <cellStyle name="Text" xfId="192"/>
    <cellStyle name="Text 2" xfId="193"/>
    <cellStyle name="TextRight" xfId="194"/>
    <cellStyle name="TextRight 2" xfId="195"/>
    <cellStyle name="Title" xfId="196"/>
    <cellStyle name="Total" xfId="197"/>
    <cellStyle name="UpDownLine" xfId="198"/>
    <cellStyle name="UpDownLine 2" xfId="199"/>
    <cellStyle name="V-Across" xfId="200"/>
    <cellStyle name="V-Across 2" xfId="201"/>
    <cellStyle name="V-Currency" xfId="202"/>
    <cellStyle name="V-Date" xfId="203"/>
    <cellStyle name="ver1" xfId="204"/>
    <cellStyle name="V-Normal" xfId="205"/>
    <cellStyle name="V-Number" xfId="206"/>
    <cellStyle name="Warning Text" xfId="207"/>
    <cellStyle name="Wrap" xfId="208"/>
    <cellStyle name="Wrap 2" xfId="209"/>
    <cellStyle name="WrapTitle" xfId="210"/>
    <cellStyle name="zastrnadzor" xfId="21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WRITTEN PREMIUMS BY CLASSES OF NON-LIFE INSURANCE AS AT 30.06.2019</a:t>
            </a:r>
          </a:p>
        </c:rich>
      </c:tx>
      <c:layout>
        <c:manualLayout>
          <c:xMode val="factor"/>
          <c:yMode val="factor"/>
          <c:x val="-0.0625"/>
          <c:y val="-0.01"/>
        </c:manualLayout>
      </c:layout>
      <c:spPr>
        <a:noFill/>
        <a:ln w="3175">
          <a:noFill/>
        </a:ln>
      </c:spPr>
    </c:title>
    <c:view3D>
      <c:rotX val="20"/>
      <c:hPercent val="100"/>
      <c:rotY val="0"/>
      <c:depthPercent val="100"/>
      <c:rAngAx val="1"/>
    </c:view3D>
    <c:plotArea>
      <c:layout>
        <c:manualLayout>
          <c:xMode val="edge"/>
          <c:yMode val="edge"/>
          <c:x val="0.31775"/>
          <c:y val="0.49475"/>
          <c:w val="0.474"/>
          <c:h val="0.36075"/>
        </c:manualLayout>
      </c:layout>
      <c:pie3DChart>
        <c:varyColors val="1"/>
        <c:ser>
          <c:idx val="0"/>
          <c:order val="0"/>
          <c:tx>
            <c:strRef>
              <c:f>'Premiums '!$F$43:$F$52</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1000" b="0" i="0" u="none" baseline="0">
                        <a:solidFill>
                          <a:srgbClr val="000000"/>
                        </a:solidFill>
                      </a:rPr>
                      <a:t>General liability 1,8%</a:t>
                    </a:r>
                  </a:p>
                </c:rich>
              </c:tx>
              <c:numFmt formatCode="0.0%" sourceLinked="0"/>
              <c:spPr>
                <a:noFill/>
                <a:ln w="3175">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1"/>
            <c:leaderLines>
              <c:spPr>
                <a:ln w="3175">
                  <a:solidFill>
                    <a:srgbClr val="000000"/>
                  </a:solidFill>
                </a:ln>
              </c:spPr>
            </c:leaderLines>
          </c:dLbls>
          <c:cat>
            <c:strRef>
              <c:f>'Premiums '!$F$43:$F$52</c:f>
              <c:strCache/>
            </c:strRef>
          </c:cat>
          <c:val>
            <c:numRef>
              <c:f>'Premiums '!$E$43:$E$52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CLAIMS PAID BY CLASSES OF NON-LIFE INSURANCE AS AT 
</a:t>
            </a:r>
            <a:r>
              <a:rPr lang="en-US" cap="none" sz="1100" b="1" i="0" u="none" baseline="0">
                <a:solidFill>
                  <a:srgbClr val="000000"/>
                </a:solidFill>
              </a:rPr>
              <a:t>30.06.2019</a:t>
            </a:r>
          </a:p>
        </c:rich>
      </c:tx>
      <c:layout>
        <c:manualLayout>
          <c:xMode val="factor"/>
          <c:yMode val="factor"/>
          <c:x val="-0.1245"/>
          <c:y val="-0.01925"/>
        </c:manualLayout>
      </c:layout>
      <c:spPr>
        <a:noFill/>
        <a:ln>
          <a:noFill/>
        </a:ln>
      </c:spPr>
    </c:title>
    <c:view3D>
      <c:rotX val="20"/>
      <c:hPercent val="100"/>
      <c:rotY val="0"/>
      <c:depthPercent val="100"/>
      <c:rAngAx val="1"/>
    </c:view3D>
    <c:plotArea>
      <c:layout>
        <c:manualLayout>
          <c:xMode val="edge"/>
          <c:yMode val="edge"/>
          <c:x val="0.3695"/>
          <c:y val="0.496"/>
          <c:w val="0.36925"/>
          <c:h val="0.356"/>
        </c:manualLayout>
      </c:layout>
      <c:pie3DChart>
        <c:varyColors val="1"/>
        <c:ser>
          <c:idx val="0"/>
          <c:order val="0"/>
          <c:tx>
            <c:strRef>
              <c:f>Payments!$B$80:$B$89</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1"/>
            <c:leaderLines>
              <c:spPr>
                <a:ln w="3175">
                  <a:solidFill>
                    <a:srgbClr val="000000"/>
                  </a:solidFill>
                </a:ln>
              </c:spPr>
            </c:leaderLines>
          </c:dLbls>
          <c:cat>
            <c:strRef>
              <c:f>Payments!$B$80:$B$89</c:f>
              <c:strCache/>
            </c:strRef>
          </c:cat>
          <c:val>
            <c:numRef>
              <c:f>Payments!$A$80:$A$89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WRITTEN PREMIUMS BY CLASSES OF NON-LIFE INSURANCE AS AT 30.06.2019</a:t>
            </a:r>
          </a:p>
        </c:rich>
      </c:tx>
      <c:layout>
        <c:manualLayout>
          <c:xMode val="factor"/>
          <c:yMode val="factor"/>
          <c:x val="0.0145"/>
          <c:y val="-0.01325"/>
        </c:manualLayout>
      </c:layout>
      <c:spPr>
        <a:noFill/>
        <a:ln>
          <a:noFill/>
        </a:ln>
      </c:spPr>
    </c:title>
    <c:view3D>
      <c:rotX val="20"/>
      <c:hPercent val="100"/>
      <c:rotY val="0"/>
      <c:depthPercent val="100"/>
      <c:rAngAx val="1"/>
    </c:view3D>
    <c:plotArea>
      <c:layout>
        <c:manualLayout>
          <c:xMode val="edge"/>
          <c:yMode val="edge"/>
          <c:x val="0.3325"/>
          <c:y val="0.574"/>
          <c:w val="0.41975"/>
          <c:h val="0.37925"/>
        </c:manualLayout>
      </c:layout>
      <c:pie3DChart>
        <c:varyColors val="1"/>
        <c:ser>
          <c:idx val="0"/>
          <c:order val="0"/>
          <c:tx>
            <c:strRef>
              <c:f>'Prem-Pay-Total'!$B$40:$B$49</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leaderLines>
              <c:spPr>
                <a:ln w="3175">
                  <a:solidFill>
                    <a:srgbClr val="000000"/>
                  </a:solidFill>
                </a:ln>
              </c:spPr>
            </c:leaderLines>
          </c:dLbls>
          <c:cat>
            <c:strRef>
              <c:f>'Prem-Pay-Total'!$B$40:$B$49</c:f>
              <c:strCache/>
            </c:strRef>
          </c:cat>
          <c:val>
            <c:numRef>
              <c:f>'Prem-Pay-Total'!$A$40:$A$49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CLAIMS PAID BY CLASSES OF NON-LIFE INSURANCE AS AT 
</a:t>
            </a:r>
            <a:r>
              <a:rPr lang="en-US" cap="none" sz="1100" b="1" i="0" u="none" baseline="0">
                <a:solidFill>
                  <a:srgbClr val="000000"/>
                </a:solidFill>
              </a:rPr>
              <a:t>30.06.2019</a:t>
            </a:r>
          </a:p>
        </c:rich>
      </c:tx>
      <c:layout>
        <c:manualLayout>
          <c:xMode val="factor"/>
          <c:yMode val="factor"/>
          <c:x val="0.028"/>
          <c:y val="-0.01325"/>
        </c:manualLayout>
      </c:layout>
      <c:spPr>
        <a:noFill/>
        <a:ln>
          <a:noFill/>
        </a:ln>
      </c:spPr>
    </c:title>
    <c:view3D>
      <c:rotX val="20"/>
      <c:hPercent val="100"/>
      <c:rotY val="0"/>
      <c:depthPercent val="100"/>
      <c:rAngAx val="1"/>
    </c:view3D>
    <c:plotArea>
      <c:layout>
        <c:manualLayout>
          <c:xMode val="edge"/>
          <c:yMode val="edge"/>
          <c:x val="0.33225"/>
          <c:y val="0.618"/>
          <c:w val="0.41925"/>
          <c:h val="0.28575"/>
        </c:manualLayout>
      </c:layout>
      <c:pie3DChart>
        <c:varyColors val="1"/>
        <c:ser>
          <c:idx val="0"/>
          <c:order val="0"/>
          <c:tx>
            <c:strRef>
              <c:f>'Prem-Pay-Total'!$G$43:$G$52</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leaderLines>
              <c:spPr>
                <a:ln w="3175">
                  <a:solidFill>
                    <a:srgbClr val="000000"/>
                  </a:solidFill>
                </a:ln>
              </c:spPr>
            </c:leaderLines>
          </c:dLbls>
          <c:cat>
            <c:strRef>
              <c:f>'Prem-Pay-Total'!$G$43:$G$52</c:f>
              <c:strCache/>
            </c:strRef>
          </c:cat>
          <c:val>
            <c:numRef>
              <c:f>'Prem-Pay-Total'!$F$43:$F$52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2552700</xdr:colOff>
      <xdr:row>36</xdr:row>
      <xdr:rowOff>114300</xdr:rowOff>
    </xdr:from>
    <xdr:to>
      <xdr:col>14</xdr:col>
      <xdr:colOff>723900</xdr:colOff>
      <xdr:row>70</xdr:row>
      <xdr:rowOff>66675</xdr:rowOff>
    </xdr:to>
    <xdr:graphicFrame>
      <xdr:nvGraphicFramePr>
        <xdr:cNvPr id="1" name="Chart 11"/>
        <xdr:cNvGraphicFramePr/>
      </xdr:nvGraphicFramePr>
      <xdr:xfrm>
        <a:off x="3067050" y="8982075"/>
        <a:ext cx="11706225" cy="5838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37</xdr:row>
      <xdr:rowOff>0</xdr:rowOff>
    </xdr:from>
    <xdr:to>
      <xdr:col>13</xdr:col>
      <xdr:colOff>200025</xdr:colOff>
      <xdr:row>65</xdr:row>
      <xdr:rowOff>133350</xdr:rowOff>
    </xdr:to>
    <xdr:graphicFrame>
      <xdr:nvGraphicFramePr>
        <xdr:cNvPr id="1" name="Chart 3"/>
        <xdr:cNvGraphicFramePr/>
      </xdr:nvGraphicFramePr>
      <xdr:xfrm>
        <a:off x="1981200" y="8810625"/>
        <a:ext cx="11525250" cy="4667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171450</xdr:rowOff>
    </xdr:from>
    <xdr:to>
      <xdr:col>4</xdr:col>
      <xdr:colOff>190500</xdr:colOff>
      <xdr:row>59</xdr:row>
      <xdr:rowOff>114300</xdr:rowOff>
    </xdr:to>
    <xdr:graphicFrame>
      <xdr:nvGraphicFramePr>
        <xdr:cNvPr id="1" name="Chart 1"/>
        <xdr:cNvGraphicFramePr/>
      </xdr:nvGraphicFramePr>
      <xdr:xfrm>
        <a:off x="66675" y="9867900"/>
        <a:ext cx="6686550" cy="4371975"/>
      </xdr:xfrm>
      <a:graphic>
        <a:graphicData uri="http://schemas.openxmlformats.org/drawingml/2006/chart">
          <c:chart xmlns:c="http://schemas.openxmlformats.org/drawingml/2006/chart" r:id="rId1"/>
        </a:graphicData>
      </a:graphic>
    </xdr:graphicFrame>
    <xdr:clientData/>
  </xdr:twoCellAnchor>
  <xdr:twoCellAnchor>
    <xdr:from>
      <xdr:col>4</xdr:col>
      <xdr:colOff>352425</xdr:colOff>
      <xdr:row>37</xdr:row>
      <xdr:rowOff>161925</xdr:rowOff>
    </xdr:from>
    <xdr:to>
      <xdr:col>10</xdr:col>
      <xdr:colOff>104775</xdr:colOff>
      <xdr:row>59</xdr:row>
      <xdr:rowOff>123825</xdr:rowOff>
    </xdr:to>
    <xdr:graphicFrame>
      <xdr:nvGraphicFramePr>
        <xdr:cNvPr id="2" name="Chart 2"/>
        <xdr:cNvGraphicFramePr/>
      </xdr:nvGraphicFramePr>
      <xdr:xfrm>
        <a:off x="6915150" y="9858375"/>
        <a:ext cx="6915150" cy="43910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XCEL\DESY\BULETIN\WEEKEND\9_TRI95\SUMFL99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4\FolderRedirections$\Documents%20and%20Settings\dtaskova\Local%20Settings\Temporary%20Internet%20Files\Content.IE5\8V76H9DQ\2006-Annual-G.B.1.3%20-%20Solvency%20Margin-31-12-2006%20-%20II%20ver%20-%2005.02.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rv04\FolderRedirections$\MAX\limitaccess\Portfol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база"/>
      <sheetName val="ГБ.1.1"/>
      <sheetName val="ГБ.1.2"/>
      <sheetName val="ГБ.1.3"/>
      <sheetName val="ГБ.2"/>
      <sheetName val="ГБ.3.1"/>
      <sheetName val="ГБ.3.2"/>
      <sheetName val="ГБ.4_ALL"/>
      <sheetName val="ГБ.5"/>
      <sheetName val="ГБ.6"/>
      <sheetName val="ГБ.7"/>
      <sheetName val="ГБ.8.1"/>
      <sheetName val="ГБ.8.2"/>
      <sheetName val="ГВ.1"/>
      <sheetName val="ГВ.2"/>
      <sheetName val="ГВ.3"/>
      <sheetName val="ГВ.4"/>
      <sheetName val="ГВ.5"/>
      <sheetName val="ГB.6"/>
      <sheetName val="ГВ.7"/>
      <sheetName val="ГФ.1"/>
      <sheetName val="ГФ.2"/>
      <sheetName val="ГФ.3"/>
      <sheetName val="ГФ.4"/>
      <sheetName val="ГБ_1_1"/>
      <sheetName val="ГБ_1_2"/>
      <sheetName val="ГБ_1_3"/>
      <sheetName val="ГБ_2"/>
      <sheetName val="ГБ_3_1"/>
      <sheetName val="ГБ_3_2"/>
      <sheetName val="ГБ_4_ALL"/>
      <sheetName val="ГБ_5"/>
      <sheetName val="ГБ_6"/>
      <sheetName val="ГБ_7"/>
      <sheetName val="ГБ_8_1"/>
      <sheetName val="ГБ_8_2"/>
      <sheetName val="ГВ_1"/>
      <sheetName val="ГВ_2"/>
      <sheetName val="ГВ_3"/>
      <sheetName val="ГВ_4"/>
      <sheetName val="ГВ_5"/>
      <sheetName val="ГB_6"/>
      <sheetName val="ГВ_7"/>
      <sheetName val="ГФ_1"/>
      <sheetName val="ГФ_2"/>
      <sheetName val="ГФ_3"/>
      <sheetName val="ГФ_4"/>
      <sheetName val="PREMI_1(%)"/>
      <sheetName val="PREMI_2(%)"/>
      <sheetName val="OBEZ"/>
      <sheetName val="Obez_1(%)"/>
      <sheetName val="Obez_2(%)"/>
      <sheetName val="Убытки_основные"/>
      <sheetName val="ГБ_1_11"/>
      <sheetName val="ГБ_1_12"/>
      <sheetName val="ГБ_1_21"/>
      <sheetName val="ГБ_1_31"/>
      <sheetName val="ГБ_21"/>
      <sheetName val="ГБ_3_11"/>
      <sheetName val="ГБ_3_21"/>
      <sheetName val="ГБ_4_ALL1"/>
      <sheetName val="ГБ_51"/>
      <sheetName val="ГБ_61"/>
      <sheetName val="ГБ_71"/>
      <sheetName val="ГБ_8_11"/>
      <sheetName val="ГБ_8_21"/>
      <sheetName val="ГВ_11"/>
      <sheetName val="ГВ_21"/>
      <sheetName val="ГВ_31"/>
      <sheetName val="ГВ_41"/>
      <sheetName val="ГВ_51"/>
      <sheetName val="ГB_61"/>
      <sheetName val="ГВ_71"/>
      <sheetName val="ГФ_11"/>
      <sheetName val="ГФ_21"/>
      <sheetName val="ГФ_31"/>
      <sheetName val="ГФ_41"/>
      <sheetName val="Sheet1"/>
      <sheetName val="ГБ_1_13"/>
      <sheetName val="ГБ_1_22"/>
      <sheetName val="ГБ_1_32"/>
      <sheetName val="ГБ_22"/>
      <sheetName val="ГБ_3_12"/>
      <sheetName val="ГБ_3_22"/>
      <sheetName val="ГБ_4_ALL2"/>
      <sheetName val="ГБ_52"/>
      <sheetName val="ГБ_62"/>
      <sheetName val="ГБ_72"/>
      <sheetName val="ГБ_8_12"/>
      <sheetName val="ГБ_8_22"/>
      <sheetName val="ГВ_12"/>
      <sheetName val="ГВ_22"/>
      <sheetName val="ГВ_32"/>
      <sheetName val="ГВ_42"/>
      <sheetName val="ГВ_52"/>
      <sheetName val="ГB_62"/>
      <sheetName val="ГВ_72"/>
      <sheetName val="ГФ_12"/>
      <sheetName val="ГФ_22"/>
      <sheetName val="ГФ_32"/>
      <sheetName val="ГФ_42"/>
      <sheetName val="ГБ_1_14"/>
      <sheetName val="ГБ_1_23"/>
      <sheetName val="ГБ_1_33"/>
      <sheetName val="ГБ_23"/>
      <sheetName val="ГБ_3_13"/>
      <sheetName val="ГБ_3_23"/>
      <sheetName val="ГБ_4_ALL3"/>
      <sheetName val="ГБ_53"/>
      <sheetName val="ГБ_63"/>
      <sheetName val="ГБ_73"/>
      <sheetName val="ГБ_8_13"/>
      <sheetName val="ГБ_8_23"/>
      <sheetName val="ГВ_13"/>
      <sheetName val="ГВ_23"/>
      <sheetName val="ГВ_33"/>
      <sheetName val="ГВ_43"/>
      <sheetName val="ГВ_53"/>
      <sheetName val="ГB_63"/>
      <sheetName val="ГВ_73"/>
      <sheetName val="ГФ_13"/>
      <sheetName val="ГФ_23"/>
      <sheetName val="ГФ_33"/>
      <sheetName val="ГФ_43"/>
      <sheetName val=" Administrative expens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ехн"/>
      <sheetName val="ГБ.1.3-Rumi"/>
      <sheetName val="ГБ.1.3"/>
      <sheetName val="Граница-спрямо премиите 2006"/>
      <sheetName val="Граница-спрямо щетите 2006 "/>
      <sheetName val="T-Securities_Trade 2001"/>
      <sheetName val="ГБ_1_3-Rumi"/>
      <sheetName val="ГБ_1_3"/>
      <sheetName val="Граница-спрямо_премиите_2006"/>
      <sheetName val="Граница-спрямо_щетите_2006_"/>
      <sheetName val="T-Securities_Trade_2001"/>
    </sheetNames>
    <sheetDataSet>
      <sheetData sheetId="3">
        <row r="2">
          <cell r="B2">
            <v>140885</v>
          </cell>
        </row>
        <row r="5">
          <cell r="B5">
            <v>50669</v>
          </cell>
        </row>
        <row r="8">
          <cell r="B8">
            <v>43946</v>
          </cell>
        </row>
        <row r="13">
          <cell r="B13">
            <v>3837</v>
          </cell>
        </row>
        <row r="16">
          <cell r="B16">
            <v>863</v>
          </cell>
        </row>
        <row r="19">
          <cell r="B19">
            <v>746</v>
          </cell>
        </row>
        <row r="24">
          <cell r="B24">
            <v>1631</v>
          </cell>
        </row>
        <row r="27">
          <cell r="B27">
            <v>271</v>
          </cell>
        </row>
        <row r="30">
          <cell r="B30">
            <v>229</v>
          </cell>
        </row>
        <row r="35">
          <cell r="B35">
            <v>3403</v>
          </cell>
        </row>
        <row r="38">
          <cell r="B38">
            <v>1648</v>
          </cell>
        </row>
        <row r="41">
          <cell r="B41">
            <v>1316</v>
          </cell>
        </row>
        <row r="45">
          <cell r="B45">
            <v>145320.5</v>
          </cell>
        </row>
        <row r="48">
          <cell r="B48">
            <v>152289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lstrad_Old"/>
      <sheetName val="Bulstrad"/>
      <sheetName val="CashFlow Doverie"/>
      <sheetName val="Portfolio Doverie"/>
      <sheetName val="CashFlow BPOD"/>
      <sheetName val="Portfolio BPOD"/>
      <sheetName val="T-Securities_Trade 2001"/>
      <sheetName val="Forex"/>
      <sheetName val="T-Securities_Trade Auction"/>
      <sheetName val="REPO-DEPO"/>
      <sheetName val="T-Securities_Trade 2001 (2)"/>
      <sheetName val="CashFlow_Doverie"/>
      <sheetName val="Portfolio_Doverie"/>
      <sheetName val="CashFlow_BPOD"/>
      <sheetName val="Portfolio_BPOD"/>
      <sheetName val="T-Securities_Trade_2001"/>
      <sheetName val="T-Securities_Trade_Auction"/>
      <sheetName val="T-Securities_Trade_2001_(2)"/>
    </sheetNames>
    <sheetDataSet>
      <sheetData sheetId="6">
        <row r="5">
          <cell r="F5">
            <v>37447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R89"/>
  <sheetViews>
    <sheetView tabSelected="1" view="pageBreakPreview" zoomScale="85" zoomScaleNormal="70" zoomScaleSheetLayoutView="85" zoomScalePageLayoutView="0" workbookViewId="0" topLeftCell="A1">
      <selection activeCell="A1" sqref="A1:BB1"/>
    </sheetView>
  </sheetViews>
  <sheetFormatPr defaultColWidth="9.140625" defaultRowHeight="12.75"/>
  <cols>
    <col min="1" max="1" width="7.7109375" style="129" customWidth="1"/>
    <col min="2" max="2" width="49.140625" style="129" customWidth="1"/>
    <col min="3" max="3" width="13.8515625" style="129" bestFit="1" customWidth="1"/>
    <col min="4" max="4" width="12.00390625" style="129" customWidth="1"/>
    <col min="5" max="5" width="13.8515625" style="129" bestFit="1" customWidth="1"/>
    <col min="6" max="6" width="12.00390625" style="129" customWidth="1"/>
    <col min="7" max="7" width="13.7109375" style="129" customWidth="1"/>
    <col min="8" max="8" width="12.00390625" style="129" customWidth="1"/>
    <col min="9" max="9" width="13.57421875" style="129" bestFit="1" customWidth="1"/>
    <col min="10" max="10" width="12.00390625" style="129" customWidth="1"/>
    <col min="11" max="11" width="13.57421875" style="129" bestFit="1" customWidth="1"/>
    <col min="12" max="12" width="11.7109375" style="129" customWidth="1"/>
    <col min="13" max="13" width="13.57421875" style="129" bestFit="1" customWidth="1"/>
    <col min="14" max="14" width="12.00390625" style="129" customWidth="1"/>
    <col min="15" max="15" width="13.57421875" style="129" bestFit="1" customWidth="1"/>
    <col min="16" max="16" width="12.00390625" style="129" customWidth="1"/>
    <col min="17" max="17" width="13.57421875" style="129" customWidth="1"/>
    <col min="18" max="18" width="12.00390625" style="129" customWidth="1"/>
    <col min="19" max="19" width="12.7109375" style="129" customWidth="1"/>
    <col min="20" max="20" width="12.00390625" style="129" customWidth="1"/>
    <col min="21" max="21" width="12.7109375" style="129" customWidth="1"/>
    <col min="22" max="22" width="12.00390625" style="129" customWidth="1"/>
    <col min="23" max="23" width="14.8515625" style="129" customWidth="1"/>
    <col min="24" max="24" width="12.00390625" style="129" customWidth="1"/>
    <col min="25" max="25" width="18.28125" style="129" customWidth="1"/>
    <col min="26" max="26" width="12.00390625" style="129" customWidth="1"/>
    <col min="27" max="27" width="15.140625" style="129" customWidth="1"/>
    <col min="28" max="52" width="12.00390625" style="129" customWidth="1"/>
    <col min="53" max="53" width="15.7109375" style="129" bestFit="1" customWidth="1"/>
    <col min="54" max="54" width="13.140625" style="129" customWidth="1"/>
    <col min="55" max="16384" width="9.140625" style="129" customWidth="1"/>
  </cols>
  <sheetData>
    <row r="1" spans="1:54" s="185" customFormat="1" ht="21.75" customHeight="1">
      <c r="A1" s="295" t="s">
        <v>898</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row>
    <row r="2" spans="1:54" s="185" customFormat="1" ht="21.75" customHeight="1">
      <c r="A2" s="288"/>
      <c r="B2" s="288"/>
      <c r="C2" s="288"/>
      <c r="D2" s="288"/>
      <c r="E2" s="288"/>
      <c r="F2" s="288"/>
      <c r="G2" s="292"/>
      <c r="H2" s="292"/>
      <c r="W2" s="288"/>
      <c r="X2" s="288"/>
      <c r="AA2" s="288"/>
      <c r="AB2" s="288"/>
      <c r="AC2" s="288"/>
      <c r="AD2" s="288"/>
      <c r="AS2" s="288"/>
      <c r="AT2" s="288"/>
      <c r="AW2" s="288"/>
      <c r="AX2" s="288"/>
      <c r="AY2" s="288"/>
      <c r="AZ2" s="288"/>
      <c r="BA2" s="288"/>
      <c r="BB2" s="265" t="s">
        <v>65</v>
      </c>
    </row>
    <row r="3" spans="1:54" ht="54" customHeight="1">
      <c r="A3" s="302" t="s">
        <v>34</v>
      </c>
      <c r="B3" s="300" t="s">
        <v>438</v>
      </c>
      <c r="C3" s="298" t="s">
        <v>460</v>
      </c>
      <c r="D3" s="299"/>
      <c r="E3" s="298" t="s">
        <v>459</v>
      </c>
      <c r="F3" s="299"/>
      <c r="G3" s="298" t="s">
        <v>461</v>
      </c>
      <c r="H3" s="299"/>
      <c r="I3" s="298" t="s">
        <v>464</v>
      </c>
      <c r="J3" s="299"/>
      <c r="K3" s="298" t="s">
        <v>462</v>
      </c>
      <c r="L3" s="299"/>
      <c r="M3" s="298" t="s">
        <v>467</v>
      </c>
      <c r="N3" s="299"/>
      <c r="O3" s="298" t="s">
        <v>463</v>
      </c>
      <c r="P3" s="299"/>
      <c r="Q3" s="298" t="s">
        <v>466</v>
      </c>
      <c r="R3" s="299"/>
      <c r="S3" s="298" t="s">
        <v>465</v>
      </c>
      <c r="T3" s="299"/>
      <c r="U3" s="298" t="s">
        <v>449</v>
      </c>
      <c r="V3" s="299"/>
      <c r="W3" s="298" t="s">
        <v>469</v>
      </c>
      <c r="X3" s="299"/>
      <c r="Y3" s="298" t="s">
        <v>468</v>
      </c>
      <c r="Z3" s="299"/>
      <c r="AA3" s="298" t="s">
        <v>450</v>
      </c>
      <c r="AB3" s="299"/>
      <c r="AC3" s="298" t="s">
        <v>470</v>
      </c>
      <c r="AD3" s="299"/>
      <c r="AE3" s="298" t="s">
        <v>885</v>
      </c>
      <c r="AF3" s="299"/>
      <c r="AG3" s="298" t="s">
        <v>451</v>
      </c>
      <c r="AH3" s="299"/>
      <c r="AI3" s="298" t="s">
        <v>454</v>
      </c>
      <c r="AJ3" s="299"/>
      <c r="AK3" s="298" t="s">
        <v>471</v>
      </c>
      <c r="AL3" s="299"/>
      <c r="AM3" s="298" t="s">
        <v>456</v>
      </c>
      <c r="AN3" s="299"/>
      <c r="AO3" s="298" t="s">
        <v>452</v>
      </c>
      <c r="AP3" s="299"/>
      <c r="AQ3" s="298" t="s">
        <v>455</v>
      </c>
      <c r="AR3" s="299"/>
      <c r="AS3" s="298" t="s">
        <v>878</v>
      </c>
      <c r="AT3" s="299"/>
      <c r="AU3" s="298" t="s">
        <v>457</v>
      </c>
      <c r="AV3" s="299"/>
      <c r="AW3" s="298" t="s">
        <v>453</v>
      </c>
      <c r="AX3" s="299"/>
      <c r="AY3" s="298" t="s">
        <v>458</v>
      </c>
      <c r="AZ3" s="299"/>
      <c r="BA3" s="307" t="s">
        <v>448</v>
      </c>
      <c r="BB3" s="307"/>
    </row>
    <row r="4" spans="1:54" ht="58.5" customHeight="1">
      <c r="A4" s="302"/>
      <c r="B4" s="301"/>
      <c r="C4" s="227" t="s">
        <v>447</v>
      </c>
      <c r="D4" s="228" t="s">
        <v>497</v>
      </c>
      <c r="E4" s="227" t="s">
        <v>447</v>
      </c>
      <c r="F4" s="228" t="s">
        <v>497</v>
      </c>
      <c r="G4" s="227" t="s">
        <v>447</v>
      </c>
      <c r="H4" s="228" t="s">
        <v>497</v>
      </c>
      <c r="I4" s="227" t="s">
        <v>447</v>
      </c>
      <c r="J4" s="228" t="s">
        <v>497</v>
      </c>
      <c r="K4" s="227" t="s">
        <v>447</v>
      </c>
      <c r="L4" s="228" t="s">
        <v>497</v>
      </c>
      <c r="M4" s="227" t="s">
        <v>447</v>
      </c>
      <c r="N4" s="228" t="s">
        <v>497</v>
      </c>
      <c r="O4" s="227" t="s">
        <v>447</v>
      </c>
      <c r="P4" s="228" t="s">
        <v>497</v>
      </c>
      <c r="Q4" s="227" t="s">
        <v>447</v>
      </c>
      <c r="R4" s="228" t="s">
        <v>497</v>
      </c>
      <c r="S4" s="227" t="s">
        <v>447</v>
      </c>
      <c r="T4" s="228" t="s">
        <v>497</v>
      </c>
      <c r="U4" s="227" t="s">
        <v>447</v>
      </c>
      <c r="V4" s="228" t="s">
        <v>497</v>
      </c>
      <c r="W4" s="227" t="s">
        <v>447</v>
      </c>
      <c r="X4" s="228" t="s">
        <v>497</v>
      </c>
      <c r="Y4" s="227" t="s">
        <v>447</v>
      </c>
      <c r="Z4" s="228" t="s">
        <v>497</v>
      </c>
      <c r="AA4" s="227" t="s">
        <v>447</v>
      </c>
      <c r="AB4" s="228" t="s">
        <v>497</v>
      </c>
      <c r="AC4" s="227" t="s">
        <v>447</v>
      </c>
      <c r="AD4" s="228" t="s">
        <v>497</v>
      </c>
      <c r="AE4" s="227" t="s">
        <v>447</v>
      </c>
      <c r="AF4" s="228" t="s">
        <v>497</v>
      </c>
      <c r="AG4" s="227" t="s">
        <v>447</v>
      </c>
      <c r="AH4" s="228" t="s">
        <v>497</v>
      </c>
      <c r="AI4" s="227" t="s">
        <v>447</v>
      </c>
      <c r="AJ4" s="228" t="s">
        <v>497</v>
      </c>
      <c r="AK4" s="227" t="s">
        <v>447</v>
      </c>
      <c r="AL4" s="228" t="s">
        <v>497</v>
      </c>
      <c r="AM4" s="227" t="s">
        <v>447</v>
      </c>
      <c r="AN4" s="228" t="s">
        <v>497</v>
      </c>
      <c r="AO4" s="227" t="s">
        <v>447</v>
      </c>
      <c r="AP4" s="228" t="s">
        <v>497</v>
      </c>
      <c r="AQ4" s="227" t="s">
        <v>447</v>
      </c>
      <c r="AR4" s="228" t="s">
        <v>497</v>
      </c>
      <c r="AS4" s="227" t="s">
        <v>447</v>
      </c>
      <c r="AT4" s="228" t="s">
        <v>497</v>
      </c>
      <c r="AU4" s="227" t="s">
        <v>447</v>
      </c>
      <c r="AV4" s="228" t="s">
        <v>497</v>
      </c>
      <c r="AW4" s="227" t="s">
        <v>447</v>
      </c>
      <c r="AX4" s="228" t="s">
        <v>497</v>
      </c>
      <c r="AY4" s="227" t="s">
        <v>447</v>
      </c>
      <c r="AZ4" s="228" t="s">
        <v>497</v>
      </c>
      <c r="BA4" s="227" t="s">
        <v>447</v>
      </c>
      <c r="BB4" s="228" t="s">
        <v>497</v>
      </c>
    </row>
    <row r="5" spans="1:54" ht="15.75">
      <c r="A5" s="137">
        <v>1</v>
      </c>
      <c r="B5" s="223" t="s">
        <v>500</v>
      </c>
      <c r="C5" s="139">
        <v>841579</v>
      </c>
      <c r="D5" s="139">
        <v>0</v>
      </c>
      <c r="E5" s="139">
        <v>2922939.720000001</v>
      </c>
      <c r="F5" s="139">
        <v>0</v>
      </c>
      <c r="G5" s="139">
        <v>3547119.7100000004</v>
      </c>
      <c r="H5" s="139">
        <v>0</v>
      </c>
      <c r="I5" s="139">
        <v>1996969</v>
      </c>
      <c r="J5" s="139">
        <v>0</v>
      </c>
      <c r="K5" s="139">
        <v>2371211.9990127003</v>
      </c>
      <c r="L5" s="139">
        <v>0</v>
      </c>
      <c r="M5" s="139">
        <v>960337.71</v>
      </c>
      <c r="N5" s="139">
        <v>0</v>
      </c>
      <c r="O5" s="139">
        <v>1710153.53</v>
      </c>
      <c r="P5" s="139">
        <v>6383.56</v>
      </c>
      <c r="Q5" s="139">
        <v>232215.72</v>
      </c>
      <c r="R5" s="139">
        <v>0</v>
      </c>
      <c r="S5" s="139">
        <v>5046305.369999999</v>
      </c>
      <c r="T5" s="139">
        <v>8458.33</v>
      </c>
      <c r="U5" s="139">
        <v>125328.53</v>
      </c>
      <c r="V5" s="139">
        <v>0</v>
      </c>
      <c r="W5" s="139">
        <v>71081.02</v>
      </c>
      <c r="X5" s="139">
        <v>0</v>
      </c>
      <c r="Y5" s="139">
        <v>110640.6</v>
      </c>
      <c r="Z5" s="139">
        <v>0</v>
      </c>
      <c r="AA5" s="139">
        <v>278709.97000000003</v>
      </c>
      <c r="AB5" s="139">
        <v>0</v>
      </c>
      <c r="AC5" s="139">
        <v>1744715.69</v>
      </c>
      <c r="AD5" s="139">
        <v>0</v>
      </c>
      <c r="AE5" s="139">
        <v>196150.9399999861</v>
      </c>
      <c r="AF5" s="139">
        <v>0</v>
      </c>
      <c r="AG5" s="139">
        <v>0</v>
      </c>
      <c r="AH5" s="139">
        <v>0</v>
      </c>
      <c r="AI5" s="139">
        <v>651176.718843082</v>
      </c>
      <c r="AJ5" s="139">
        <v>0</v>
      </c>
      <c r="AK5" s="139">
        <v>0</v>
      </c>
      <c r="AL5" s="139">
        <v>0</v>
      </c>
      <c r="AM5" s="139">
        <v>4542.4</v>
      </c>
      <c r="AN5" s="139">
        <v>0</v>
      </c>
      <c r="AO5" s="139">
        <v>0</v>
      </c>
      <c r="AP5" s="139">
        <v>0</v>
      </c>
      <c r="AQ5" s="139">
        <v>0</v>
      </c>
      <c r="AR5" s="139">
        <v>0</v>
      </c>
      <c r="AS5" s="139">
        <v>8884.53</v>
      </c>
      <c r="AT5" s="139">
        <v>0</v>
      </c>
      <c r="AU5" s="139">
        <v>91174.73</v>
      </c>
      <c r="AV5" s="139">
        <v>0</v>
      </c>
      <c r="AW5" s="139">
        <v>29.9</v>
      </c>
      <c r="AX5" s="139">
        <v>0</v>
      </c>
      <c r="AY5" s="139">
        <v>0</v>
      </c>
      <c r="AZ5" s="139">
        <v>0</v>
      </c>
      <c r="BA5" s="173">
        <v>22911266.78785577</v>
      </c>
      <c r="BB5" s="173">
        <v>14841.89</v>
      </c>
    </row>
    <row r="6" spans="1:54" ht="30.75">
      <c r="A6" s="140" t="s">
        <v>417</v>
      </c>
      <c r="B6" s="138" t="s">
        <v>507</v>
      </c>
      <c r="C6" s="139">
        <v>376759</v>
      </c>
      <c r="D6" s="139">
        <v>0</v>
      </c>
      <c r="E6" s="139">
        <v>302604.16</v>
      </c>
      <c r="F6" s="139">
        <v>0</v>
      </c>
      <c r="G6" s="139">
        <v>287255.5</v>
      </c>
      <c r="H6" s="139">
        <v>0</v>
      </c>
      <c r="I6" s="139">
        <v>131599</v>
      </c>
      <c r="J6" s="139">
        <v>0</v>
      </c>
      <c r="K6" s="139">
        <v>199340.15000000002</v>
      </c>
      <c r="L6" s="139">
        <v>0</v>
      </c>
      <c r="M6" s="139">
        <v>247131.97999999998</v>
      </c>
      <c r="N6" s="139">
        <v>0</v>
      </c>
      <c r="O6" s="139">
        <v>17129.21</v>
      </c>
      <c r="P6" s="139">
        <v>0</v>
      </c>
      <c r="Q6" s="139">
        <v>32286.050000000003</v>
      </c>
      <c r="R6" s="139">
        <v>0</v>
      </c>
      <c r="S6" s="139">
        <v>663378.71</v>
      </c>
      <c r="T6" s="139">
        <v>0</v>
      </c>
      <c r="U6" s="139">
        <v>0</v>
      </c>
      <c r="V6" s="139">
        <v>0</v>
      </c>
      <c r="W6" s="139">
        <v>4665.94</v>
      </c>
      <c r="X6" s="139">
        <v>0</v>
      </c>
      <c r="Y6" s="139">
        <v>0</v>
      </c>
      <c r="Z6" s="139">
        <v>0</v>
      </c>
      <c r="AA6" s="139">
        <v>11932.989999999996</v>
      </c>
      <c r="AB6" s="139">
        <v>0</v>
      </c>
      <c r="AC6" s="139">
        <v>0</v>
      </c>
      <c r="AD6" s="139">
        <v>0</v>
      </c>
      <c r="AE6" s="139">
        <v>0</v>
      </c>
      <c r="AF6" s="139">
        <v>0</v>
      </c>
      <c r="AG6" s="139">
        <v>0</v>
      </c>
      <c r="AH6" s="139">
        <v>0</v>
      </c>
      <c r="AI6" s="139">
        <v>0</v>
      </c>
      <c r="AJ6" s="139">
        <v>0</v>
      </c>
      <c r="AK6" s="139">
        <v>0</v>
      </c>
      <c r="AL6" s="139">
        <v>0</v>
      </c>
      <c r="AM6" s="139">
        <v>0</v>
      </c>
      <c r="AN6" s="139">
        <v>0</v>
      </c>
      <c r="AO6" s="139">
        <v>0</v>
      </c>
      <c r="AP6" s="139">
        <v>0</v>
      </c>
      <c r="AQ6" s="139">
        <v>0</v>
      </c>
      <c r="AR6" s="139">
        <v>0</v>
      </c>
      <c r="AS6" s="139">
        <v>0</v>
      </c>
      <c r="AT6" s="139">
        <v>0</v>
      </c>
      <c r="AU6" s="139">
        <v>0</v>
      </c>
      <c r="AV6" s="139">
        <v>0</v>
      </c>
      <c r="AW6" s="139">
        <v>0</v>
      </c>
      <c r="AX6" s="139">
        <v>0</v>
      </c>
      <c r="AY6" s="139">
        <v>0</v>
      </c>
      <c r="AZ6" s="139">
        <v>0</v>
      </c>
      <c r="BA6" s="173">
        <v>2274082.69</v>
      </c>
      <c r="BB6" s="173">
        <v>0</v>
      </c>
    </row>
    <row r="7" spans="1:54" ht="15.75">
      <c r="A7" s="137">
        <v>2</v>
      </c>
      <c r="B7" s="223" t="s">
        <v>482</v>
      </c>
      <c r="C7" s="139">
        <v>0</v>
      </c>
      <c r="D7" s="139">
        <v>0</v>
      </c>
      <c r="E7" s="139">
        <v>0</v>
      </c>
      <c r="F7" s="139">
        <v>0</v>
      </c>
      <c r="G7" s="139">
        <v>0</v>
      </c>
      <c r="H7" s="139">
        <v>0</v>
      </c>
      <c r="I7" s="139">
        <v>3675615</v>
      </c>
      <c r="J7" s="139">
        <v>0</v>
      </c>
      <c r="K7" s="139">
        <v>0</v>
      </c>
      <c r="L7" s="139">
        <v>0</v>
      </c>
      <c r="M7" s="139">
        <v>177259.4</v>
      </c>
      <c r="N7" s="139">
        <v>0</v>
      </c>
      <c r="O7" s="139">
        <v>0</v>
      </c>
      <c r="P7" s="139">
        <v>0</v>
      </c>
      <c r="Q7" s="139">
        <v>0</v>
      </c>
      <c r="R7" s="139">
        <v>0</v>
      </c>
      <c r="S7" s="139">
        <v>7447767.100000001</v>
      </c>
      <c r="T7" s="139">
        <v>0</v>
      </c>
      <c r="U7" s="139">
        <v>116081.19</v>
      </c>
      <c r="V7" s="139">
        <v>0</v>
      </c>
      <c r="W7" s="139">
        <v>0</v>
      </c>
      <c r="X7" s="139">
        <v>0</v>
      </c>
      <c r="Y7" s="139">
        <v>0</v>
      </c>
      <c r="Z7" s="139">
        <v>0</v>
      </c>
      <c r="AA7" s="139">
        <v>0</v>
      </c>
      <c r="AB7" s="139">
        <v>0</v>
      </c>
      <c r="AC7" s="139">
        <v>0</v>
      </c>
      <c r="AD7" s="139">
        <v>0</v>
      </c>
      <c r="AE7" s="139">
        <v>7809477.48</v>
      </c>
      <c r="AF7" s="139">
        <v>0</v>
      </c>
      <c r="AG7" s="139">
        <v>9304646.57</v>
      </c>
      <c r="AH7" s="139">
        <v>0</v>
      </c>
      <c r="AI7" s="139">
        <v>2686066.02826461</v>
      </c>
      <c r="AJ7" s="139">
        <v>0</v>
      </c>
      <c r="AK7" s="139">
        <v>0</v>
      </c>
      <c r="AL7" s="139">
        <v>0</v>
      </c>
      <c r="AM7" s="139">
        <v>2130815.8</v>
      </c>
      <c r="AN7" s="139">
        <v>0</v>
      </c>
      <c r="AO7" s="139">
        <v>1798199.52</v>
      </c>
      <c r="AP7" s="139">
        <v>0</v>
      </c>
      <c r="AQ7" s="139">
        <v>0</v>
      </c>
      <c r="AR7" s="139">
        <v>0</v>
      </c>
      <c r="AS7" s="139">
        <v>719709.99</v>
      </c>
      <c r="AT7" s="139">
        <v>0</v>
      </c>
      <c r="AU7" s="139">
        <v>289628.23</v>
      </c>
      <c r="AV7" s="139">
        <v>0</v>
      </c>
      <c r="AW7" s="139">
        <v>0</v>
      </c>
      <c r="AX7" s="139">
        <v>0</v>
      </c>
      <c r="AY7" s="139">
        <v>0</v>
      </c>
      <c r="AZ7" s="139">
        <v>0</v>
      </c>
      <c r="BA7" s="173">
        <v>36155266.308264606</v>
      </c>
      <c r="BB7" s="173">
        <v>0</v>
      </c>
    </row>
    <row r="8" spans="1:54" ht="15.75">
      <c r="A8" s="137">
        <v>3</v>
      </c>
      <c r="B8" s="223" t="s">
        <v>483</v>
      </c>
      <c r="C8" s="139">
        <v>20952867</v>
      </c>
      <c r="D8" s="139">
        <v>0</v>
      </c>
      <c r="E8" s="139">
        <v>58163528.28000003</v>
      </c>
      <c r="F8" s="139">
        <v>0</v>
      </c>
      <c r="G8" s="139">
        <v>54647800.23</v>
      </c>
      <c r="H8" s="139">
        <v>0</v>
      </c>
      <c r="I8" s="139">
        <v>18220911</v>
      </c>
      <c r="J8" s="139">
        <v>0</v>
      </c>
      <c r="K8" s="139">
        <v>64248914.362677395</v>
      </c>
      <c r="L8" s="139">
        <v>9095.11</v>
      </c>
      <c r="M8" s="139">
        <v>3354097.3600000003</v>
      </c>
      <c r="N8" s="139">
        <v>0</v>
      </c>
      <c r="O8" s="139">
        <v>45813251.46</v>
      </c>
      <c r="P8" s="139">
        <v>0</v>
      </c>
      <c r="Q8" s="139">
        <v>13456447.36</v>
      </c>
      <c r="R8" s="139">
        <v>0</v>
      </c>
      <c r="S8" s="139">
        <v>26244137.54</v>
      </c>
      <c r="T8" s="139">
        <v>3261.09</v>
      </c>
      <c r="U8" s="139">
        <v>652596.3999999999</v>
      </c>
      <c r="V8" s="139">
        <v>0</v>
      </c>
      <c r="W8" s="139">
        <v>9377221.39</v>
      </c>
      <c r="X8" s="139">
        <v>0</v>
      </c>
      <c r="Y8" s="139">
        <v>168034.22</v>
      </c>
      <c r="Z8" s="139">
        <v>0</v>
      </c>
      <c r="AA8" s="139">
        <v>8748759.159999985</v>
      </c>
      <c r="AB8" s="139">
        <v>0</v>
      </c>
      <c r="AC8" s="139">
        <v>893747.63</v>
      </c>
      <c r="AD8" s="139">
        <v>0</v>
      </c>
      <c r="AE8" s="139">
        <v>0</v>
      </c>
      <c r="AF8" s="139">
        <v>0</v>
      </c>
      <c r="AG8" s="139">
        <v>0</v>
      </c>
      <c r="AH8" s="139">
        <v>0</v>
      </c>
      <c r="AI8" s="139">
        <v>0</v>
      </c>
      <c r="AJ8" s="139">
        <v>0</v>
      </c>
      <c r="AK8" s="139">
        <v>0</v>
      </c>
      <c r="AL8" s="139">
        <v>0</v>
      </c>
      <c r="AM8" s="139">
        <v>0</v>
      </c>
      <c r="AN8" s="139">
        <v>0</v>
      </c>
      <c r="AO8" s="139">
        <v>0</v>
      </c>
      <c r="AP8" s="139">
        <v>0</v>
      </c>
      <c r="AQ8" s="139">
        <v>0</v>
      </c>
      <c r="AR8" s="139">
        <v>0</v>
      </c>
      <c r="AS8" s="139">
        <v>0</v>
      </c>
      <c r="AT8" s="139">
        <v>0</v>
      </c>
      <c r="AU8" s="139">
        <v>124461.62</v>
      </c>
      <c r="AV8" s="139">
        <v>0</v>
      </c>
      <c r="AW8" s="139">
        <v>123</v>
      </c>
      <c r="AX8" s="139">
        <v>0</v>
      </c>
      <c r="AY8" s="139">
        <v>0</v>
      </c>
      <c r="AZ8" s="139">
        <v>0</v>
      </c>
      <c r="BA8" s="173">
        <v>325066898.01267743</v>
      </c>
      <c r="BB8" s="173">
        <v>12356.2</v>
      </c>
    </row>
    <row r="9" spans="1:54" ht="15.75">
      <c r="A9" s="137">
        <v>4</v>
      </c>
      <c r="B9" s="223" t="s">
        <v>474</v>
      </c>
      <c r="C9" s="139">
        <v>0</v>
      </c>
      <c r="D9" s="139">
        <v>0</v>
      </c>
      <c r="E9" s="139">
        <v>843647.5</v>
      </c>
      <c r="F9" s="139">
        <v>0</v>
      </c>
      <c r="G9" s="139">
        <v>58476.95</v>
      </c>
      <c r="H9" s="139">
        <v>0</v>
      </c>
      <c r="I9" s="139">
        <v>0</v>
      </c>
      <c r="J9" s="139">
        <v>0</v>
      </c>
      <c r="K9" s="139">
        <v>0</v>
      </c>
      <c r="L9" s="139">
        <v>0</v>
      </c>
      <c r="M9" s="139">
        <v>66974.79000000001</v>
      </c>
      <c r="N9" s="139">
        <v>0</v>
      </c>
      <c r="O9" s="139">
        <v>0</v>
      </c>
      <c r="P9" s="139">
        <v>0</v>
      </c>
      <c r="Q9" s="139">
        <v>0</v>
      </c>
      <c r="R9" s="139">
        <v>0</v>
      </c>
      <c r="S9" s="139">
        <v>311955</v>
      </c>
      <c r="T9" s="139">
        <v>41804.33</v>
      </c>
      <c r="U9" s="139">
        <v>0</v>
      </c>
      <c r="V9" s="139">
        <v>0</v>
      </c>
      <c r="W9" s="139">
        <v>0</v>
      </c>
      <c r="X9" s="139">
        <v>0</v>
      </c>
      <c r="Y9" s="139">
        <v>0</v>
      </c>
      <c r="Z9" s="139">
        <v>0</v>
      </c>
      <c r="AA9" s="139">
        <v>0</v>
      </c>
      <c r="AB9" s="139">
        <v>0</v>
      </c>
      <c r="AC9" s="139">
        <v>0</v>
      </c>
      <c r="AD9" s="139">
        <v>0</v>
      </c>
      <c r="AE9" s="139">
        <v>0</v>
      </c>
      <c r="AF9" s="139">
        <v>0</v>
      </c>
      <c r="AG9" s="139">
        <v>0</v>
      </c>
      <c r="AH9" s="139">
        <v>0</v>
      </c>
      <c r="AI9" s="139">
        <v>0</v>
      </c>
      <c r="AJ9" s="139">
        <v>0</v>
      </c>
      <c r="AK9" s="139">
        <v>0</v>
      </c>
      <c r="AL9" s="139">
        <v>0</v>
      </c>
      <c r="AM9" s="139">
        <v>0</v>
      </c>
      <c r="AN9" s="139">
        <v>0</v>
      </c>
      <c r="AO9" s="139">
        <v>0</v>
      </c>
      <c r="AP9" s="139">
        <v>0</v>
      </c>
      <c r="AQ9" s="139">
        <v>0</v>
      </c>
      <c r="AR9" s="139">
        <v>0</v>
      </c>
      <c r="AS9" s="139">
        <v>0</v>
      </c>
      <c r="AT9" s="139">
        <v>0</v>
      </c>
      <c r="AU9" s="139">
        <v>0</v>
      </c>
      <c r="AV9" s="139">
        <v>0</v>
      </c>
      <c r="AW9" s="139">
        <v>0</v>
      </c>
      <c r="AX9" s="139">
        <v>0</v>
      </c>
      <c r="AY9" s="139">
        <v>0</v>
      </c>
      <c r="AZ9" s="139">
        <v>0</v>
      </c>
      <c r="BA9" s="173">
        <v>1281054.24</v>
      </c>
      <c r="BB9" s="173">
        <v>41804.33</v>
      </c>
    </row>
    <row r="10" spans="1:54" ht="15.75">
      <c r="A10" s="137">
        <v>5</v>
      </c>
      <c r="B10" s="223" t="s">
        <v>484</v>
      </c>
      <c r="C10" s="139">
        <v>0</v>
      </c>
      <c r="D10" s="139">
        <v>0</v>
      </c>
      <c r="E10" s="139">
        <v>1273067.37</v>
      </c>
      <c r="F10" s="139">
        <v>0</v>
      </c>
      <c r="G10" s="139">
        <v>0</v>
      </c>
      <c r="H10" s="139">
        <v>0</v>
      </c>
      <c r="I10" s="139">
        <v>2100</v>
      </c>
      <c r="J10" s="139">
        <v>0</v>
      </c>
      <c r="K10" s="139">
        <v>2478788.4299072</v>
      </c>
      <c r="L10" s="139">
        <v>0</v>
      </c>
      <c r="M10" s="139">
        <v>0</v>
      </c>
      <c r="N10" s="139">
        <v>0</v>
      </c>
      <c r="O10" s="139">
        <v>0</v>
      </c>
      <c r="P10" s="139">
        <v>0</v>
      </c>
      <c r="Q10" s="139">
        <v>447006.87</v>
      </c>
      <c r="R10" s="139">
        <v>0</v>
      </c>
      <c r="S10" s="139">
        <v>867.63</v>
      </c>
      <c r="T10" s="139">
        <v>0</v>
      </c>
      <c r="U10" s="139">
        <v>0</v>
      </c>
      <c r="V10" s="139">
        <v>0</v>
      </c>
      <c r="W10" s="139">
        <v>0</v>
      </c>
      <c r="X10" s="139">
        <v>0</v>
      </c>
      <c r="Y10" s="139">
        <v>0</v>
      </c>
      <c r="Z10" s="139">
        <v>0</v>
      </c>
      <c r="AA10" s="139">
        <v>59149.600000000006</v>
      </c>
      <c r="AB10" s="139">
        <v>0</v>
      </c>
      <c r="AC10" s="139">
        <v>0</v>
      </c>
      <c r="AD10" s="139">
        <v>0</v>
      </c>
      <c r="AE10" s="139">
        <v>0</v>
      </c>
      <c r="AF10" s="139">
        <v>0</v>
      </c>
      <c r="AG10" s="139">
        <v>0</v>
      </c>
      <c r="AH10" s="139">
        <v>0</v>
      </c>
      <c r="AI10" s="139">
        <v>0</v>
      </c>
      <c r="AJ10" s="139">
        <v>0</v>
      </c>
      <c r="AK10" s="139">
        <v>0</v>
      </c>
      <c r="AL10" s="139">
        <v>0</v>
      </c>
      <c r="AM10" s="139">
        <v>0</v>
      </c>
      <c r="AN10" s="139">
        <v>0</v>
      </c>
      <c r="AO10" s="139">
        <v>0</v>
      </c>
      <c r="AP10" s="139">
        <v>0</v>
      </c>
      <c r="AQ10" s="139">
        <v>0</v>
      </c>
      <c r="AR10" s="139">
        <v>0</v>
      </c>
      <c r="AS10" s="139">
        <v>0</v>
      </c>
      <c r="AT10" s="139">
        <v>0</v>
      </c>
      <c r="AU10" s="139">
        <v>0</v>
      </c>
      <c r="AV10" s="139">
        <v>0</v>
      </c>
      <c r="AW10" s="139">
        <v>0</v>
      </c>
      <c r="AX10" s="139">
        <v>0</v>
      </c>
      <c r="AY10" s="139">
        <v>0</v>
      </c>
      <c r="AZ10" s="139">
        <v>0</v>
      </c>
      <c r="BA10" s="173">
        <v>4260979.8999072</v>
      </c>
      <c r="BB10" s="173">
        <v>0</v>
      </c>
    </row>
    <row r="11" spans="1:54" ht="15.75">
      <c r="A11" s="137">
        <v>6</v>
      </c>
      <c r="B11" s="223" t="s">
        <v>485</v>
      </c>
      <c r="C11" s="139">
        <v>22328</v>
      </c>
      <c r="D11" s="139">
        <v>0</v>
      </c>
      <c r="E11" s="139">
        <v>1529538.51</v>
      </c>
      <c r="F11" s="139">
        <v>0</v>
      </c>
      <c r="G11" s="139">
        <v>1344.59</v>
      </c>
      <c r="H11" s="139">
        <v>0</v>
      </c>
      <c r="I11" s="139">
        <v>80437</v>
      </c>
      <c r="J11" s="139">
        <v>18058.1001568</v>
      </c>
      <c r="K11" s="139">
        <v>484377.0201141</v>
      </c>
      <c r="L11" s="139">
        <v>0</v>
      </c>
      <c r="M11" s="139">
        <v>0</v>
      </c>
      <c r="N11" s="139">
        <v>0</v>
      </c>
      <c r="O11" s="139">
        <v>906535.17</v>
      </c>
      <c r="P11" s="139">
        <v>0</v>
      </c>
      <c r="Q11" s="139">
        <v>5334.2</v>
      </c>
      <c r="R11" s="139">
        <v>0</v>
      </c>
      <c r="S11" s="139">
        <v>61209.1</v>
      </c>
      <c r="T11" s="139">
        <v>0</v>
      </c>
      <c r="U11" s="139">
        <v>0</v>
      </c>
      <c r="V11" s="139">
        <v>0</v>
      </c>
      <c r="W11" s="139">
        <v>7881.58</v>
      </c>
      <c r="X11" s="139">
        <v>0</v>
      </c>
      <c r="Y11" s="139">
        <v>0</v>
      </c>
      <c r="Z11" s="139">
        <v>0</v>
      </c>
      <c r="AA11" s="139">
        <v>927.45</v>
      </c>
      <c r="AB11" s="139">
        <v>0</v>
      </c>
      <c r="AC11" s="139">
        <v>0</v>
      </c>
      <c r="AD11" s="139">
        <v>0</v>
      </c>
      <c r="AE11" s="139">
        <v>0</v>
      </c>
      <c r="AF11" s="139">
        <v>0</v>
      </c>
      <c r="AG11" s="139">
        <v>0</v>
      </c>
      <c r="AH11" s="139">
        <v>0</v>
      </c>
      <c r="AI11" s="139">
        <v>0</v>
      </c>
      <c r="AJ11" s="139">
        <v>0</v>
      </c>
      <c r="AK11" s="139">
        <v>0</v>
      </c>
      <c r="AL11" s="139">
        <v>0</v>
      </c>
      <c r="AM11" s="139">
        <v>0</v>
      </c>
      <c r="AN11" s="139">
        <v>0</v>
      </c>
      <c r="AO11" s="139">
        <v>0</v>
      </c>
      <c r="AP11" s="139">
        <v>0</v>
      </c>
      <c r="AQ11" s="139">
        <v>0</v>
      </c>
      <c r="AR11" s="139">
        <v>0</v>
      </c>
      <c r="AS11" s="139">
        <v>0</v>
      </c>
      <c r="AT11" s="139">
        <v>0</v>
      </c>
      <c r="AU11" s="139">
        <v>0</v>
      </c>
      <c r="AV11" s="139">
        <v>0</v>
      </c>
      <c r="AW11" s="139">
        <v>0</v>
      </c>
      <c r="AX11" s="139">
        <v>0</v>
      </c>
      <c r="AY11" s="139">
        <v>0</v>
      </c>
      <c r="AZ11" s="139">
        <v>0</v>
      </c>
      <c r="BA11" s="173">
        <v>3099912.6201141006</v>
      </c>
      <c r="BB11" s="173">
        <v>18058.1001568</v>
      </c>
    </row>
    <row r="12" spans="1:54" ht="15.75">
      <c r="A12" s="137">
        <v>7</v>
      </c>
      <c r="B12" s="223" t="s">
        <v>477</v>
      </c>
      <c r="C12" s="139">
        <v>95634</v>
      </c>
      <c r="D12" s="139">
        <v>0</v>
      </c>
      <c r="E12" s="139">
        <v>3848242.3099999996</v>
      </c>
      <c r="F12" s="139">
        <v>0</v>
      </c>
      <c r="G12" s="139">
        <v>1264749.6099999999</v>
      </c>
      <c r="H12" s="139">
        <v>0</v>
      </c>
      <c r="I12" s="139">
        <v>1044820</v>
      </c>
      <c r="J12" s="139">
        <v>339396.5880976</v>
      </c>
      <c r="K12" s="139">
        <v>1139297.65026274</v>
      </c>
      <c r="L12" s="139">
        <v>0</v>
      </c>
      <c r="M12" s="139">
        <v>185695.69</v>
      </c>
      <c r="N12" s="139">
        <v>0</v>
      </c>
      <c r="O12" s="139">
        <v>891708.7700000001</v>
      </c>
      <c r="P12" s="139">
        <v>0</v>
      </c>
      <c r="Q12" s="139">
        <v>24636.4</v>
      </c>
      <c r="R12" s="139">
        <v>0</v>
      </c>
      <c r="S12" s="139">
        <v>547361.51</v>
      </c>
      <c r="T12" s="139">
        <v>0</v>
      </c>
      <c r="U12" s="139">
        <v>30857.399999999987</v>
      </c>
      <c r="V12" s="139">
        <v>0</v>
      </c>
      <c r="W12" s="139">
        <v>553934.1</v>
      </c>
      <c r="X12" s="139">
        <v>0</v>
      </c>
      <c r="Y12" s="139">
        <v>0</v>
      </c>
      <c r="Z12" s="139">
        <v>0</v>
      </c>
      <c r="AA12" s="139">
        <v>28620.240000000005</v>
      </c>
      <c r="AB12" s="139">
        <v>0</v>
      </c>
      <c r="AC12" s="139">
        <v>38742.59</v>
      </c>
      <c r="AD12" s="139">
        <v>0</v>
      </c>
      <c r="AE12" s="139">
        <v>0</v>
      </c>
      <c r="AF12" s="139">
        <v>0</v>
      </c>
      <c r="AG12" s="139">
        <v>0</v>
      </c>
      <c r="AH12" s="139">
        <v>0</v>
      </c>
      <c r="AI12" s="139">
        <v>0</v>
      </c>
      <c r="AJ12" s="139">
        <v>0</v>
      </c>
      <c r="AK12" s="139">
        <v>0</v>
      </c>
      <c r="AL12" s="139">
        <v>0</v>
      </c>
      <c r="AM12" s="139">
        <v>0</v>
      </c>
      <c r="AN12" s="139">
        <v>0</v>
      </c>
      <c r="AO12" s="139">
        <v>0</v>
      </c>
      <c r="AP12" s="139">
        <v>0</v>
      </c>
      <c r="AQ12" s="139">
        <v>37019.96</v>
      </c>
      <c r="AR12" s="139">
        <v>0</v>
      </c>
      <c r="AS12" s="139">
        <v>0</v>
      </c>
      <c r="AT12" s="139">
        <v>0</v>
      </c>
      <c r="AU12" s="139">
        <v>1557.69</v>
      </c>
      <c r="AV12" s="139">
        <v>0</v>
      </c>
      <c r="AW12" s="139">
        <v>0</v>
      </c>
      <c r="AX12" s="139">
        <v>0</v>
      </c>
      <c r="AY12" s="139">
        <v>0</v>
      </c>
      <c r="AZ12" s="139">
        <v>0</v>
      </c>
      <c r="BA12" s="173">
        <v>9732877.92026274</v>
      </c>
      <c r="BB12" s="173">
        <v>339396.5880976</v>
      </c>
    </row>
    <row r="13" spans="1:54" ht="15.75">
      <c r="A13" s="137">
        <v>8</v>
      </c>
      <c r="B13" s="223" t="s">
        <v>486</v>
      </c>
      <c r="C13" s="139">
        <v>1686329</v>
      </c>
      <c r="D13" s="139">
        <v>0</v>
      </c>
      <c r="E13" s="139">
        <v>25785193.040000003</v>
      </c>
      <c r="F13" s="139">
        <v>5557513.05</v>
      </c>
      <c r="G13" s="139">
        <v>15726245.5</v>
      </c>
      <c r="H13" s="139">
        <v>232667.71349249</v>
      </c>
      <c r="I13" s="139">
        <v>6856822</v>
      </c>
      <c r="J13" s="139">
        <v>1966267.3117456</v>
      </c>
      <c r="K13" s="139">
        <v>8391223.0752985</v>
      </c>
      <c r="L13" s="139">
        <v>29136.41</v>
      </c>
      <c r="M13" s="139">
        <v>16382287.200000001</v>
      </c>
      <c r="N13" s="139">
        <v>0</v>
      </c>
      <c r="O13" s="139">
        <v>12560973.89</v>
      </c>
      <c r="P13" s="139">
        <v>0</v>
      </c>
      <c r="Q13" s="139">
        <v>229106.24</v>
      </c>
      <c r="R13" s="139">
        <v>0</v>
      </c>
      <c r="S13" s="139">
        <v>12330756.21</v>
      </c>
      <c r="T13" s="139">
        <v>0</v>
      </c>
      <c r="U13" s="139">
        <v>229855.0734999999</v>
      </c>
      <c r="V13" s="139">
        <v>0</v>
      </c>
      <c r="W13" s="139">
        <v>18043726.33</v>
      </c>
      <c r="X13" s="139">
        <v>0</v>
      </c>
      <c r="Y13" s="139">
        <v>15068382.88</v>
      </c>
      <c r="Z13" s="139">
        <v>0</v>
      </c>
      <c r="AA13" s="139">
        <v>1098705.9000000006</v>
      </c>
      <c r="AB13" s="139">
        <v>0</v>
      </c>
      <c r="AC13" s="139">
        <v>2854675.5000000005</v>
      </c>
      <c r="AD13" s="139">
        <v>0</v>
      </c>
      <c r="AE13" s="139">
        <v>1918653.8799999934</v>
      </c>
      <c r="AF13" s="139">
        <v>0</v>
      </c>
      <c r="AG13" s="139">
        <v>0</v>
      </c>
      <c r="AH13" s="139">
        <v>0</v>
      </c>
      <c r="AI13" s="139">
        <v>0</v>
      </c>
      <c r="AJ13" s="139">
        <v>0</v>
      </c>
      <c r="AK13" s="139">
        <v>0</v>
      </c>
      <c r="AL13" s="139">
        <v>0</v>
      </c>
      <c r="AM13" s="139">
        <v>18808.950000000004</v>
      </c>
      <c r="AN13" s="139">
        <v>0</v>
      </c>
      <c r="AO13" s="139">
        <v>1982.8</v>
      </c>
      <c r="AP13" s="139">
        <v>0</v>
      </c>
      <c r="AQ13" s="139">
        <v>588046.41</v>
      </c>
      <c r="AR13" s="139">
        <v>0</v>
      </c>
      <c r="AS13" s="139">
        <v>738.6800000000001</v>
      </c>
      <c r="AT13" s="139">
        <v>0</v>
      </c>
      <c r="AU13" s="139">
        <v>126671.59</v>
      </c>
      <c r="AV13" s="139">
        <v>0</v>
      </c>
      <c r="AW13" s="139">
        <v>421590.66</v>
      </c>
      <c r="AX13" s="139">
        <v>0</v>
      </c>
      <c r="AY13" s="139">
        <v>0</v>
      </c>
      <c r="AZ13" s="139">
        <v>0</v>
      </c>
      <c r="BA13" s="173">
        <v>140320774.8087985</v>
      </c>
      <c r="BB13" s="173">
        <v>7785584.48523809</v>
      </c>
    </row>
    <row r="14" spans="1:54" ht="15.75">
      <c r="A14" s="136" t="s">
        <v>432</v>
      </c>
      <c r="B14" s="138" t="s">
        <v>508</v>
      </c>
      <c r="C14" s="139">
        <v>458556</v>
      </c>
      <c r="D14" s="139">
        <v>0</v>
      </c>
      <c r="E14" s="139">
        <v>19781289.470000003</v>
      </c>
      <c r="F14" s="139">
        <v>5554557.2</v>
      </c>
      <c r="G14" s="139">
        <v>4156968.4600000004</v>
      </c>
      <c r="H14" s="139">
        <v>205201.595</v>
      </c>
      <c r="I14" s="139">
        <v>0</v>
      </c>
      <c r="J14" s="139">
        <v>0</v>
      </c>
      <c r="K14" s="139">
        <v>4428186.9058299</v>
      </c>
      <c r="L14" s="139">
        <v>0</v>
      </c>
      <c r="M14" s="139">
        <v>14522055.370000001</v>
      </c>
      <c r="N14" s="139">
        <v>0</v>
      </c>
      <c r="O14" s="139">
        <v>3030249.79</v>
      </c>
      <c r="P14" s="139">
        <v>0</v>
      </c>
      <c r="Q14" s="139">
        <v>214794.28</v>
      </c>
      <c r="R14" s="139">
        <v>0</v>
      </c>
      <c r="S14" s="139">
        <v>3779420.1</v>
      </c>
      <c r="T14" s="139">
        <v>0</v>
      </c>
      <c r="U14" s="139">
        <v>0</v>
      </c>
      <c r="V14" s="139">
        <v>0</v>
      </c>
      <c r="W14" s="139">
        <v>13105123.739999998</v>
      </c>
      <c r="X14" s="139">
        <v>0</v>
      </c>
      <c r="Y14" s="139">
        <v>15068382.88</v>
      </c>
      <c r="Z14" s="139">
        <v>0</v>
      </c>
      <c r="AA14" s="139">
        <v>1071701.0500000005</v>
      </c>
      <c r="AB14" s="139">
        <v>0</v>
      </c>
      <c r="AC14" s="139">
        <v>744163.7200000001</v>
      </c>
      <c r="AD14" s="139">
        <v>0</v>
      </c>
      <c r="AE14" s="139">
        <v>1918653.8799999934</v>
      </c>
      <c r="AF14" s="139">
        <v>0</v>
      </c>
      <c r="AG14" s="139">
        <v>0</v>
      </c>
      <c r="AH14" s="139">
        <v>0</v>
      </c>
      <c r="AI14" s="139">
        <v>0</v>
      </c>
      <c r="AJ14" s="139">
        <v>0</v>
      </c>
      <c r="AK14" s="139">
        <v>0</v>
      </c>
      <c r="AL14" s="139">
        <v>0</v>
      </c>
      <c r="AM14" s="139">
        <v>18808.950000000004</v>
      </c>
      <c r="AN14" s="139">
        <v>0</v>
      </c>
      <c r="AO14" s="139">
        <v>0</v>
      </c>
      <c r="AP14" s="139">
        <v>0</v>
      </c>
      <c r="AQ14" s="139">
        <v>588128.54</v>
      </c>
      <c r="AR14" s="139">
        <v>0</v>
      </c>
      <c r="AS14" s="139">
        <v>738.6800000000001</v>
      </c>
      <c r="AT14" s="139">
        <v>0</v>
      </c>
      <c r="AU14" s="139">
        <v>125476.18</v>
      </c>
      <c r="AV14" s="139">
        <v>0</v>
      </c>
      <c r="AW14" s="139">
        <v>0</v>
      </c>
      <c r="AX14" s="139">
        <v>0</v>
      </c>
      <c r="AY14" s="139">
        <v>0</v>
      </c>
      <c r="AZ14" s="139">
        <v>0</v>
      </c>
      <c r="BA14" s="173">
        <v>83012697.99582992</v>
      </c>
      <c r="BB14" s="173">
        <v>5759758.795</v>
      </c>
    </row>
    <row r="15" spans="1:54" ht="15.75">
      <c r="A15" s="136" t="s">
        <v>433</v>
      </c>
      <c r="B15" s="138" t="s">
        <v>509</v>
      </c>
      <c r="C15" s="139">
        <v>436063</v>
      </c>
      <c r="D15" s="139">
        <v>0</v>
      </c>
      <c r="E15" s="139">
        <v>4096911.02</v>
      </c>
      <c r="F15" s="139">
        <v>2955.85</v>
      </c>
      <c r="G15" s="139">
        <v>9100793.4</v>
      </c>
      <c r="H15" s="139">
        <v>0</v>
      </c>
      <c r="I15" s="139">
        <v>4215034</v>
      </c>
      <c r="J15" s="139">
        <v>1709698.609357665</v>
      </c>
      <c r="K15" s="139">
        <v>2803344.970023199</v>
      </c>
      <c r="L15" s="139">
        <v>29136.41</v>
      </c>
      <c r="M15" s="139">
        <v>199876.00999999998</v>
      </c>
      <c r="N15" s="139">
        <v>0</v>
      </c>
      <c r="O15" s="139">
        <v>6978169.450000001</v>
      </c>
      <c r="P15" s="139">
        <v>0</v>
      </c>
      <c r="Q15" s="139">
        <v>0</v>
      </c>
      <c r="R15" s="139">
        <v>0</v>
      </c>
      <c r="S15" s="139">
        <v>4747355.8</v>
      </c>
      <c r="T15" s="139">
        <v>0</v>
      </c>
      <c r="U15" s="139">
        <v>143167.2534999999</v>
      </c>
      <c r="V15" s="139">
        <v>0</v>
      </c>
      <c r="W15" s="139">
        <v>4063906.6100000003</v>
      </c>
      <c r="X15" s="139">
        <v>0</v>
      </c>
      <c r="Y15" s="139">
        <v>0</v>
      </c>
      <c r="Z15" s="139">
        <v>0</v>
      </c>
      <c r="AA15" s="139">
        <v>0</v>
      </c>
      <c r="AB15" s="139">
        <v>0</v>
      </c>
      <c r="AC15" s="139">
        <v>2110511.7800000003</v>
      </c>
      <c r="AD15" s="139">
        <v>0</v>
      </c>
      <c r="AE15" s="139">
        <v>0</v>
      </c>
      <c r="AF15" s="139">
        <v>0</v>
      </c>
      <c r="AG15" s="139">
        <v>0</v>
      </c>
      <c r="AH15" s="139">
        <v>0</v>
      </c>
      <c r="AI15" s="139">
        <v>0</v>
      </c>
      <c r="AJ15" s="139">
        <v>0</v>
      </c>
      <c r="AK15" s="139">
        <v>0</v>
      </c>
      <c r="AL15" s="139">
        <v>0</v>
      </c>
      <c r="AM15" s="139">
        <v>0</v>
      </c>
      <c r="AN15" s="139">
        <v>0</v>
      </c>
      <c r="AO15" s="139">
        <v>1982.8</v>
      </c>
      <c r="AP15" s="139">
        <v>0</v>
      </c>
      <c r="AQ15" s="139">
        <v>-82.13000000000005</v>
      </c>
      <c r="AR15" s="139">
        <v>0</v>
      </c>
      <c r="AS15" s="139">
        <v>0</v>
      </c>
      <c r="AT15" s="139">
        <v>0</v>
      </c>
      <c r="AU15" s="139">
        <v>1195.41</v>
      </c>
      <c r="AV15" s="139">
        <v>0</v>
      </c>
      <c r="AW15" s="139">
        <v>421590.66</v>
      </c>
      <c r="AX15" s="139">
        <v>0</v>
      </c>
      <c r="AY15" s="139">
        <v>0</v>
      </c>
      <c r="AZ15" s="139">
        <v>0</v>
      </c>
      <c r="BA15" s="173">
        <v>39319820.03352319</v>
      </c>
      <c r="BB15" s="173">
        <v>1741790.869357665</v>
      </c>
    </row>
    <row r="16" spans="1:54" ht="15.75">
      <c r="A16" s="136" t="s">
        <v>434</v>
      </c>
      <c r="B16" s="138" t="s">
        <v>510</v>
      </c>
      <c r="C16" s="139">
        <v>109421</v>
      </c>
      <c r="D16" s="139">
        <v>0</v>
      </c>
      <c r="E16" s="139">
        <v>882464.2000000001</v>
      </c>
      <c r="F16" s="139">
        <v>0</v>
      </c>
      <c r="G16" s="139">
        <v>1240603.4300000002</v>
      </c>
      <c r="H16" s="139">
        <v>27466.118492489997</v>
      </c>
      <c r="I16" s="139">
        <v>92270</v>
      </c>
      <c r="J16" s="139">
        <v>0</v>
      </c>
      <c r="K16" s="139">
        <v>33614.0694454</v>
      </c>
      <c r="L16" s="139">
        <v>0</v>
      </c>
      <c r="M16" s="139">
        <v>1466667.41</v>
      </c>
      <c r="N16" s="139">
        <v>0</v>
      </c>
      <c r="O16" s="139">
        <v>1031425.7800000001</v>
      </c>
      <c r="P16" s="139">
        <v>0</v>
      </c>
      <c r="Q16" s="139">
        <v>5309.24</v>
      </c>
      <c r="R16" s="139">
        <v>0</v>
      </c>
      <c r="S16" s="139">
        <v>915657.16</v>
      </c>
      <c r="T16" s="139">
        <v>0</v>
      </c>
      <c r="U16" s="139">
        <v>0</v>
      </c>
      <c r="V16" s="139">
        <v>0</v>
      </c>
      <c r="W16" s="139">
        <v>644174.9099999999</v>
      </c>
      <c r="X16" s="139">
        <v>0</v>
      </c>
      <c r="Y16" s="139">
        <v>0</v>
      </c>
      <c r="Z16" s="139">
        <v>0</v>
      </c>
      <c r="AA16" s="139">
        <v>26755.489999999998</v>
      </c>
      <c r="AB16" s="139">
        <v>0</v>
      </c>
      <c r="AC16" s="139">
        <v>0</v>
      </c>
      <c r="AD16" s="139">
        <v>0</v>
      </c>
      <c r="AE16" s="139">
        <v>0</v>
      </c>
      <c r="AF16" s="139">
        <v>0</v>
      </c>
      <c r="AG16" s="139">
        <v>0</v>
      </c>
      <c r="AH16" s="139">
        <v>0</v>
      </c>
      <c r="AI16" s="139">
        <v>0</v>
      </c>
      <c r="AJ16" s="139">
        <v>0</v>
      </c>
      <c r="AK16" s="139">
        <v>0</v>
      </c>
      <c r="AL16" s="139">
        <v>0</v>
      </c>
      <c r="AM16" s="139">
        <v>0</v>
      </c>
      <c r="AN16" s="139">
        <v>0</v>
      </c>
      <c r="AO16" s="139">
        <v>0</v>
      </c>
      <c r="AP16" s="139">
        <v>0</v>
      </c>
      <c r="AQ16" s="139">
        <v>0</v>
      </c>
      <c r="AR16" s="139">
        <v>0</v>
      </c>
      <c r="AS16" s="139">
        <v>0</v>
      </c>
      <c r="AT16" s="139">
        <v>0</v>
      </c>
      <c r="AU16" s="139">
        <v>0</v>
      </c>
      <c r="AV16" s="139">
        <v>0</v>
      </c>
      <c r="AW16" s="139">
        <v>0</v>
      </c>
      <c r="AX16" s="139">
        <v>0</v>
      </c>
      <c r="AY16" s="139">
        <v>0</v>
      </c>
      <c r="AZ16" s="139">
        <v>0</v>
      </c>
      <c r="BA16" s="173">
        <v>6448362.689445402</v>
      </c>
      <c r="BB16" s="173">
        <v>27466.118492489997</v>
      </c>
    </row>
    <row r="17" spans="1:54" ht="15.75">
      <c r="A17" s="136" t="s">
        <v>435</v>
      </c>
      <c r="B17" s="138" t="s">
        <v>511</v>
      </c>
      <c r="C17" s="139">
        <v>682289</v>
      </c>
      <c r="D17" s="139">
        <v>0</v>
      </c>
      <c r="E17" s="139">
        <v>1024528.35</v>
      </c>
      <c r="F17" s="139">
        <v>0</v>
      </c>
      <c r="G17" s="139">
        <v>1227880.21</v>
      </c>
      <c r="H17" s="139">
        <v>0</v>
      </c>
      <c r="I17" s="139">
        <v>2549518</v>
      </c>
      <c r="J17" s="139">
        <v>256568.702387935</v>
      </c>
      <c r="K17" s="139">
        <v>1126077.1300000001</v>
      </c>
      <c r="L17" s="139">
        <v>0</v>
      </c>
      <c r="M17" s="139">
        <v>193688.41</v>
      </c>
      <c r="N17" s="139">
        <v>0</v>
      </c>
      <c r="O17" s="139">
        <v>1521128.87</v>
      </c>
      <c r="P17" s="139">
        <v>0</v>
      </c>
      <c r="Q17" s="139">
        <v>9002.72</v>
      </c>
      <c r="R17" s="139">
        <v>0</v>
      </c>
      <c r="S17" s="139">
        <v>2888323.15</v>
      </c>
      <c r="T17" s="139">
        <v>0</v>
      </c>
      <c r="U17" s="139">
        <v>86687.82</v>
      </c>
      <c r="V17" s="139">
        <v>0</v>
      </c>
      <c r="W17" s="139">
        <v>230521.07</v>
      </c>
      <c r="X17" s="139">
        <v>0</v>
      </c>
      <c r="Y17" s="139">
        <v>0</v>
      </c>
      <c r="Z17" s="139">
        <v>0</v>
      </c>
      <c r="AA17" s="139">
        <v>249.36</v>
      </c>
      <c r="AB17" s="139">
        <v>0</v>
      </c>
      <c r="AC17" s="139">
        <v>0</v>
      </c>
      <c r="AD17" s="139">
        <v>0</v>
      </c>
      <c r="AE17" s="139">
        <v>0</v>
      </c>
      <c r="AF17" s="139">
        <v>0</v>
      </c>
      <c r="AG17" s="139">
        <v>0</v>
      </c>
      <c r="AH17" s="139">
        <v>0</v>
      </c>
      <c r="AI17" s="139">
        <v>0</v>
      </c>
      <c r="AJ17" s="139">
        <v>0</v>
      </c>
      <c r="AK17" s="139">
        <v>0</v>
      </c>
      <c r="AL17" s="139">
        <v>0</v>
      </c>
      <c r="AM17" s="139">
        <v>0</v>
      </c>
      <c r="AN17" s="139">
        <v>0</v>
      </c>
      <c r="AO17" s="139">
        <v>0</v>
      </c>
      <c r="AP17" s="139">
        <v>0</v>
      </c>
      <c r="AQ17" s="139">
        <v>0</v>
      </c>
      <c r="AR17" s="139">
        <v>0</v>
      </c>
      <c r="AS17" s="139">
        <v>0</v>
      </c>
      <c r="AT17" s="139">
        <v>0</v>
      </c>
      <c r="AU17" s="139">
        <v>0</v>
      </c>
      <c r="AV17" s="139">
        <v>0</v>
      </c>
      <c r="AW17" s="139">
        <v>0</v>
      </c>
      <c r="AX17" s="139">
        <v>0</v>
      </c>
      <c r="AY17" s="139">
        <v>0</v>
      </c>
      <c r="AZ17" s="139">
        <v>0</v>
      </c>
      <c r="BA17" s="173">
        <v>11539894.090000002</v>
      </c>
      <c r="BB17" s="173">
        <v>256568.702387935</v>
      </c>
    </row>
    <row r="18" spans="1:54" ht="15.75">
      <c r="A18" s="135">
        <v>9</v>
      </c>
      <c r="B18" s="223" t="s">
        <v>487</v>
      </c>
      <c r="C18" s="139">
        <v>944850</v>
      </c>
      <c r="D18" s="139">
        <v>0</v>
      </c>
      <c r="E18" s="139">
        <v>2667040.0300000017</v>
      </c>
      <c r="F18" s="139">
        <v>312932.8</v>
      </c>
      <c r="G18" s="139">
        <v>1718999.4100000001</v>
      </c>
      <c r="H18" s="139">
        <v>0</v>
      </c>
      <c r="I18" s="139">
        <v>693702</v>
      </c>
      <c r="J18" s="139">
        <v>0</v>
      </c>
      <c r="K18" s="139">
        <v>36620</v>
      </c>
      <c r="L18" s="139">
        <v>0</v>
      </c>
      <c r="M18" s="139">
        <v>73861.09000000001</v>
      </c>
      <c r="N18" s="139">
        <v>0</v>
      </c>
      <c r="O18" s="139">
        <v>1560418.3399999999</v>
      </c>
      <c r="P18" s="139">
        <v>0</v>
      </c>
      <c r="Q18" s="139">
        <v>493698</v>
      </c>
      <c r="R18" s="139">
        <v>0</v>
      </c>
      <c r="S18" s="139">
        <v>121362.92</v>
      </c>
      <c r="T18" s="139">
        <v>0</v>
      </c>
      <c r="U18" s="139">
        <v>0</v>
      </c>
      <c r="V18" s="139">
        <v>0</v>
      </c>
      <c r="W18" s="139">
        <v>1654929.59</v>
      </c>
      <c r="X18" s="139">
        <v>0</v>
      </c>
      <c r="Y18" s="139">
        <v>632.32</v>
      </c>
      <c r="Z18" s="139">
        <v>0</v>
      </c>
      <c r="AA18" s="139">
        <v>106813.51000000004</v>
      </c>
      <c r="AB18" s="139">
        <v>0</v>
      </c>
      <c r="AC18" s="139">
        <v>421.95</v>
      </c>
      <c r="AD18" s="139">
        <v>0</v>
      </c>
      <c r="AE18" s="139">
        <v>483814.4599999942</v>
      </c>
      <c r="AF18" s="139">
        <v>0</v>
      </c>
      <c r="AG18" s="139">
        <v>0</v>
      </c>
      <c r="AH18" s="139">
        <v>0</v>
      </c>
      <c r="AI18" s="139">
        <v>0</v>
      </c>
      <c r="AJ18" s="139">
        <v>0</v>
      </c>
      <c r="AK18" s="139">
        <v>0</v>
      </c>
      <c r="AL18" s="139">
        <v>0</v>
      </c>
      <c r="AM18" s="139">
        <v>0</v>
      </c>
      <c r="AN18" s="139">
        <v>0</v>
      </c>
      <c r="AO18" s="139">
        <v>0</v>
      </c>
      <c r="AP18" s="139">
        <v>0</v>
      </c>
      <c r="AQ18" s="139">
        <v>22725.15</v>
      </c>
      <c r="AR18" s="139">
        <v>0</v>
      </c>
      <c r="AS18" s="139">
        <v>0</v>
      </c>
      <c r="AT18" s="139">
        <v>0</v>
      </c>
      <c r="AU18" s="139">
        <v>7023.6</v>
      </c>
      <c r="AV18" s="139">
        <v>0</v>
      </c>
      <c r="AW18" s="139">
        <v>3643.11</v>
      </c>
      <c r="AX18" s="139">
        <v>0</v>
      </c>
      <c r="AY18" s="139">
        <v>0</v>
      </c>
      <c r="AZ18" s="139">
        <v>0</v>
      </c>
      <c r="BA18" s="173">
        <v>10590555.479999993</v>
      </c>
      <c r="BB18" s="173">
        <v>312932.8</v>
      </c>
    </row>
    <row r="19" spans="1:54" ht="15.75">
      <c r="A19" s="136" t="s">
        <v>436</v>
      </c>
      <c r="B19" s="138" t="s">
        <v>512</v>
      </c>
      <c r="C19" s="139">
        <v>939663</v>
      </c>
      <c r="D19" s="139">
        <v>0</v>
      </c>
      <c r="E19" s="139">
        <v>2596187.0400000014</v>
      </c>
      <c r="F19" s="139">
        <v>312932.8</v>
      </c>
      <c r="G19" s="139">
        <v>1644029.57</v>
      </c>
      <c r="H19" s="139">
        <v>0</v>
      </c>
      <c r="I19" s="139">
        <v>651933</v>
      </c>
      <c r="J19" s="139">
        <v>0</v>
      </c>
      <c r="K19" s="139">
        <v>0</v>
      </c>
      <c r="L19" s="139">
        <v>0</v>
      </c>
      <c r="M19" s="139">
        <v>69386.04000000001</v>
      </c>
      <c r="N19" s="139">
        <v>0</v>
      </c>
      <c r="O19" s="139">
        <v>1467826.46</v>
      </c>
      <c r="P19" s="139">
        <v>0</v>
      </c>
      <c r="Q19" s="139">
        <v>493317.64</v>
      </c>
      <c r="R19" s="139">
        <v>0</v>
      </c>
      <c r="S19" s="139">
        <v>33250.31</v>
      </c>
      <c r="T19" s="139">
        <v>0</v>
      </c>
      <c r="U19" s="139">
        <v>0</v>
      </c>
      <c r="V19" s="139">
        <v>0</v>
      </c>
      <c r="W19" s="139">
        <v>1654929.59</v>
      </c>
      <c r="X19" s="139">
        <v>0</v>
      </c>
      <c r="Y19" s="139">
        <v>632.32</v>
      </c>
      <c r="Z19" s="139">
        <v>0</v>
      </c>
      <c r="AA19" s="139">
        <v>106813.51000000004</v>
      </c>
      <c r="AB19" s="139">
        <v>0</v>
      </c>
      <c r="AC19" s="139">
        <v>0</v>
      </c>
      <c r="AD19" s="139">
        <v>0</v>
      </c>
      <c r="AE19" s="139">
        <v>483814.4599999942</v>
      </c>
      <c r="AF19" s="139">
        <v>0</v>
      </c>
      <c r="AG19" s="139">
        <v>0</v>
      </c>
      <c r="AH19" s="139">
        <v>0</v>
      </c>
      <c r="AI19" s="139">
        <v>0</v>
      </c>
      <c r="AJ19" s="139">
        <v>0</v>
      </c>
      <c r="AK19" s="139">
        <v>0</v>
      </c>
      <c r="AL19" s="139">
        <v>0</v>
      </c>
      <c r="AM19" s="139">
        <v>0</v>
      </c>
      <c r="AN19" s="139">
        <v>0</v>
      </c>
      <c r="AO19" s="139">
        <v>0</v>
      </c>
      <c r="AP19" s="139">
        <v>0</v>
      </c>
      <c r="AQ19" s="139">
        <v>22725.15</v>
      </c>
      <c r="AR19" s="139">
        <v>0</v>
      </c>
      <c r="AS19" s="139">
        <v>0</v>
      </c>
      <c r="AT19" s="139">
        <v>0</v>
      </c>
      <c r="AU19" s="139">
        <v>7023.6</v>
      </c>
      <c r="AV19" s="139">
        <v>0</v>
      </c>
      <c r="AW19" s="139">
        <v>3643.11</v>
      </c>
      <c r="AX19" s="139">
        <v>0</v>
      </c>
      <c r="AY19" s="139">
        <v>0</v>
      </c>
      <c r="AZ19" s="139">
        <v>0</v>
      </c>
      <c r="BA19" s="173">
        <v>10175174.799999993</v>
      </c>
      <c r="BB19" s="173">
        <v>312932.8</v>
      </c>
    </row>
    <row r="20" spans="1:54" ht="15.75">
      <c r="A20" s="136" t="s">
        <v>437</v>
      </c>
      <c r="B20" s="138" t="s">
        <v>513</v>
      </c>
      <c r="C20" s="139">
        <v>5187</v>
      </c>
      <c r="D20" s="139">
        <v>0</v>
      </c>
      <c r="E20" s="139">
        <v>70852.99</v>
      </c>
      <c r="F20" s="139">
        <v>0</v>
      </c>
      <c r="G20" s="139">
        <v>74969.84</v>
      </c>
      <c r="H20" s="139">
        <v>0</v>
      </c>
      <c r="I20" s="139">
        <v>41769</v>
      </c>
      <c r="J20" s="139">
        <v>0</v>
      </c>
      <c r="K20" s="139">
        <v>36620</v>
      </c>
      <c r="L20" s="139">
        <v>0</v>
      </c>
      <c r="M20" s="139">
        <v>4475.05</v>
      </c>
      <c r="N20" s="139">
        <v>0</v>
      </c>
      <c r="O20" s="139">
        <v>92591.88</v>
      </c>
      <c r="P20" s="139">
        <v>0</v>
      </c>
      <c r="Q20" s="139">
        <v>380.36</v>
      </c>
      <c r="R20" s="139">
        <v>0</v>
      </c>
      <c r="S20" s="139">
        <v>88112.61</v>
      </c>
      <c r="T20" s="139">
        <v>0</v>
      </c>
      <c r="U20" s="139">
        <v>0</v>
      </c>
      <c r="V20" s="139">
        <v>0</v>
      </c>
      <c r="W20" s="139">
        <v>0</v>
      </c>
      <c r="X20" s="139">
        <v>0</v>
      </c>
      <c r="Y20" s="139">
        <v>0</v>
      </c>
      <c r="Z20" s="139">
        <v>0</v>
      </c>
      <c r="AA20" s="139">
        <v>0</v>
      </c>
      <c r="AB20" s="139">
        <v>0</v>
      </c>
      <c r="AC20" s="139">
        <v>421.95</v>
      </c>
      <c r="AD20" s="139">
        <v>0</v>
      </c>
      <c r="AE20" s="139">
        <v>0</v>
      </c>
      <c r="AF20" s="139">
        <v>0</v>
      </c>
      <c r="AG20" s="139">
        <v>0</v>
      </c>
      <c r="AH20" s="139">
        <v>0</v>
      </c>
      <c r="AI20" s="139">
        <v>0</v>
      </c>
      <c r="AJ20" s="139">
        <v>0</v>
      </c>
      <c r="AK20" s="139">
        <v>0</v>
      </c>
      <c r="AL20" s="139">
        <v>0</v>
      </c>
      <c r="AM20" s="139">
        <v>0</v>
      </c>
      <c r="AN20" s="139">
        <v>0</v>
      </c>
      <c r="AO20" s="139">
        <v>0</v>
      </c>
      <c r="AP20" s="139">
        <v>0</v>
      </c>
      <c r="AQ20" s="139">
        <v>0</v>
      </c>
      <c r="AR20" s="139">
        <v>0</v>
      </c>
      <c r="AS20" s="139">
        <v>0</v>
      </c>
      <c r="AT20" s="139">
        <v>0</v>
      </c>
      <c r="AU20" s="139">
        <v>0</v>
      </c>
      <c r="AV20" s="139">
        <v>0</v>
      </c>
      <c r="AW20" s="139">
        <v>0</v>
      </c>
      <c r="AX20" s="139">
        <v>0</v>
      </c>
      <c r="AY20" s="139">
        <v>0</v>
      </c>
      <c r="AZ20" s="139">
        <v>0</v>
      </c>
      <c r="BA20" s="173">
        <v>415380.68</v>
      </c>
      <c r="BB20" s="173">
        <v>0</v>
      </c>
    </row>
    <row r="21" spans="1:54" ht="15.75">
      <c r="A21" s="137">
        <v>10</v>
      </c>
      <c r="B21" s="224" t="s">
        <v>488</v>
      </c>
      <c r="C21" s="139">
        <v>143375848</v>
      </c>
      <c r="D21" s="139">
        <v>0</v>
      </c>
      <c r="E21" s="139">
        <v>38354724.14</v>
      </c>
      <c r="F21" s="139">
        <v>0</v>
      </c>
      <c r="G21" s="139">
        <v>42440574.57</v>
      </c>
      <c r="H21" s="139">
        <v>0</v>
      </c>
      <c r="I21" s="139">
        <v>60245950</v>
      </c>
      <c r="J21" s="139">
        <v>0</v>
      </c>
      <c r="K21" s="139">
        <v>24774227.082545</v>
      </c>
      <c r="L21" s="139">
        <v>0</v>
      </c>
      <c r="M21" s="139">
        <v>60274215.67999999</v>
      </c>
      <c r="N21" s="139">
        <v>0</v>
      </c>
      <c r="O21" s="139">
        <v>16267017.630000003</v>
      </c>
      <c r="P21" s="139">
        <v>0</v>
      </c>
      <c r="Q21" s="139">
        <v>69153381.34000002</v>
      </c>
      <c r="R21" s="139">
        <v>0</v>
      </c>
      <c r="S21" s="139">
        <v>26153087.2</v>
      </c>
      <c r="T21" s="139">
        <v>0</v>
      </c>
      <c r="U21" s="139">
        <v>61475441.31550316</v>
      </c>
      <c r="V21" s="139">
        <v>0</v>
      </c>
      <c r="W21" s="139">
        <v>4070294.3499999996</v>
      </c>
      <c r="X21" s="139">
        <v>0</v>
      </c>
      <c r="Y21" s="139">
        <v>141292.04</v>
      </c>
      <c r="Z21" s="139">
        <v>0</v>
      </c>
      <c r="AA21" s="139">
        <v>2868641.629999973</v>
      </c>
      <c r="AB21" s="139">
        <v>0</v>
      </c>
      <c r="AC21" s="139">
        <v>4420331.16</v>
      </c>
      <c r="AD21" s="139">
        <v>0</v>
      </c>
      <c r="AE21" s="139">
        <v>0</v>
      </c>
      <c r="AF21" s="139">
        <v>0</v>
      </c>
      <c r="AG21" s="139">
        <v>0</v>
      </c>
      <c r="AH21" s="139">
        <v>0</v>
      </c>
      <c r="AI21" s="139">
        <v>0</v>
      </c>
      <c r="AJ21" s="139">
        <v>0</v>
      </c>
      <c r="AK21" s="139">
        <v>0</v>
      </c>
      <c r="AL21" s="139">
        <v>0</v>
      </c>
      <c r="AM21" s="139">
        <v>7378.299999999999</v>
      </c>
      <c r="AN21" s="139">
        <v>0</v>
      </c>
      <c r="AO21" s="139">
        <v>0</v>
      </c>
      <c r="AP21" s="139">
        <v>0</v>
      </c>
      <c r="AQ21" s="139">
        <v>0</v>
      </c>
      <c r="AR21" s="139">
        <v>0</v>
      </c>
      <c r="AS21" s="139">
        <v>0</v>
      </c>
      <c r="AT21" s="139">
        <v>0</v>
      </c>
      <c r="AU21" s="139">
        <v>0</v>
      </c>
      <c r="AV21" s="139">
        <v>0</v>
      </c>
      <c r="AW21" s="139">
        <v>0</v>
      </c>
      <c r="AX21" s="139">
        <v>0</v>
      </c>
      <c r="AY21" s="139">
        <v>0</v>
      </c>
      <c r="AZ21" s="139">
        <v>0</v>
      </c>
      <c r="BA21" s="173">
        <v>554022404.438048</v>
      </c>
      <c r="BB21" s="173">
        <v>0</v>
      </c>
    </row>
    <row r="22" spans="1:54" ht="15.75">
      <c r="A22" s="140" t="s">
        <v>418</v>
      </c>
      <c r="B22" s="223" t="s">
        <v>440</v>
      </c>
      <c r="C22" s="139">
        <v>143121288</v>
      </c>
      <c r="D22" s="139">
        <v>0</v>
      </c>
      <c r="E22" s="139">
        <v>33984103.31</v>
      </c>
      <c r="F22" s="139">
        <v>0</v>
      </c>
      <c r="G22" s="139">
        <v>42435513.57</v>
      </c>
      <c r="H22" s="139">
        <v>0</v>
      </c>
      <c r="I22" s="139">
        <v>59915771</v>
      </c>
      <c r="J22" s="139">
        <v>0</v>
      </c>
      <c r="K22" s="139">
        <v>24510245.08</v>
      </c>
      <c r="L22" s="139">
        <v>0</v>
      </c>
      <c r="M22" s="139">
        <v>58136745.019999996</v>
      </c>
      <c r="N22" s="139">
        <v>0</v>
      </c>
      <c r="O22" s="139">
        <v>15668661.500000002</v>
      </c>
      <c r="P22" s="139">
        <v>0</v>
      </c>
      <c r="Q22" s="139">
        <v>67577905.97000001</v>
      </c>
      <c r="R22" s="139">
        <v>0</v>
      </c>
      <c r="S22" s="139">
        <v>25268439.48</v>
      </c>
      <c r="T22" s="139">
        <v>0</v>
      </c>
      <c r="U22" s="139">
        <v>61441548.49981688</v>
      </c>
      <c r="V22" s="139">
        <v>0</v>
      </c>
      <c r="W22" s="139">
        <v>3372476.53</v>
      </c>
      <c r="X22" s="139">
        <v>0</v>
      </c>
      <c r="Y22" s="139">
        <v>141292.04</v>
      </c>
      <c r="Z22" s="139">
        <v>0</v>
      </c>
      <c r="AA22" s="139">
        <v>2609896.5299999677</v>
      </c>
      <c r="AB22" s="139">
        <v>0</v>
      </c>
      <c r="AC22" s="139">
        <v>4420331.16</v>
      </c>
      <c r="AD22" s="139">
        <v>0</v>
      </c>
      <c r="AE22" s="139">
        <v>0</v>
      </c>
      <c r="AF22" s="139">
        <v>0</v>
      </c>
      <c r="AG22" s="139">
        <v>0</v>
      </c>
      <c r="AH22" s="139">
        <v>0</v>
      </c>
      <c r="AI22" s="139">
        <v>0</v>
      </c>
      <c r="AJ22" s="139">
        <v>0</v>
      </c>
      <c r="AK22" s="139">
        <v>0</v>
      </c>
      <c r="AL22" s="139">
        <v>0</v>
      </c>
      <c r="AM22" s="139">
        <v>7378.299999999999</v>
      </c>
      <c r="AN22" s="139">
        <v>0</v>
      </c>
      <c r="AO22" s="139">
        <v>0</v>
      </c>
      <c r="AP22" s="139">
        <v>0</v>
      </c>
      <c r="AQ22" s="139">
        <v>0</v>
      </c>
      <c r="AR22" s="139">
        <v>0</v>
      </c>
      <c r="AS22" s="139">
        <v>0</v>
      </c>
      <c r="AT22" s="139">
        <v>0</v>
      </c>
      <c r="AU22" s="139">
        <v>0</v>
      </c>
      <c r="AV22" s="139">
        <v>0</v>
      </c>
      <c r="AW22" s="139">
        <v>0</v>
      </c>
      <c r="AX22" s="139">
        <v>0</v>
      </c>
      <c r="AY22" s="139">
        <v>0</v>
      </c>
      <c r="AZ22" s="139">
        <v>0</v>
      </c>
      <c r="BA22" s="173">
        <v>542611595.9898168</v>
      </c>
      <c r="BB22" s="173">
        <v>0</v>
      </c>
    </row>
    <row r="23" spans="1:54" ht="15.75">
      <c r="A23" s="140" t="s">
        <v>419</v>
      </c>
      <c r="B23" s="225" t="s">
        <v>441</v>
      </c>
      <c r="C23" s="139">
        <v>0</v>
      </c>
      <c r="D23" s="139">
        <v>0</v>
      </c>
      <c r="E23" s="139">
        <v>132.01</v>
      </c>
      <c r="F23" s="139">
        <v>0</v>
      </c>
      <c r="G23" s="139">
        <v>0</v>
      </c>
      <c r="H23" s="139">
        <v>0</v>
      </c>
      <c r="I23" s="139">
        <v>0</v>
      </c>
      <c r="J23" s="139">
        <v>0</v>
      </c>
      <c r="K23" s="139">
        <v>0</v>
      </c>
      <c r="L23" s="139">
        <v>0</v>
      </c>
      <c r="M23" s="139">
        <v>0</v>
      </c>
      <c r="N23" s="139">
        <v>0</v>
      </c>
      <c r="O23" s="139">
        <v>0</v>
      </c>
      <c r="P23" s="139">
        <v>0</v>
      </c>
      <c r="Q23" s="139">
        <v>0</v>
      </c>
      <c r="R23" s="139">
        <v>0</v>
      </c>
      <c r="S23" s="139">
        <v>0</v>
      </c>
      <c r="T23" s="139">
        <v>0</v>
      </c>
      <c r="U23" s="139">
        <v>0</v>
      </c>
      <c r="V23" s="139">
        <v>0</v>
      </c>
      <c r="W23" s="139">
        <v>0</v>
      </c>
      <c r="X23" s="139">
        <v>0</v>
      </c>
      <c r="Y23" s="139">
        <v>0</v>
      </c>
      <c r="Z23" s="139">
        <v>0</v>
      </c>
      <c r="AA23" s="139">
        <v>0</v>
      </c>
      <c r="AB23" s="139">
        <v>0</v>
      </c>
      <c r="AC23" s="139">
        <v>0</v>
      </c>
      <c r="AD23" s="139">
        <v>0</v>
      </c>
      <c r="AE23" s="139">
        <v>0</v>
      </c>
      <c r="AF23" s="139">
        <v>0</v>
      </c>
      <c r="AG23" s="139">
        <v>0</v>
      </c>
      <c r="AH23" s="139">
        <v>0</v>
      </c>
      <c r="AI23" s="139">
        <v>0</v>
      </c>
      <c r="AJ23" s="139">
        <v>0</v>
      </c>
      <c r="AK23" s="139">
        <v>0</v>
      </c>
      <c r="AL23" s="139">
        <v>0</v>
      </c>
      <c r="AM23" s="139">
        <v>0</v>
      </c>
      <c r="AN23" s="139">
        <v>0</v>
      </c>
      <c r="AO23" s="139">
        <v>0</v>
      </c>
      <c r="AP23" s="139">
        <v>0</v>
      </c>
      <c r="AQ23" s="139">
        <v>0</v>
      </c>
      <c r="AR23" s="139">
        <v>0</v>
      </c>
      <c r="AS23" s="139">
        <v>0</v>
      </c>
      <c r="AT23" s="139">
        <v>0</v>
      </c>
      <c r="AU23" s="139">
        <v>0</v>
      </c>
      <c r="AV23" s="139">
        <v>0</v>
      </c>
      <c r="AW23" s="139">
        <v>0</v>
      </c>
      <c r="AX23" s="139">
        <v>0</v>
      </c>
      <c r="AY23" s="139">
        <v>0</v>
      </c>
      <c r="AZ23" s="139">
        <v>0</v>
      </c>
      <c r="BA23" s="173">
        <v>132.01</v>
      </c>
      <c r="BB23" s="173">
        <v>0</v>
      </c>
    </row>
    <row r="24" spans="1:54" ht="15.75">
      <c r="A24" s="140" t="s">
        <v>420</v>
      </c>
      <c r="B24" s="226" t="s">
        <v>442</v>
      </c>
      <c r="C24" s="139">
        <v>254560</v>
      </c>
      <c r="D24" s="139">
        <v>0</v>
      </c>
      <c r="E24" s="139">
        <v>0</v>
      </c>
      <c r="F24" s="139">
        <v>0</v>
      </c>
      <c r="G24" s="139">
        <v>5061</v>
      </c>
      <c r="H24" s="139">
        <v>0</v>
      </c>
      <c r="I24" s="139">
        <v>330179</v>
      </c>
      <c r="J24" s="139">
        <v>0</v>
      </c>
      <c r="K24" s="139">
        <v>8773.6</v>
      </c>
      <c r="L24" s="139">
        <v>0</v>
      </c>
      <c r="M24" s="139">
        <v>1500871.5</v>
      </c>
      <c r="N24" s="139">
        <v>0</v>
      </c>
      <c r="O24" s="139">
        <v>0</v>
      </c>
      <c r="P24" s="139">
        <v>0</v>
      </c>
      <c r="Q24" s="139">
        <v>1442885.87</v>
      </c>
      <c r="R24" s="139">
        <v>0</v>
      </c>
      <c r="S24" s="139">
        <v>0</v>
      </c>
      <c r="T24" s="139">
        <v>0</v>
      </c>
      <c r="U24" s="139">
        <v>0</v>
      </c>
      <c r="V24" s="139">
        <v>0</v>
      </c>
      <c r="W24" s="139">
        <v>1776.02</v>
      </c>
      <c r="X24" s="139">
        <v>0</v>
      </c>
      <c r="Y24" s="139">
        <v>0</v>
      </c>
      <c r="Z24" s="139">
        <v>0</v>
      </c>
      <c r="AA24" s="139">
        <v>239693.23000000496</v>
      </c>
      <c r="AB24" s="139">
        <v>0</v>
      </c>
      <c r="AC24" s="139">
        <v>0</v>
      </c>
      <c r="AD24" s="139">
        <v>0</v>
      </c>
      <c r="AE24" s="139">
        <v>0</v>
      </c>
      <c r="AF24" s="139">
        <v>0</v>
      </c>
      <c r="AG24" s="139">
        <v>0</v>
      </c>
      <c r="AH24" s="139">
        <v>0</v>
      </c>
      <c r="AI24" s="139">
        <v>0</v>
      </c>
      <c r="AJ24" s="139">
        <v>0</v>
      </c>
      <c r="AK24" s="139">
        <v>0</v>
      </c>
      <c r="AL24" s="139">
        <v>0</v>
      </c>
      <c r="AM24" s="139">
        <v>0</v>
      </c>
      <c r="AN24" s="139">
        <v>0</v>
      </c>
      <c r="AO24" s="139">
        <v>0</v>
      </c>
      <c r="AP24" s="139">
        <v>0</v>
      </c>
      <c r="AQ24" s="139">
        <v>0</v>
      </c>
      <c r="AR24" s="139">
        <v>0</v>
      </c>
      <c r="AS24" s="139">
        <v>0</v>
      </c>
      <c r="AT24" s="139">
        <v>0</v>
      </c>
      <c r="AU24" s="139">
        <v>0</v>
      </c>
      <c r="AV24" s="139">
        <v>0</v>
      </c>
      <c r="AW24" s="139">
        <v>0</v>
      </c>
      <c r="AX24" s="139">
        <v>0</v>
      </c>
      <c r="AY24" s="139">
        <v>0</v>
      </c>
      <c r="AZ24" s="139">
        <v>0</v>
      </c>
      <c r="BA24" s="173">
        <v>3783800.2200000053</v>
      </c>
      <c r="BB24" s="173">
        <v>0</v>
      </c>
    </row>
    <row r="25" spans="1:54" ht="15.75">
      <c r="A25" s="140" t="s">
        <v>421</v>
      </c>
      <c r="B25" s="223" t="s">
        <v>443</v>
      </c>
      <c r="C25" s="139">
        <v>0</v>
      </c>
      <c r="D25" s="139">
        <v>0</v>
      </c>
      <c r="E25" s="139">
        <v>4370488.819999998</v>
      </c>
      <c r="F25" s="139">
        <v>0</v>
      </c>
      <c r="G25" s="139">
        <v>0</v>
      </c>
      <c r="H25" s="139">
        <v>0</v>
      </c>
      <c r="I25" s="139">
        <v>0</v>
      </c>
      <c r="J25" s="139">
        <v>0</v>
      </c>
      <c r="K25" s="139">
        <v>255208.40254500002</v>
      </c>
      <c r="L25" s="139">
        <v>0</v>
      </c>
      <c r="M25" s="139">
        <v>636599.16</v>
      </c>
      <c r="N25" s="139">
        <v>0</v>
      </c>
      <c r="O25" s="139">
        <v>598356.13</v>
      </c>
      <c r="P25" s="139">
        <v>0</v>
      </c>
      <c r="Q25" s="139">
        <v>132589.5</v>
      </c>
      <c r="R25" s="139">
        <v>0</v>
      </c>
      <c r="S25" s="139">
        <v>884647.72</v>
      </c>
      <c r="T25" s="139">
        <v>0</v>
      </c>
      <c r="U25" s="139">
        <v>33892.81568627452</v>
      </c>
      <c r="V25" s="139">
        <v>0</v>
      </c>
      <c r="W25" s="139">
        <v>696041.7999999999</v>
      </c>
      <c r="X25" s="139">
        <v>0</v>
      </c>
      <c r="Y25" s="139">
        <v>0</v>
      </c>
      <c r="Z25" s="139">
        <v>0</v>
      </c>
      <c r="AA25" s="139">
        <v>19051.87</v>
      </c>
      <c r="AB25" s="139">
        <v>0</v>
      </c>
      <c r="AC25" s="139">
        <v>0</v>
      </c>
      <c r="AD25" s="139">
        <v>0</v>
      </c>
      <c r="AE25" s="139">
        <v>0</v>
      </c>
      <c r="AF25" s="139">
        <v>0</v>
      </c>
      <c r="AG25" s="139">
        <v>0</v>
      </c>
      <c r="AH25" s="139">
        <v>0</v>
      </c>
      <c r="AI25" s="139">
        <v>0</v>
      </c>
      <c r="AJ25" s="139">
        <v>0</v>
      </c>
      <c r="AK25" s="139">
        <v>0</v>
      </c>
      <c r="AL25" s="139">
        <v>0</v>
      </c>
      <c r="AM25" s="139">
        <v>0</v>
      </c>
      <c r="AN25" s="139">
        <v>0</v>
      </c>
      <c r="AO25" s="139">
        <v>0</v>
      </c>
      <c r="AP25" s="139">
        <v>0</v>
      </c>
      <c r="AQ25" s="139">
        <v>0</v>
      </c>
      <c r="AR25" s="139">
        <v>0</v>
      </c>
      <c r="AS25" s="139">
        <v>0</v>
      </c>
      <c r="AT25" s="139">
        <v>0</v>
      </c>
      <c r="AU25" s="139">
        <v>0</v>
      </c>
      <c r="AV25" s="139">
        <v>0</v>
      </c>
      <c r="AW25" s="139">
        <v>0</v>
      </c>
      <c r="AX25" s="139">
        <v>0</v>
      </c>
      <c r="AY25" s="139">
        <v>0</v>
      </c>
      <c r="AZ25" s="139">
        <v>0</v>
      </c>
      <c r="BA25" s="173">
        <v>7626876.218231273</v>
      </c>
      <c r="BB25" s="173">
        <v>0</v>
      </c>
    </row>
    <row r="26" spans="1:54" ht="15.75">
      <c r="A26" s="137">
        <v>11</v>
      </c>
      <c r="B26" s="224" t="s">
        <v>489</v>
      </c>
      <c r="C26" s="139">
        <v>0</v>
      </c>
      <c r="D26" s="139">
        <v>0</v>
      </c>
      <c r="E26" s="139">
        <v>2245256.35</v>
      </c>
      <c r="F26" s="139">
        <v>0</v>
      </c>
      <c r="G26" s="139">
        <v>0</v>
      </c>
      <c r="H26" s="139">
        <v>0</v>
      </c>
      <c r="I26" s="139">
        <v>0</v>
      </c>
      <c r="J26" s="139">
        <v>0</v>
      </c>
      <c r="K26" s="139">
        <v>9563.32466</v>
      </c>
      <c r="L26" s="139">
        <v>0</v>
      </c>
      <c r="M26" s="139">
        <v>0</v>
      </c>
      <c r="N26" s="139">
        <v>0</v>
      </c>
      <c r="O26" s="139">
        <v>166654.49</v>
      </c>
      <c r="P26" s="139">
        <v>0</v>
      </c>
      <c r="Q26" s="139">
        <v>367806.45</v>
      </c>
      <c r="R26" s="139">
        <v>0</v>
      </c>
      <c r="S26" s="139">
        <v>15484.04</v>
      </c>
      <c r="T26" s="139">
        <v>0</v>
      </c>
      <c r="U26" s="139">
        <v>0</v>
      </c>
      <c r="V26" s="139">
        <v>0</v>
      </c>
      <c r="W26" s="139">
        <v>0</v>
      </c>
      <c r="X26" s="139">
        <v>0</v>
      </c>
      <c r="Y26" s="139">
        <v>0</v>
      </c>
      <c r="Z26" s="139">
        <v>0</v>
      </c>
      <c r="AA26" s="139">
        <v>0</v>
      </c>
      <c r="AB26" s="139">
        <v>0</v>
      </c>
      <c r="AC26" s="139">
        <v>0</v>
      </c>
      <c r="AD26" s="139">
        <v>0</v>
      </c>
      <c r="AE26" s="139">
        <v>0</v>
      </c>
      <c r="AF26" s="139">
        <v>0</v>
      </c>
      <c r="AG26" s="139">
        <v>0</v>
      </c>
      <c r="AH26" s="139">
        <v>0</v>
      </c>
      <c r="AI26" s="139">
        <v>0</v>
      </c>
      <c r="AJ26" s="139">
        <v>0</v>
      </c>
      <c r="AK26" s="139">
        <v>0</v>
      </c>
      <c r="AL26" s="139">
        <v>0</v>
      </c>
      <c r="AM26" s="139">
        <v>0</v>
      </c>
      <c r="AN26" s="139">
        <v>0</v>
      </c>
      <c r="AO26" s="139">
        <v>0</v>
      </c>
      <c r="AP26" s="139">
        <v>0</v>
      </c>
      <c r="AQ26" s="139">
        <v>0</v>
      </c>
      <c r="AR26" s="139">
        <v>0</v>
      </c>
      <c r="AS26" s="139">
        <v>0</v>
      </c>
      <c r="AT26" s="139">
        <v>0</v>
      </c>
      <c r="AU26" s="139">
        <v>0</v>
      </c>
      <c r="AV26" s="139">
        <v>0</v>
      </c>
      <c r="AW26" s="139">
        <v>0</v>
      </c>
      <c r="AX26" s="139">
        <v>0</v>
      </c>
      <c r="AY26" s="139">
        <v>0</v>
      </c>
      <c r="AZ26" s="139">
        <v>0</v>
      </c>
      <c r="BA26" s="173">
        <v>2804764.6546600005</v>
      </c>
      <c r="BB26" s="173">
        <v>0</v>
      </c>
    </row>
    <row r="27" spans="1:54" ht="15.75">
      <c r="A27" s="137">
        <v>12</v>
      </c>
      <c r="B27" s="224" t="s">
        <v>490</v>
      </c>
      <c r="C27" s="139">
        <v>4370</v>
      </c>
      <c r="D27" s="139">
        <v>0</v>
      </c>
      <c r="E27" s="139">
        <v>181850.09999999995</v>
      </c>
      <c r="F27" s="139">
        <v>0</v>
      </c>
      <c r="G27" s="139">
        <v>511.81</v>
      </c>
      <c r="H27" s="139">
        <v>0</v>
      </c>
      <c r="I27" s="139">
        <v>0</v>
      </c>
      <c r="J27" s="139">
        <v>0</v>
      </c>
      <c r="K27" s="139">
        <v>49443.3768186</v>
      </c>
      <c r="L27" s="139">
        <v>0</v>
      </c>
      <c r="M27" s="139">
        <v>0</v>
      </c>
      <c r="N27" s="139">
        <v>0</v>
      </c>
      <c r="O27" s="139">
        <v>59555.04</v>
      </c>
      <c r="P27" s="139">
        <v>0</v>
      </c>
      <c r="Q27" s="139">
        <v>3613.94</v>
      </c>
      <c r="R27" s="139">
        <v>0</v>
      </c>
      <c r="S27" s="139">
        <v>0</v>
      </c>
      <c r="T27" s="139">
        <v>0</v>
      </c>
      <c r="U27" s="139">
        <v>0</v>
      </c>
      <c r="V27" s="139">
        <v>0</v>
      </c>
      <c r="W27" s="139">
        <v>1808.93</v>
      </c>
      <c r="X27" s="139">
        <v>0</v>
      </c>
      <c r="Y27" s="139">
        <v>0</v>
      </c>
      <c r="Z27" s="139">
        <v>0</v>
      </c>
      <c r="AA27" s="139">
        <v>0</v>
      </c>
      <c r="AB27" s="139">
        <v>0</v>
      </c>
      <c r="AC27" s="139">
        <v>0</v>
      </c>
      <c r="AD27" s="139">
        <v>0</v>
      </c>
      <c r="AE27" s="139">
        <v>0</v>
      </c>
      <c r="AF27" s="139">
        <v>0</v>
      </c>
      <c r="AG27" s="139">
        <v>0</v>
      </c>
      <c r="AH27" s="139">
        <v>0</v>
      </c>
      <c r="AI27" s="139">
        <v>0</v>
      </c>
      <c r="AJ27" s="139">
        <v>0</v>
      </c>
      <c r="AK27" s="139">
        <v>0</v>
      </c>
      <c r="AL27" s="139">
        <v>0</v>
      </c>
      <c r="AM27" s="139">
        <v>0</v>
      </c>
      <c r="AN27" s="139">
        <v>0</v>
      </c>
      <c r="AO27" s="139">
        <v>0</v>
      </c>
      <c r="AP27" s="139">
        <v>0</v>
      </c>
      <c r="AQ27" s="139">
        <v>0</v>
      </c>
      <c r="AR27" s="139">
        <v>0</v>
      </c>
      <c r="AS27" s="139">
        <v>0</v>
      </c>
      <c r="AT27" s="139">
        <v>0</v>
      </c>
      <c r="AU27" s="139">
        <v>0</v>
      </c>
      <c r="AV27" s="139">
        <v>0</v>
      </c>
      <c r="AW27" s="139">
        <v>0</v>
      </c>
      <c r="AX27" s="139">
        <v>0</v>
      </c>
      <c r="AY27" s="139">
        <v>0</v>
      </c>
      <c r="AZ27" s="139">
        <v>0</v>
      </c>
      <c r="BA27" s="173">
        <v>301153.19681859994</v>
      </c>
      <c r="BB27" s="173">
        <v>0</v>
      </c>
    </row>
    <row r="28" spans="1:54" ht="15.75">
      <c r="A28" s="137">
        <v>13</v>
      </c>
      <c r="B28" s="224" t="s">
        <v>479</v>
      </c>
      <c r="C28" s="139">
        <v>1645929</v>
      </c>
      <c r="D28" s="139">
        <v>0</v>
      </c>
      <c r="E28" s="139">
        <v>3520767.9799999977</v>
      </c>
      <c r="F28" s="139">
        <v>0</v>
      </c>
      <c r="G28" s="139">
        <v>2801069.31</v>
      </c>
      <c r="H28" s="139">
        <v>9950.849999999999</v>
      </c>
      <c r="I28" s="139">
        <v>3186105</v>
      </c>
      <c r="J28" s="139">
        <v>0</v>
      </c>
      <c r="K28" s="139">
        <v>1721092.1558938</v>
      </c>
      <c r="L28" s="139">
        <v>0</v>
      </c>
      <c r="M28" s="139">
        <v>1252982.1799999997</v>
      </c>
      <c r="N28" s="139">
        <v>0</v>
      </c>
      <c r="O28" s="139">
        <v>3401086.2299999995</v>
      </c>
      <c r="P28" s="139">
        <v>0</v>
      </c>
      <c r="Q28" s="139">
        <v>324586.61</v>
      </c>
      <c r="R28" s="139">
        <v>0</v>
      </c>
      <c r="S28" s="139">
        <v>1221737.56</v>
      </c>
      <c r="T28" s="139">
        <v>0</v>
      </c>
      <c r="U28" s="139">
        <v>565988.5199999973</v>
      </c>
      <c r="V28" s="139">
        <v>0</v>
      </c>
      <c r="W28" s="139">
        <v>1534403.14</v>
      </c>
      <c r="X28" s="139">
        <v>0</v>
      </c>
      <c r="Y28" s="139">
        <v>500</v>
      </c>
      <c r="Z28" s="139">
        <v>0</v>
      </c>
      <c r="AA28" s="139">
        <v>174897.79999999978</v>
      </c>
      <c r="AB28" s="139">
        <v>0</v>
      </c>
      <c r="AC28" s="139">
        <v>149482.2</v>
      </c>
      <c r="AD28" s="139">
        <v>0</v>
      </c>
      <c r="AE28" s="139">
        <v>0</v>
      </c>
      <c r="AF28" s="139">
        <v>0</v>
      </c>
      <c r="AG28" s="139">
        <v>0</v>
      </c>
      <c r="AH28" s="139">
        <v>0</v>
      </c>
      <c r="AI28" s="139">
        <v>0</v>
      </c>
      <c r="AJ28" s="139">
        <v>0</v>
      </c>
      <c r="AK28" s="139">
        <v>0</v>
      </c>
      <c r="AL28" s="139">
        <v>0</v>
      </c>
      <c r="AM28" s="139">
        <v>8078.58</v>
      </c>
      <c r="AN28" s="139">
        <v>0</v>
      </c>
      <c r="AO28" s="139">
        <v>0</v>
      </c>
      <c r="AP28" s="139">
        <v>0</v>
      </c>
      <c r="AQ28" s="139">
        <v>518098.3506</v>
      </c>
      <c r="AR28" s="139">
        <v>39048.1406</v>
      </c>
      <c r="AS28" s="139">
        <v>0</v>
      </c>
      <c r="AT28" s="139">
        <v>0</v>
      </c>
      <c r="AU28" s="139">
        <v>0</v>
      </c>
      <c r="AV28" s="139">
        <v>0</v>
      </c>
      <c r="AW28" s="139">
        <v>8810.44</v>
      </c>
      <c r="AX28" s="139">
        <v>0</v>
      </c>
      <c r="AY28" s="139">
        <v>0</v>
      </c>
      <c r="AZ28" s="139">
        <v>0</v>
      </c>
      <c r="BA28" s="173">
        <v>22035615.056493793</v>
      </c>
      <c r="BB28" s="173">
        <v>48998.9906</v>
      </c>
    </row>
    <row r="29" spans="1:54" s="107" customFormat="1" ht="15.75">
      <c r="A29" s="180">
        <v>14</v>
      </c>
      <c r="B29" s="224" t="s">
        <v>491</v>
      </c>
      <c r="C29" s="43">
        <v>0</v>
      </c>
      <c r="D29" s="43">
        <v>0</v>
      </c>
      <c r="E29" s="43">
        <v>0</v>
      </c>
      <c r="F29" s="43">
        <v>0</v>
      </c>
      <c r="G29" s="43">
        <v>0</v>
      </c>
      <c r="H29" s="43">
        <v>0</v>
      </c>
      <c r="I29" s="43">
        <v>214585</v>
      </c>
      <c r="J29" s="43">
        <v>0</v>
      </c>
      <c r="K29" s="43">
        <v>22500</v>
      </c>
      <c r="L29" s="43">
        <v>0</v>
      </c>
      <c r="M29" s="43">
        <v>0</v>
      </c>
      <c r="N29" s="43">
        <v>0</v>
      </c>
      <c r="O29" s="43">
        <v>0</v>
      </c>
      <c r="P29" s="43">
        <v>0</v>
      </c>
      <c r="Q29" s="43">
        <v>0</v>
      </c>
      <c r="R29" s="43">
        <v>0</v>
      </c>
      <c r="S29" s="43">
        <v>0</v>
      </c>
      <c r="T29" s="43">
        <v>0</v>
      </c>
      <c r="U29" s="43">
        <v>0</v>
      </c>
      <c r="V29" s="43">
        <v>0</v>
      </c>
      <c r="W29" s="43">
        <v>0</v>
      </c>
      <c r="X29" s="43">
        <v>0</v>
      </c>
      <c r="Y29" s="43">
        <v>0</v>
      </c>
      <c r="Z29" s="43">
        <v>0</v>
      </c>
      <c r="AA29" s="43">
        <v>5024.68</v>
      </c>
      <c r="AB29" s="43">
        <v>0</v>
      </c>
      <c r="AC29" s="43">
        <v>0</v>
      </c>
      <c r="AD29" s="43">
        <v>0</v>
      </c>
      <c r="AE29" s="43">
        <v>0</v>
      </c>
      <c r="AF29" s="43">
        <v>0</v>
      </c>
      <c r="AG29" s="43">
        <v>0</v>
      </c>
      <c r="AH29" s="43">
        <v>0</v>
      </c>
      <c r="AI29" s="43">
        <v>0</v>
      </c>
      <c r="AJ29" s="43">
        <v>0</v>
      </c>
      <c r="AK29" s="43">
        <v>2412982.09</v>
      </c>
      <c r="AL29" s="43">
        <v>0</v>
      </c>
      <c r="AM29" s="43">
        <v>0</v>
      </c>
      <c r="AN29" s="43">
        <v>0</v>
      </c>
      <c r="AO29" s="43">
        <v>0</v>
      </c>
      <c r="AP29" s="43">
        <v>0</v>
      </c>
      <c r="AQ29" s="43">
        <v>0</v>
      </c>
      <c r="AR29" s="43">
        <v>0</v>
      </c>
      <c r="AS29" s="43">
        <v>0</v>
      </c>
      <c r="AT29" s="43">
        <v>0</v>
      </c>
      <c r="AU29" s="43">
        <v>0</v>
      </c>
      <c r="AV29" s="43">
        <v>0</v>
      </c>
      <c r="AW29" s="43">
        <v>0</v>
      </c>
      <c r="AX29" s="43">
        <v>0</v>
      </c>
      <c r="AY29" s="43">
        <v>0</v>
      </c>
      <c r="AZ29" s="43">
        <v>0</v>
      </c>
      <c r="BA29" s="173">
        <v>2655091.77</v>
      </c>
      <c r="BB29" s="173">
        <v>0</v>
      </c>
    </row>
    <row r="30" spans="1:54" s="107" customFormat="1" ht="15.75">
      <c r="A30" s="180">
        <v>15</v>
      </c>
      <c r="B30" s="224" t="s">
        <v>492</v>
      </c>
      <c r="C30" s="43">
        <v>2914506</v>
      </c>
      <c r="D30" s="43">
        <v>0</v>
      </c>
      <c r="E30" s="43">
        <v>0</v>
      </c>
      <c r="F30" s="43">
        <v>0</v>
      </c>
      <c r="G30" s="43">
        <v>0</v>
      </c>
      <c r="H30" s="43">
        <v>0</v>
      </c>
      <c r="I30" s="43">
        <v>17956192</v>
      </c>
      <c r="J30" s="43">
        <v>0</v>
      </c>
      <c r="K30" s="43">
        <v>1392.7806</v>
      </c>
      <c r="L30" s="43">
        <v>0</v>
      </c>
      <c r="M30" s="43">
        <v>19109711.29</v>
      </c>
      <c r="N30" s="43">
        <v>0</v>
      </c>
      <c r="O30" s="43">
        <v>1294729.93</v>
      </c>
      <c r="P30" s="43">
        <v>0</v>
      </c>
      <c r="Q30" s="43">
        <v>14662.56</v>
      </c>
      <c r="R30" s="43">
        <v>0</v>
      </c>
      <c r="S30" s="43">
        <v>0</v>
      </c>
      <c r="T30" s="43">
        <v>0</v>
      </c>
      <c r="U30" s="43">
        <v>635663.46</v>
      </c>
      <c r="V30" s="43">
        <v>0</v>
      </c>
      <c r="W30" s="43">
        <v>0</v>
      </c>
      <c r="X30" s="43">
        <v>0</v>
      </c>
      <c r="Y30" s="43">
        <v>0</v>
      </c>
      <c r="Z30" s="43">
        <v>0</v>
      </c>
      <c r="AA30" s="43">
        <v>788819.09</v>
      </c>
      <c r="AB30" s="43">
        <v>0</v>
      </c>
      <c r="AC30" s="43">
        <v>0</v>
      </c>
      <c r="AD30" s="43">
        <v>0</v>
      </c>
      <c r="AE30" s="43">
        <v>0</v>
      </c>
      <c r="AF30" s="43">
        <v>0</v>
      </c>
      <c r="AG30" s="43">
        <v>0</v>
      </c>
      <c r="AH30" s="43">
        <v>0</v>
      </c>
      <c r="AI30" s="43">
        <v>0</v>
      </c>
      <c r="AJ30" s="43">
        <v>0</v>
      </c>
      <c r="AK30" s="43">
        <v>0</v>
      </c>
      <c r="AL30" s="43">
        <v>0</v>
      </c>
      <c r="AM30" s="43">
        <v>0</v>
      </c>
      <c r="AN30" s="43">
        <v>0</v>
      </c>
      <c r="AO30" s="43">
        <v>0</v>
      </c>
      <c r="AP30" s="43">
        <v>0</v>
      </c>
      <c r="AQ30" s="43">
        <v>0</v>
      </c>
      <c r="AR30" s="43">
        <v>0</v>
      </c>
      <c r="AS30" s="43">
        <v>0</v>
      </c>
      <c r="AT30" s="43">
        <v>0</v>
      </c>
      <c r="AU30" s="43">
        <v>0</v>
      </c>
      <c r="AV30" s="43">
        <v>0</v>
      </c>
      <c r="AW30" s="43">
        <v>0</v>
      </c>
      <c r="AX30" s="43">
        <v>0</v>
      </c>
      <c r="AY30" s="43">
        <v>0</v>
      </c>
      <c r="AZ30" s="43">
        <v>0</v>
      </c>
      <c r="BA30" s="173">
        <v>42715677.1106</v>
      </c>
      <c r="BB30" s="173">
        <v>0</v>
      </c>
    </row>
    <row r="31" spans="1:54" s="107" customFormat="1" ht="15.75">
      <c r="A31" s="180">
        <v>16</v>
      </c>
      <c r="B31" s="224" t="s">
        <v>493</v>
      </c>
      <c r="C31" s="43">
        <v>93658</v>
      </c>
      <c r="D31" s="43">
        <v>0</v>
      </c>
      <c r="E31" s="43">
        <v>85410.52</v>
      </c>
      <c r="F31" s="43">
        <v>0</v>
      </c>
      <c r="G31" s="43">
        <v>1273783.28</v>
      </c>
      <c r="H31" s="43">
        <v>0</v>
      </c>
      <c r="I31" s="43">
        <v>14388</v>
      </c>
      <c r="J31" s="43">
        <v>0</v>
      </c>
      <c r="K31" s="43">
        <v>1423381.4471669998</v>
      </c>
      <c r="L31" s="43">
        <v>0</v>
      </c>
      <c r="M31" s="43">
        <v>802494.98</v>
      </c>
      <c r="N31" s="43">
        <v>0</v>
      </c>
      <c r="O31" s="43">
        <v>1022683.95</v>
      </c>
      <c r="P31" s="43">
        <v>0</v>
      </c>
      <c r="Q31" s="43">
        <v>61745.46</v>
      </c>
      <c r="R31" s="43">
        <v>0</v>
      </c>
      <c r="S31" s="43">
        <v>163016.04</v>
      </c>
      <c r="T31" s="43">
        <v>0</v>
      </c>
      <c r="U31" s="43">
        <v>0</v>
      </c>
      <c r="V31" s="43">
        <v>0</v>
      </c>
      <c r="W31" s="43">
        <v>4619595.44</v>
      </c>
      <c r="X31" s="43">
        <v>0</v>
      </c>
      <c r="Y31" s="43">
        <v>0</v>
      </c>
      <c r="Z31" s="43">
        <v>0</v>
      </c>
      <c r="AA31" s="43">
        <v>24650.289999999994</v>
      </c>
      <c r="AB31" s="43">
        <v>0</v>
      </c>
      <c r="AC31" s="43">
        <v>792003.58</v>
      </c>
      <c r="AD31" s="43">
        <v>0</v>
      </c>
      <c r="AE31" s="43">
        <v>85969.8699999993</v>
      </c>
      <c r="AF31" s="43">
        <v>0</v>
      </c>
      <c r="AG31" s="43">
        <v>0</v>
      </c>
      <c r="AH31" s="43">
        <v>0</v>
      </c>
      <c r="AI31" s="43">
        <v>159.31</v>
      </c>
      <c r="AJ31" s="43">
        <v>0</v>
      </c>
      <c r="AK31" s="43">
        <v>0</v>
      </c>
      <c r="AL31" s="43">
        <v>0</v>
      </c>
      <c r="AM31" s="43">
        <v>0</v>
      </c>
      <c r="AN31" s="43">
        <v>0</v>
      </c>
      <c r="AO31" s="43">
        <v>0</v>
      </c>
      <c r="AP31" s="43">
        <v>0</v>
      </c>
      <c r="AQ31" s="43">
        <v>32538.1</v>
      </c>
      <c r="AR31" s="43">
        <v>32538.1</v>
      </c>
      <c r="AS31" s="43">
        <v>100</v>
      </c>
      <c r="AT31" s="43">
        <v>0</v>
      </c>
      <c r="AU31" s="43">
        <v>0</v>
      </c>
      <c r="AV31" s="43">
        <v>0</v>
      </c>
      <c r="AW31" s="43">
        <v>7650.9</v>
      </c>
      <c r="AX31" s="43">
        <v>0</v>
      </c>
      <c r="AY31" s="43">
        <v>0</v>
      </c>
      <c r="AZ31" s="43">
        <v>0</v>
      </c>
      <c r="BA31" s="173">
        <v>10503229.167166999</v>
      </c>
      <c r="BB31" s="173">
        <v>32538.1</v>
      </c>
    </row>
    <row r="32" spans="1:54" s="107" customFormat="1" ht="15.75">
      <c r="A32" s="180">
        <v>17</v>
      </c>
      <c r="B32" s="224" t="s">
        <v>494</v>
      </c>
      <c r="C32" s="43">
        <v>0</v>
      </c>
      <c r="D32" s="43">
        <v>0</v>
      </c>
      <c r="E32" s="43">
        <v>0</v>
      </c>
      <c r="F32" s="43">
        <v>0</v>
      </c>
      <c r="G32" s="43">
        <v>0</v>
      </c>
      <c r="H32" s="43">
        <v>0</v>
      </c>
      <c r="I32" s="43">
        <v>562936</v>
      </c>
      <c r="J32" s="43">
        <v>0</v>
      </c>
      <c r="K32" s="43">
        <v>0</v>
      </c>
      <c r="L32" s="43">
        <v>0</v>
      </c>
      <c r="M32" s="43">
        <v>0</v>
      </c>
      <c r="N32" s="43">
        <v>0</v>
      </c>
      <c r="O32" s="43">
        <v>597.8000000000001</v>
      </c>
      <c r="P32" s="43">
        <v>0</v>
      </c>
      <c r="Q32" s="43">
        <v>0</v>
      </c>
      <c r="R32" s="43">
        <v>0</v>
      </c>
      <c r="S32" s="43">
        <v>0</v>
      </c>
      <c r="T32" s="43">
        <v>0</v>
      </c>
      <c r="U32" s="43">
        <v>0</v>
      </c>
      <c r="V32" s="43">
        <v>0</v>
      </c>
      <c r="W32" s="43">
        <v>0</v>
      </c>
      <c r="X32" s="43">
        <v>0</v>
      </c>
      <c r="Y32" s="43">
        <v>0</v>
      </c>
      <c r="Z32" s="43">
        <v>0</v>
      </c>
      <c r="AA32" s="43">
        <v>0</v>
      </c>
      <c r="AB32" s="43">
        <v>0</v>
      </c>
      <c r="AC32" s="43">
        <v>0</v>
      </c>
      <c r="AD32" s="43">
        <v>0</v>
      </c>
      <c r="AE32" s="43">
        <v>0</v>
      </c>
      <c r="AF32" s="43">
        <v>0</v>
      </c>
      <c r="AG32" s="43">
        <v>0</v>
      </c>
      <c r="AH32" s="43">
        <v>0</v>
      </c>
      <c r="AI32" s="43">
        <v>0</v>
      </c>
      <c r="AJ32" s="43">
        <v>0</v>
      </c>
      <c r="AK32" s="43">
        <v>0</v>
      </c>
      <c r="AL32" s="43">
        <v>0</v>
      </c>
      <c r="AM32" s="43">
        <v>0</v>
      </c>
      <c r="AN32" s="43">
        <v>0</v>
      </c>
      <c r="AO32" s="43">
        <v>0</v>
      </c>
      <c r="AP32" s="43">
        <v>0</v>
      </c>
      <c r="AQ32" s="43">
        <v>0</v>
      </c>
      <c r="AR32" s="43">
        <v>0</v>
      </c>
      <c r="AS32" s="43">
        <v>0</v>
      </c>
      <c r="AT32" s="43">
        <v>0</v>
      </c>
      <c r="AU32" s="43">
        <v>0</v>
      </c>
      <c r="AV32" s="43">
        <v>0</v>
      </c>
      <c r="AW32" s="43">
        <v>0</v>
      </c>
      <c r="AX32" s="43">
        <v>0</v>
      </c>
      <c r="AY32" s="43">
        <v>0</v>
      </c>
      <c r="AZ32" s="43">
        <v>0</v>
      </c>
      <c r="BA32" s="173">
        <v>563533.8</v>
      </c>
      <c r="BB32" s="173">
        <v>0</v>
      </c>
    </row>
    <row r="33" spans="1:54" ht="15.75">
      <c r="A33" s="137">
        <v>18</v>
      </c>
      <c r="B33" s="224" t="s">
        <v>481</v>
      </c>
      <c r="C33" s="139">
        <v>326625</v>
      </c>
      <c r="D33" s="139">
        <v>0</v>
      </c>
      <c r="E33" s="139">
        <v>9419220.11</v>
      </c>
      <c r="F33" s="139">
        <v>0</v>
      </c>
      <c r="G33" s="139">
        <v>1748377.5300000003</v>
      </c>
      <c r="H33" s="139">
        <v>0</v>
      </c>
      <c r="I33" s="139">
        <v>3597119</v>
      </c>
      <c r="J33" s="139">
        <v>0</v>
      </c>
      <c r="K33" s="139">
        <v>2664866.3663840503</v>
      </c>
      <c r="L33" s="139">
        <v>0</v>
      </c>
      <c r="M33" s="139">
        <v>163141.81</v>
      </c>
      <c r="N33" s="139">
        <v>0</v>
      </c>
      <c r="O33" s="139">
        <v>1490705.1099999999</v>
      </c>
      <c r="P33" s="139">
        <v>0</v>
      </c>
      <c r="Q33" s="139">
        <v>467965.78</v>
      </c>
      <c r="R33" s="139">
        <v>0</v>
      </c>
      <c r="S33" s="139">
        <v>1958963.81</v>
      </c>
      <c r="T33" s="139">
        <v>0</v>
      </c>
      <c r="U33" s="139">
        <v>7180.818599999998</v>
      </c>
      <c r="V33" s="139">
        <v>0</v>
      </c>
      <c r="W33" s="139">
        <v>747775.15</v>
      </c>
      <c r="X33" s="139">
        <v>0</v>
      </c>
      <c r="Y33" s="139">
        <v>0</v>
      </c>
      <c r="Z33" s="139">
        <v>0</v>
      </c>
      <c r="AA33" s="139">
        <v>70224.37</v>
      </c>
      <c r="AB33" s="139">
        <v>0</v>
      </c>
      <c r="AC33" s="139">
        <v>349149.96</v>
      </c>
      <c r="AD33" s="139">
        <v>0</v>
      </c>
      <c r="AE33" s="139">
        <v>242537.5100000052</v>
      </c>
      <c r="AF33" s="139">
        <v>0</v>
      </c>
      <c r="AG33" s="139">
        <v>0</v>
      </c>
      <c r="AH33" s="139">
        <v>0</v>
      </c>
      <c r="AI33" s="139">
        <v>0</v>
      </c>
      <c r="AJ33" s="139">
        <v>0</v>
      </c>
      <c r="AK33" s="139">
        <v>0</v>
      </c>
      <c r="AL33" s="139">
        <v>0</v>
      </c>
      <c r="AM33" s="139">
        <v>0</v>
      </c>
      <c r="AN33" s="139">
        <v>0</v>
      </c>
      <c r="AO33" s="139">
        <v>0</v>
      </c>
      <c r="AP33" s="139">
        <v>0</v>
      </c>
      <c r="AQ33" s="139">
        <v>0</v>
      </c>
      <c r="AR33" s="139">
        <v>0</v>
      </c>
      <c r="AS33" s="139">
        <v>0</v>
      </c>
      <c r="AT33" s="139">
        <v>0</v>
      </c>
      <c r="AU33" s="139">
        <v>0</v>
      </c>
      <c r="AV33" s="139">
        <v>0</v>
      </c>
      <c r="AW33" s="139">
        <v>1198</v>
      </c>
      <c r="AX33" s="139">
        <v>0</v>
      </c>
      <c r="AY33" s="139">
        <v>0</v>
      </c>
      <c r="AZ33" s="139">
        <v>0</v>
      </c>
      <c r="BA33" s="173">
        <v>23255050.324984055</v>
      </c>
      <c r="BB33" s="173">
        <v>0</v>
      </c>
    </row>
    <row r="34" spans="1:70" s="186" customFormat="1" ht="18" customHeight="1">
      <c r="A34" s="305" t="s">
        <v>444</v>
      </c>
      <c r="B34" s="306"/>
      <c r="C34" s="173">
        <v>172904523</v>
      </c>
      <c r="D34" s="173">
        <v>0</v>
      </c>
      <c r="E34" s="173">
        <v>150840425.96000004</v>
      </c>
      <c r="F34" s="173">
        <v>5870445.85</v>
      </c>
      <c r="G34" s="173">
        <v>125229052.5</v>
      </c>
      <c r="H34" s="173">
        <v>242618.56349249</v>
      </c>
      <c r="I34" s="173">
        <v>118348651</v>
      </c>
      <c r="J34" s="173">
        <v>2323722</v>
      </c>
      <c r="K34" s="173">
        <v>109816899.07134107</v>
      </c>
      <c r="L34" s="173">
        <v>38231.520000000004</v>
      </c>
      <c r="M34" s="173">
        <v>102803059.17999999</v>
      </c>
      <c r="N34" s="173">
        <v>0</v>
      </c>
      <c r="O34" s="173">
        <v>87146071.34000003</v>
      </c>
      <c r="P34" s="173">
        <v>6383.56</v>
      </c>
      <c r="Q34" s="173">
        <v>85282206.93000002</v>
      </c>
      <c r="R34" s="173">
        <v>0</v>
      </c>
      <c r="S34" s="173">
        <v>81624011.03000002</v>
      </c>
      <c r="T34" s="173">
        <v>53523.75</v>
      </c>
      <c r="U34" s="173">
        <v>63838992.70760316</v>
      </c>
      <c r="V34" s="173">
        <v>0</v>
      </c>
      <c r="W34" s="173">
        <v>40682651.019999996</v>
      </c>
      <c r="X34" s="173">
        <v>0</v>
      </c>
      <c r="Y34" s="173">
        <v>15489482.06</v>
      </c>
      <c r="Z34" s="173">
        <v>0</v>
      </c>
      <c r="AA34" s="173">
        <v>14253943.689999955</v>
      </c>
      <c r="AB34" s="173">
        <v>0</v>
      </c>
      <c r="AC34" s="173">
        <v>11243270.26</v>
      </c>
      <c r="AD34" s="173">
        <v>0</v>
      </c>
      <c r="AE34" s="173">
        <v>10736604.139999978</v>
      </c>
      <c r="AF34" s="173">
        <v>0</v>
      </c>
      <c r="AG34" s="173">
        <v>9304646.57</v>
      </c>
      <c r="AH34" s="173">
        <v>0</v>
      </c>
      <c r="AI34" s="173">
        <v>3337402.057107692</v>
      </c>
      <c r="AJ34" s="173">
        <v>0</v>
      </c>
      <c r="AK34" s="173">
        <v>2412982.09</v>
      </c>
      <c r="AL34" s="173">
        <v>0</v>
      </c>
      <c r="AM34" s="173">
        <v>2169624.03</v>
      </c>
      <c r="AN34" s="173">
        <v>0</v>
      </c>
      <c r="AO34" s="173">
        <v>1800182.32</v>
      </c>
      <c r="AP34" s="173">
        <v>0</v>
      </c>
      <c r="AQ34" s="173">
        <v>1198427.9706000001</v>
      </c>
      <c r="AR34" s="173">
        <v>71586.24059999999</v>
      </c>
      <c r="AS34" s="173">
        <v>729433.2000000001</v>
      </c>
      <c r="AT34" s="173">
        <v>0</v>
      </c>
      <c r="AU34" s="173">
        <v>640517.46</v>
      </c>
      <c r="AV34" s="173">
        <v>0</v>
      </c>
      <c r="AW34" s="173">
        <v>443046.01</v>
      </c>
      <c r="AX34" s="173">
        <v>0</v>
      </c>
      <c r="AY34" s="173">
        <v>0</v>
      </c>
      <c r="AZ34" s="173">
        <v>0</v>
      </c>
      <c r="BA34" s="173">
        <v>1212276105.5966516</v>
      </c>
      <c r="BB34" s="173">
        <v>8606511.484092487</v>
      </c>
      <c r="BC34" s="129"/>
      <c r="BD34" s="129"/>
      <c r="BE34" s="129"/>
      <c r="BF34" s="129"/>
      <c r="BG34" s="129"/>
      <c r="BH34" s="129"/>
      <c r="BI34" s="129"/>
      <c r="BJ34" s="129"/>
      <c r="BK34" s="129"/>
      <c r="BL34" s="129"/>
      <c r="BM34" s="129"/>
      <c r="BN34" s="129"/>
      <c r="BO34" s="129"/>
      <c r="BP34" s="129"/>
      <c r="BQ34" s="129"/>
      <c r="BR34" s="129"/>
    </row>
    <row r="35" spans="1:70" s="186" customFormat="1" ht="34.5" customHeight="1">
      <c r="A35" s="303" t="s">
        <v>445</v>
      </c>
      <c r="B35" s="304"/>
      <c r="C35" s="296">
        <v>0.14262800545334578</v>
      </c>
      <c r="D35" s="297"/>
      <c r="E35" s="296">
        <v>0.12442745119170703</v>
      </c>
      <c r="F35" s="297"/>
      <c r="G35" s="296">
        <v>0.10330076780517375</v>
      </c>
      <c r="H35" s="297"/>
      <c r="I35" s="296">
        <v>0.097625161836999</v>
      </c>
      <c r="J35" s="297"/>
      <c r="K35" s="296">
        <v>0.09058736583551812</v>
      </c>
      <c r="L35" s="297"/>
      <c r="M35" s="296">
        <v>0.08480168726034812</v>
      </c>
      <c r="N35" s="297"/>
      <c r="O35" s="296">
        <v>0.07188632270955217</v>
      </c>
      <c r="P35" s="297"/>
      <c r="Q35" s="296">
        <v>0.07034883104293001</v>
      </c>
      <c r="R35" s="297"/>
      <c r="S35" s="296">
        <v>0.06733120503915793</v>
      </c>
      <c r="T35" s="297"/>
      <c r="U35" s="296">
        <v>0.05266043965799625</v>
      </c>
      <c r="V35" s="297"/>
      <c r="W35" s="296">
        <v>0.033558898696577896</v>
      </c>
      <c r="X35" s="297"/>
      <c r="Y35" s="296">
        <v>0.01277718993923127</v>
      </c>
      <c r="Z35" s="297"/>
      <c r="AA35" s="296">
        <v>0.011758001023194733</v>
      </c>
      <c r="AB35" s="297"/>
      <c r="AC35" s="296">
        <v>0.009274512801245346</v>
      </c>
      <c r="AD35" s="297"/>
      <c r="AE35" s="296">
        <v>0.00885656666037783</v>
      </c>
      <c r="AF35" s="297"/>
      <c r="AG35" s="296">
        <v>0.007675352609066306</v>
      </c>
      <c r="AH35" s="297"/>
      <c r="AI35" s="296">
        <v>0.002753004898554119</v>
      </c>
      <c r="AJ35" s="297"/>
      <c r="AK35" s="296">
        <v>0.001990455869632431</v>
      </c>
      <c r="AL35" s="297"/>
      <c r="AM35" s="296">
        <v>0.001789711122724939</v>
      </c>
      <c r="AN35" s="297"/>
      <c r="AO35" s="296">
        <v>0.0014849606551586663</v>
      </c>
      <c r="AP35" s="297"/>
      <c r="AQ35" s="296">
        <v>0.0009885767483721576</v>
      </c>
      <c r="AR35" s="297"/>
      <c r="AS35" s="296">
        <v>0.0006017054997887561</v>
      </c>
      <c r="AT35" s="297"/>
      <c r="AU35" s="296">
        <v>0.0005283593869770727</v>
      </c>
      <c r="AV35" s="297"/>
      <c r="AW35" s="296">
        <v>0.0003654662563706508</v>
      </c>
      <c r="AX35" s="297"/>
      <c r="AY35" s="296">
        <v>0</v>
      </c>
      <c r="AZ35" s="297"/>
      <c r="BA35" s="296">
        <v>1</v>
      </c>
      <c r="BB35" s="297"/>
      <c r="BC35" s="129"/>
      <c r="BD35" s="129"/>
      <c r="BE35" s="129"/>
      <c r="BF35" s="129"/>
      <c r="BG35" s="129"/>
      <c r="BH35" s="129"/>
      <c r="BI35" s="129"/>
      <c r="BJ35" s="129"/>
      <c r="BK35" s="129"/>
      <c r="BL35" s="129"/>
      <c r="BM35" s="129"/>
      <c r="BN35" s="129"/>
      <c r="BO35" s="129"/>
      <c r="BP35" s="129"/>
      <c r="BQ35" s="129"/>
      <c r="BR35" s="129"/>
    </row>
    <row r="36" spans="1:53" ht="18" customHeight="1">
      <c r="A36" s="128" t="s">
        <v>446</v>
      </c>
      <c r="Q36" s="183"/>
      <c r="R36" s="183"/>
      <c r="W36" s="183"/>
      <c r="X36" s="183"/>
      <c r="Y36" s="183"/>
      <c r="Z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row>
    <row r="42" spans="5:10" ht="12.75">
      <c r="E42" s="294"/>
      <c r="F42" s="294"/>
      <c r="G42" s="294"/>
      <c r="H42" s="294"/>
      <c r="I42" s="294"/>
      <c r="J42" s="294"/>
    </row>
    <row r="43" spans="5:10" ht="15.75">
      <c r="E43" s="290">
        <f>(BA5+BA7)/$BA$34</f>
        <v>0.04872366354779328</v>
      </c>
      <c r="F43" s="291" t="s">
        <v>472</v>
      </c>
      <c r="G43" s="291"/>
      <c r="H43" s="291"/>
      <c r="I43" s="294"/>
      <c r="J43" s="294"/>
    </row>
    <row r="44" spans="5:10" ht="15.75">
      <c r="E44" s="290">
        <f>(BA8+BA21)/$BA$34</f>
        <v>0.7251560089259204</v>
      </c>
      <c r="F44" s="291" t="s">
        <v>473</v>
      </c>
      <c r="G44" s="291"/>
      <c r="H44" s="291"/>
      <c r="I44" s="294"/>
      <c r="J44" s="294"/>
    </row>
    <row r="45" spans="5:10" ht="15.75">
      <c r="E45" s="290">
        <f>BA9/$BA$34</f>
        <v>0.001056734710917607</v>
      </c>
      <c r="F45" s="291" t="s">
        <v>474</v>
      </c>
      <c r="G45" s="291"/>
      <c r="H45" s="291"/>
      <c r="I45" s="294"/>
      <c r="J45" s="294"/>
    </row>
    <row r="46" spans="5:10" ht="15.75">
      <c r="E46" s="290">
        <f>(BA10+BA26)/$BA$34</f>
        <v>0.00582849445101421</v>
      </c>
      <c r="F46" s="291" t="s">
        <v>475</v>
      </c>
      <c r="G46" s="291"/>
      <c r="H46" s="291"/>
      <c r="I46" s="294"/>
      <c r="J46" s="294"/>
    </row>
    <row r="47" spans="5:10" ht="15.75">
      <c r="E47" s="290">
        <f>(BA11+BA27)/$BA$34</f>
        <v>0.0028055207895554307</v>
      </c>
      <c r="F47" s="291" t="s">
        <v>476</v>
      </c>
      <c r="G47" s="291"/>
      <c r="H47" s="291"/>
      <c r="I47" s="294"/>
      <c r="J47" s="294"/>
    </row>
    <row r="48" spans="5:10" ht="15.75">
      <c r="E48" s="290">
        <f>BA12/$BA$34</f>
        <v>0.008028598332780357</v>
      </c>
      <c r="F48" s="291" t="s">
        <v>477</v>
      </c>
      <c r="G48" s="291"/>
      <c r="H48" s="291"/>
      <c r="I48" s="294"/>
      <c r="J48" s="294"/>
    </row>
    <row r="49" spans="5:10" ht="15.75">
      <c r="E49" s="290">
        <f>(BA13+BA18)/$BA$34</f>
        <v>0.12448593978887652</v>
      </c>
      <c r="F49" s="291" t="s">
        <v>478</v>
      </c>
      <c r="G49" s="291"/>
      <c r="H49" s="291"/>
      <c r="I49" s="294"/>
      <c r="J49" s="294"/>
    </row>
    <row r="50" spans="5:10" ht="15.75">
      <c r="E50" s="290">
        <f>BA28/$BA$34</f>
        <v>0.01817705962755772</v>
      </c>
      <c r="F50" s="291" t="s">
        <v>479</v>
      </c>
      <c r="G50" s="291"/>
      <c r="H50" s="291"/>
      <c r="I50" s="294"/>
      <c r="J50" s="294"/>
    </row>
    <row r="51" spans="5:10" ht="15.75">
      <c r="E51" s="290">
        <f>SUM(BA29:BA32)/$BA$34</f>
        <v>0.04655501464329356</v>
      </c>
      <c r="F51" s="291" t="s">
        <v>480</v>
      </c>
      <c r="G51" s="291"/>
      <c r="H51" s="291"/>
      <c r="I51" s="294"/>
      <c r="J51" s="294"/>
    </row>
    <row r="52" spans="5:10" ht="15.75">
      <c r="E52" s="290">
        <f>BA33/$BA$34</f>
        <v>0.019182965182291133</v>
      </c>
      <c r="F52" s="291" t="s">
        <v>481</v>
      </c>
      <c r="G52" s="291"/>
      <c r="H52" s="291"/>
      <c r="I52" s="294"/>
      <c r="J52" s="294"/>
    </row>
    <row r="53" spans="5:10" ht="12.75">
      <c r="E53" s="294"/>
      <c r="F53" s="294"/>
      <c r="G53" s="294"/>
      <c r="H53" s="294"/>
      <c r="I53" s="294"/>
      <c r="J53" s="294"/>
    </row>
    <row r="54" spans="5:10" ht="12.75">
      <c r="E54" s="294"/>
      <c r="F54" s="294"/>
      <c r="G54" s="294"/>
      <c r="H54" s="294"/>
      <c r="I54" s="294"/>
      <c r="J54" s="294"/>
    </row>
    <row r="55" spans="5:10" ht="12.75">
      <c r="E55" s="294"/>
      <c r="F55" s="294"/>
      <c r="G55" s="294"/>
      <c r="H55" s="294"/>
      <c r="I55" s="294"/>
      <c r="J55" s="294"/>
    </row>
    <row r="56" spans="5:10" ht="12.75">
      <c r="E56" s="294"/>
      <c r="F56" s="294"/>
      <c r="G56" s="294"/>
      <c r="H56" s="294"/>
      <c r="I56" s="294"/>
      <c r="J56" s="294"/>
    </row>
    <row r="57" spans="5:10" ht="12.75">
      <c r="E57" s="294"/>
      <c r="F57" s="294"/>
      <c r="G57" s="294"/>
      <c r="H57" s="294"/>
      <c r="I57" s="294"/>
      <c r="J57" s="294"/>
    </row>
    <row r="77" spans="1:3" ht="12.75">
      <c r="A77" s="185"/>
      <c r="B77" s="185"/>
      <c r="C77" s="185"/>
    </row>
    <row r="78" ht="12.75">
      <c r="C78" s="185"/>
    </row>
    <row r="79" ht="12.75">
      <c r="C79" s="185"/>
    </row>
    <row r="80" ht="12.75">
      <c r="C80" s="185"/>
    </row>
    <row r="81" ht="12.75">
      <c r="C81" s="185"/>
    </row>
    <row r="82" ht="12.75">
      <c r="C82" s="185"/>
    </row>
    <row r="83" ht="12.75">
      <c r="C83" s="185"/>
    </row>
    <row r="84" ht="12.75">
      <c r="C84" s="185"/>
    </row>
    <row r="85" ht="12.75">
      <c r="C85" s="185"/>
    </row>
    <row r="86" ht="12.75">
      <c r="C86" s="185"/>
    </row>
    <row r="87" ht="12.75">
      <c r="C87" s="185"/>
    </row>
    <row r="88" spans="1:3" ht="12.75">
      <c r="A88" s="185"/>
      <c r="B88" s="185"/>
      <c r="C88" s="185"/>
    </row>
    <row r="89" spans="1:3" ht="12.75">
      <c r="A89" s="185"/>
      <c r="B89" s="185"/>
      <c r="C89" s="185"/>
    </row>
  </sheetData>
  <sheetProtection/>
  <mergeCells count="57">
    <mergeCell ref="AY3:AZ3"/>
    <mergeCell ref="AW3:AX3"/>
    <mergeCell ref="Q35:R35"/>
    <mergeCell ref="S3:T3"/>
    <mergeCell ref="C35:D35"/>
    <mergeCell ref="W3:X3"/>
    <mergeCell ref="C3:D3"/>
    <mergeCell ref="I3:J3"/>
    <mergeCell ref="K35:L35"/>
    <mergeCell ref="M3:N3"/>
    <mergeCell ref="A35:B35"/>
    <mergeCell ref="A34:B34"/>
    <mergeCell ref="BA3:BB3"/>
    <mergeCell ref="AS3:AT3"/>
    <mergeCell ref="AU3:AV3"/>
    <mergeCell ref="AQ3:AR3"/>
    <mergeCell ref="AG3:AH3"/>
    <mergeCell ref="E35:F35"/>
    <mergeCell ref="Y35:Z35"/>
    <mergeCell ref="AC35:AD35"/>
    <mergeCell ref="A3:A4"/>
    <mergeCell ref="Y3:Z3"/>
    <mergeCell ref="U3:V3"/>
    <mergeCell ref="AK3:AL3"/>
    <mergeCell ref="AA3:AB3"/>
    <mergeCell ref="E3:F3"/>
    <mergeCell ref="G3:H3"/>
    <mergeCell ref="AM3:AN3"/>
    <mergeCell ref="B3:B4"/>
    <mergeCell ref="AY35:AZ35"/>
    <mergeCell ref="M35:N35"/>
    <mergeCell ref="O3:P3"/>
    <mergeCell ref="Q3:R3"/>
    <mergeCell ref="AU35:AV35"/>
    <mergeCell ref="AS35:AT35"/>
    <mergeCell ref="AK35:AL35"/>
    <mergeCell ref="AE35:AF35"/>
    <mergeCell ref="AI35:AJ35"/>
    <mergeCell ref="AQ35:AR35"/>
    <mergeCell ref="I35:J35"/>
    <mergeCell ref="U35:V35"/>
    <mergeCell ref="AC3:AD3"/>
    <mergeCell ref="AA35:AB35"/>
    <mergeCell ref="O35:P35"/>
    <mergeCell ref="AI3:AJ3"/>
    <mergeCell ref="AO3:AP3"/>
    <mergeCell ref="AE3:AF3"/>
    <mergeCell ref="A1:BB1"/>
    <mergeCell ref="AW35:AX35"/>
    <mergeCell ref="W35:X35"/>
    <mergeCell ref="AO35:AP35"/>
    <mergeCell ref="BA35:BB35"/>
    <mergeCell ref="G35:H35"/>
    <mergeCell ref="S35:T35"/>
    <mergeCell ref="K3:L3"/>
    <mergeCell ref="AM35:AN35"/>
    <mergeCell ref="AG35:AH35"/>
  </mergeCells>
  <printOptions horizontalCentered="1"/>
  <pageMargins left="0" right="0" top="0.35433070866141736" bottom="0.35433070866141736" header="0.31496062992125984" footer="0.31496062992125984"/>
  <pageSetup horizontalDpi="600" verticalDpi="600" orientation="landscape" paperSize="9" scale="92" r:id="rId2"/>
  <colBreaks count="1" manualBreakCount="1">
    <brk id="26" max="35" man="1"/>
  </colBreaks>
  <drawing r:id="rId1"/>
</worksheet>
</file>

<file path=xl/worksheets/sheet10.xml><?xml version="1.0" encoding="utf-8"?>
<worksheet xmlns="http://schemas.openxmlformats.org/spreadsheetml/2006/main" xmlns:r="http://schemas.openxmlformats.org/officeDocument/2006/relationships">
  <dimension ref="A2:P37"/>
  <sheetViews>
    <sheetView zoomScaleSheetLayoutView="70" zoomScalePageLayoutView="0" workbookViewId="0" topLeftCell="A1">
      <selection activeCell="A1" sqref="A1"/>
    </sheetView>
  </sheetViews>
  <sheetFormatPr defaultColWidth="29.57421875" defaultRowHeight="12.75"/>
  <cols>
    <col min="1" max="1" width="10.140625" style="7" customWidth="1"/>
    <col min="2" max="2" width="59.140625" style="7" customWidth="1"/>
    <col min="3" max="3" width="42.00390625" style="7" customWidth="1"/>
    <col min="4" max="4" width="34.00390625" style="7" customWidth="1"/>
    <col min="5" max="5" width="30.57421875" style="7" customWidth="1"/>
    <col min="6" max="7" width="42.00390625" style="7" customWidth="1"/>
    <col min="8" max="8" width="36.8515625" style="7" customWidth="1"/>
    <col min="9" max="9" width="33.7109375" style="7" customWidth="1"/>
    <col min="10" max="10" width="31.140625" style="7" customWidth="1"/>
    <col min="11" max="11" width="39.8515625" style="7" customWidth="1"/>
    <col min="12" max="12" width="28.00390625" style="7" customWidth="1"/>
    <col min="13" max="13" width="34.00390625" style="7" customWidth="1"/>
    <col min="14" max="14" width="35.00390625" style="7" customWidth="1"/>
    <col min="15" max="15" width="38.8515625" style="7" customWidth="1"/>
    <col min="16" max="16" width="38.140625" style="7" customWidth="1"/>
    <col min="17" max="75" width="42.00390625" style="7" customWidth="1"/>
    <col min="76" max="16384" width="29.57421875" style="7" customWidth="1"/>
  </cols>
  <sheetData>
    <row r="2" spans="2:16" ht="29.25" customHeight="1">
      <c r="B2" s="377" t="s">
        <v>893</v>
      </c>
      <c r="C2" s="377"/>
      <c r="D2" s="377"/>
      <c r="E2" s="377"/>
      <c r="F2" s="377"/>
      <c r="G2" s="377"/>
      <c r="H2" s="377"/>
      <c r="I2" s="377"/>
      <c r="J2" s="377"/>
      <c r="K2" s="377"/>
      <c r="L2" s="377"/>
      <c r="M2" s="377"/>
      <c r="N2" s="377"/>
      <c r="O2" s="377"/>
      <c r="P2" s="377"/>
    </row>
    <row r="3" spans="2:16" ht="29.25" customHeight="1">
      <c r="B3" s="204"/>
      <c r="C3" s="204"/>
      <c r="D3" s="204"/>
      <c r="E3" s="204"/>
      <c r="F3" s="204"/>
      <c r="G3" s="204"/>
      <c r="H3" s="204"/>
      <c r="I3" s="204"/>
      <c r="J3" s="204"/>
      <c r="K3" s="204"/>
      <c r="L3" s="204"/>
      <c r="M3" s="204"/>
      <c r="N3" s="204"/>
      <c r="O3" s="204"/>
      <c r="P3" s="206" t="s">
        <v>65</v>
      </c>
    </row>
    <row r="4" spans="1:16" s="8" customFormat="1" ht="40.5" customHeight="1">
      <c r="A4" s="376" t="s">
        <v>34</v>
      </c>
      <c r="B4" s="353" t="s">
        <v>438</v>
      </c>
      <c r="C4" s="353" t="s">
        <v>642</v>
      </c>
      <c r="D4" s="353" t="s">
        <v>643</v>
      </c>
      <c r="E4" s="353" t="s">
        <v>644</v>
      </c>
      <c r="F4" s="353"/>
      <c r="G4" s="353" t="s">
        <v>595</v>
      </c>
      <c r="H4" s="353" t="s">
        <v>596</v>
      </c>
      <c r="I4" s="353" t="s">
        <v>646</v>
      </c>
      <c r="J4" s="353" t="s">
        <v>647</v>
      </c>
      <c r="K4" s="353"/>
      <c r="L4" s="353" t="s">
        <v>653</v>
      </c>
      <c r="M4" s="353"/>
      <c r="N4" s="353"/>
      <c r="O4" s="353" t="s">
        <v>651</v>
      </c>
      <c r="P4" s="353" t="s">
        <v>652</v>
      </c>
    </row>
    <row r="5" spans="1:16" s="63" customFormat="1" ht="73.5" customHeight="1">
      <c r="A5" s="376"/>
      <c r="B5" s="353"/>
      <c r="C5" s="353"/>
      <c r="D5" s="353"/>
      <c r="E5" s="62" t="s">
        <v>550</v>
      </c>
      <c r="F5" s="62" t="s">
        <v>645</v>
      </c>
      <c r="G5" s="353"/>
      <c r="H5" s="353"/>
      <c r="I5" s="353"/>
      <c r="J5" s="62" t="s">
        <v>550</v>
      </c>
      <c r="K5" s="62" t="s">
        <v>648</v>
      </c>
      <c r="L5" s="62" t="s">
        <v>550</v>
      </c>
      <c r="M5" s="62" t="s">
        <v>650</v>
      </c>
      <c r="N5" s="62" t="s">
        <v>649</v>
      </c>
      <c r="O5" s="353"/>
      <c r="P5" s="375"/>
    </row>
    <row r="6" spans="1:16" s="63" customFormat="1" ht="15.75">
      <c r="A6" s="231">
        <v>1</v>
      </c>
      <c r="B6" s="223" t="s">
        <v>500</v>
      </c>
      <c r="C6" s="121">
        <v>2290165.6819895003</v>
      </c>
      <c r="D6" s="121">
        <v>4495.14</v>
      </c>
      <c r="E6" s="121">
        <v>1292542.471109185</v>
      </c>
      <c r="F6" s="121">
        <v>0</v>
      </c>
      <c r="G6" s="121">
        <v>401949.0903064001</v>
      </c>
      <c r="H6" s="121">
        <v>0</v>
      </c>
      <c r="I6" s="121">
        <v>734572.22</v>
      </c>
      <c r="J6" s="121">
        <v>1258999.190693893</v>
      </c>
      <c r="K6" s="121">
        <v>159011</v>
      </c>
      <c r="L6" s="121">
        <v>0</v>
      </c>
      <c r="M6" s="121">
        <v>0</v>
      </c>
      <c r="N6" s="121">
        <v>0</v>
      </c>
      <c r="O6" s="121">
        <v>84286.812225</v>
      </c>
      <c r="P6" s="121">
        <v>586201.35</v>
      </c>
    </row>
    <row r="7" spans="1:16" s="63" customFormat="1" ht="30.75">
      <c r="A7" s="231" t="s">
        <v>417</v>
      </c>
      <c r="B7" s="138" t="s">
        <v>507</v>
      </c>
      <c r="C7" s="121">
        <v>36212.31</v>
      </c>
      <c r="D7" s="121">
        <v>0</v>
      </c>
      <c r="E7" s="121">
        <v>1037.6999999999998</v>
      </c>
      <c r="F7" s="121">
        <v>0</v>
      </c>
      <c r="G7" s="121">
        <v>0</v>
      </c>
      <c r="H7" s="121">
        <v>0</v>
      </c>
      <c r="I7" s="121">
        <v>77104.25</v>
      </c>
      <c r="J7" s="121">
        <v>101104.25</v>
      </c>
      <c r="K7" s="121">
        <v>0</v>
      </c>
      <c r="L7" s="121">
        <v>0</v>
      </c>
      <c r="M7" s="121">
        <v>0</v>
      </c>
      <c r="N7" s="121">
        <v>0</v>
      </c>
      <c r="O7" s="121">
        <v>10428.150000000001</v>
      </c>
      <c r="P7" s="121">
        <v>0</v>
      </c>
    </row>
    <row r="8" spans="1:16" s="63" customFormat="1" ht="15.75">
      <c r="A8" s="231">
        <v>2</v>
      </c>
      <c r="B8" s="223" t="s">
        <v>482</v>
      </c>
      <c r="C8" s="121">
        <v>1725541.3455251667</v>
      </c>
      <c r="D8" s="121">
        <v>0</v>
      </c>
      <c r="E8" s="121">
        <v>1192649.707</v>
      </c>
      <c r="F8" s="121">
        <v>0</v>
      </c>
      <c r="G8" s="121">
        <v>228652.86000000002</v>
      </c>
      <c r="H8" s="121">
        <v>0</v>
      </c>
      <c r="I8" s="121">
        <v>468277.93000000005</v>
      </c>
      <c r="J8" s="121">
        <v>125149.12999999999</v>
      </c>
      <c r="K8" s="121">
        <v>0</v>
      </c>
      <c r="L8" s="121">
        <v>0</v>
      </c>
      <c r="M8" s="121">
        <v>0</v>
      </c>
      <c r="N8" s="121">
        <v>0</v>
      </c>
      <c r="O8" s="121">
        <v>0</v>
      </c>
      <c r="P8" s="121">
        <v>156870.81</v>
      </c>
    </row>
    <row r="9" spans="1:16" s="63" customFormat="1" ht="15.75">
      <c r="A9" s="231">
        <v>3</v>
      </c>
      <c r="B9" s="223" t="s">
        <v>483</v>
      </c>
      <c r="C9" s="121">
        <v>42236859.72525561</v>
      </c>
      <c r="D9" s="121">
        <v>0</v>
      </c>
      <c r="E9" s="121">
        <v>37542528.703095846</v>
      </c>
      <c r="F9" s="121">
        <v>0</v>
      </c>
      <c r="G9" s="121">
        <v>14194606.265361764</v>
      </c>
      <c r="H9" s="121">
        <v>0</v>
      </c>
      <c r="I9" s="121">
        <v>18368155.67325321</v>
      </c>
      <c r="J9" s="121">
        <v>19808042.3074765</v>
      </c>
      <c r="K9" s="121">
        <v>0</v>
      </c>
      <c r="L9" s="121">
        <v>0</v>
      </c>
      <c r="M9" s="121">
        <v>0</v>
      </c>
      <c r="N9" s="121">
        <v>0</v>
      </c>
      <c r="O9" s="121">
        <v>641723.2453164102</v>
      </c>
      <c r="P9" s="121">
        <v>354937.27</v>
      </c>
    </row>
    <row r="10" spans="1:16" s="63" customFormat="1" ht="15.75">
      <c r="A10" s="231">
        <v>4</v>
      </c>
      <c r="B10" s="223" t="s">
        <v>474</v>
      </c>
      <c r="C10" s="121">
        <v>525833.985625</v>
      </c>
      <c r="D10" s="121">
        <v>0</v>
      </c>
      <c r="E10" s="121">
        <v>209061.75530959893</v>
      </c>
      <c r="F10" s="121">
        <v>0</v>
      </c>
      <c r="G10" s="121">
        <v>146272.87</v>
      </c>
      <c r="H10" s="121">
        <v>9740.51</v>
      </c>
      <c r="I10" s="121">
        <v>53690.46</v>
      </c>
      <c r="J10" s="121">
        <v>3214477.8334999997</v>
      </c>
      <c r="K10" s="121">
        <v>0</v>
      </c>
      <c r="L10" s="121">
        <v>0</v>
      </c>
      <c r="M10" s="121">
        <v>0</v>
      </c>
      <c r="N10" s="121">
        <v>0</v>
      </c>
      <c r="O10" s="121">
        <v>80223.05925580641</v>
      </c>
      <c r="P10" s="121">
        <v>413831.8763296</v>
      </c>
    </row>
    <row r="11" spans="1:16" s="63" customFormat="1" ht="15.75">
      <c r="A11" s="231">
        <v>5</v>
      </c>
      <c r="B11" s="223" t="s">
        <v>484</v>
      </c>
      <c r="C11" s="121">
        <v>5906633.6255288</v>
      </c>
      <c r="D11" s="121">
        <v>0</v>
      </c>
      <c r="E11" s="121">
        <v>5315878.136569335</v>
      </c>
      <c r="F11" s="121">
        <v>0</v>
      </c>
      <c r="G11" s="121">
        <v>339960.911396889</v>
      </c>
      <c r="H11" s="121">
        <v>0</v>
      </c>
      <c r="I11" s="121">
        <v>-5435.59</v>
      </c>
      <c r="J11" s="121">
        <v>553594.8368757421</v>
      </c>
      <c r="K11" s="121">
        <v>0</v>
      </c>
      <c r="L11" s="121">
        <v>604337.863916881</v>
      </c>
      <c r="M11" s="121">
        <v>604337.863916881</v>
      </c>
      <c r="N11" s="121">
        <v>0</v>
      </c>
      <c r="O11" s="121">
        <v>61000.759999999995</v>
      </c>
      <c r="P11" s="121">
        <v>2141242.4199999995</v>
      </c>
    </row>
    <row r="12" spans="1:16" s="63" customFormat="1" ht="15.75">
      <c r="A12" s="231">
        <v>6</v>
      </c>
      <c r="B12" s="223" t="s">
        <v>485</v>
      </c>
      <c r="C12" s="121">
        <v>713492.3355715458</v>
      </c>
      <c r="D12" s="121">
        <v>0</v>
      </c>
      <c r="E12" s="121">
        <v>-375761.5676220513</v>
      </c>
      <c r="F12" s="121">
        <v>0</v>
      </c>
      <c r="G12" s="121">
        <v>97620.23558746917</v>
      </c>
      <c r="H12" s="121">
        <v>62518.23</v>
      </c>
      <c r="I12" s="121">
        <v>129577.63973740001</v>
      </c>
      <c r="J12" s="121">
        <v>2937681.892921189</v>
      </c>
      <c r="K12" s="121">
        <v>0</v>
      </c>
      <c r="L12" s="121">
        <v>0</v>
      </c>
      <c r="M12" s="121">
        <v>0</v>
      </c>
      <c r="N12" s="121">
        <v>0</v>
      </c>
      <c r="O12" s="121">
        <v>8236.1</v>
      </c>
      <c r="P12" s="121">
        <v>-43832.90400000004</v>
      </c>
    </row>
    <row r="13" spans="1:16" s="63" customFormat="1" ht="15.75">
      <c r="A13" s="231">
        <v>7</v>
      </c>
      <c r="B13" s="223" t="s">
        <v>477</v>
      </c>
      <c r="C13" s="121">
        <v>3395506.0974053587</v>
      </c>
      <c r="D13" s="121">
        <v>0</v>
      </c>
      <c r="E13" s="121">
        <v>1212281.5864391034</v>
      </c>
      <c r="F13" s="121">
        <v>0</v>
      </c>
      <c r="G13" s="121">
        <v>611241.2222694214</v>
      </c>
      <c r="H13" s="121">
        <v>203511.23</v>
      </c>
      <c r="I13" s="121">
        <v>307922.439</v>
      </c>
      <c r="J13" s="121">
        <v>2388797.172582995</v>
      </c>
      <c r="K13" s="121">
        <v>0</v>
      </c>
      <c r="L13" s="121">
        <v>0</v>
      </c>
      <c r="M13" s="121">
        <v>0</v>
      </c>
      <c r="N13" s="121">
        <v>0</v>
      </c>
      <c r="O13" s="121">
        <v>77313.91</v>
      </c>
      <c r="P13" s="121">
        <v>203968.50399999996</v>
      </c>
    </row>
    <row r="14" spans="1:16" s="63" customFormat="1" ht="15.75">
      <c r="A14" s="231">
        <v>8</v>
      </c>
      <c r="B14" s="223" t="s">
        <v>486</v>
      </c>
      <c r="C14" s="121">
        <v>70730013.8937801</v>
      </c>
      <c r="D14" s="121">
        <v>834.4</v>
      </c>
      <c r="E14" s="121">
        <v>48538039.24395287</v>
      </c>
      <c r="F14" s="121">
        <v>0</v>
      </c>
      <c r="G14" s="121">
        <v>8526168.724060612</v>
      </c>
      <c r="H14" s="121">
        <v>334198.82999999996</v>
      </c>
      <c r="I14" s="121">
        <v>32064413.398636024</v>
      </c>
      <c r="J14" s="121">
        <v>144941330.47432476</v>
      </c>
      <c r="K14" s="121">
        <v>0</v>
      </c>
      <c r="L14" s="121">
        <v>637428.87</v>
      </c>
      <c r="M14" s="121">
        <v>637429</v>
      </c>
      <c r="N14" s="121">
        <v>0</v>
      </c>
      <c r="O14" s="121">
        <v>10338557.081147898</v>
      </c>
      <c r="P14" s="121">
        <v>15117355.1260636</v>
      </c>
    </row>
    <row r="15" spans="1:16" s="63" customFormat="1" ht="15.75">
      <c r="A15" s="231" t="s">
        <v>432</v>
      </c>
      <c r="B15" s="138" t="s">
        <v>508</v>
      </c>
      <c r="C15" s="121">
        <v>55329317.59398015</v>
      </c>
      <c r="D15" s="121">
        <v>834.4</v>
      </c>
      <c r="E15" s="121">
        <v>38919096.3450653</v>
      </c>
      <c r="F15" s="121">
        <v>0</v>
      </c>
      <c r="G15" s="121">
        <v>5925203.09772622</v>
      </c>
      <c r="H15" s="121">
        <v>153988.83</v>
      </c>
      <c r="I15" s="121">
        <v>29237876.0135884</v>
      </c>
      <c r="J15" s="121">
        <v>104379989.42835928</v>
      </c>
      <c r="K15" s="121">
        <v>0</v>
      </c>
      <c r="L15" s="121">
        <v>637428.87</v>
      </c>
      <c r="M15" s="121">
        <v>637429</v>
      </c>
      <c r="N15" s="121">
        <v>0</v>
      </c>
      <c r="O15" s="121">
        <v>8608582.215411037</v>
      </c>
      <c r="P15" s="121">
        <v>14979719.811807849</v>
      </c>
    </row>
    <row r="16" spans="1:16" s="63" customFormat="1" ht="15.75">
      <c r="A16" s="231" t="s">
        <v>433</v>
      </c>
      <c r="B16" s="138" t="s">
        <v>509</v>
      </c>
      <c r="C16" s="121">
        <v>12553344.123379933</v>
      </c>
      <c r="D16" s="121">
        <v>0</v>
      </c>
      <c r="E16" s="121">
        <v>7340194.049493677</v>
      </c>
      <c r="F16" s="121">
        <v>0</v>
      </c>
      <c r="G16" s="121">
        <v>1989410.2465925005</v>
      </c>
      <c r="H16" s="121">
        <v>176831</v>
      </c>
      <c r="I16" s="121">
        <v>1593428.266928582</v>
      </c>
      <c r="J16" s="121">
        <v>38064319.40981072</v>
      </c>
      <c r="K16" s="121">
        <v>0</v>
      </c>
      <c r="L16" s="121">
        <v>0</v>
      </c>
      <c r="M16" s="121">
        <v>0</v>
      </c>
      <c r="N16" s="121">
        <v>0</v>
      </c>
      <c r="O16" s="121">
        <v>1056553.35573686</v>
      </c>
      <c r="P16" s="121">
        <v>-708071.5669493</v>
      </c>
    </row>
    <row r="17" spans="1:16" s="63" customFormat="1" ht="15.75">
      <c r="A17" s="231" t="s">
        <v>434</v>
      </c>
      <c r="B17" s="138" t="s">
        <v>510</v>
      </c>
      <c r="C17" s="121">
        <v>2543784.6795248534</v>
      </c>
      <c r="D17" s="121">
        <v>0</v>
      </c>
      <c r="E17" s="121">
        <v>2015304.0637629682</v>
      </c>
      <c r="F17" s="121">
        <v>0</v>
      </c>
      <c r="G17" s="121">
        <v>588519.7052836402</v>
      </c>
      <c r="H17" s="121">
        <v>3379</v>
      </c>
      <c r="I17" s="121">
        <v>1145237.5451190404</v>
      </c>
      <c r="J17" s="121">
        <v>2096083.6095550796</v>
      </c>
      <c r="K17" s="121">
        <v>0</v>
      </c>
      <c r="L17" s="121">
        <v>0</v>
      </c>
      <c r="M17" s="121">
        <v>0</v>
      </c>
      <c r="N17" s="121">
        <v>0</v>
      </c>
      <c r="O17" s="121">
        <v>470836.16000000003</v>
      </c>
      <c r="P17" s="121">
        <v>890424.5512050518</v>
      </c>
    </row>
    <row r="18" spans="1:16" s="63" customFormat="1" ht="15.75">
      <c r="A18" s="231" t="s">
        <v>435</v>
      </c>
      <c r="B18" s="138" t="s">
        <v>511</v>
      </c>
      <c r="C18" s="121">
        <v>303567.49689515</v>
      </c>
      <c r="D18" s="121">
        <v>0</v>
      </c>
      <c r="E18" s="121">
        <v>263444.7856309141</v>
      </c>
      <c r="F18" s="121">
        <v>0</v>
      </c>
      <c r="G18" s="121">
        <v>23035.67445825</v>
      </c>
      <c r="H18" s="121">
        <v>0</v>
      </c>
      <c r="I18" s="121">
        <v>87871.57299999997</v>
      </c>
      <c r="J18" s="121">
        <v>400938.0265996594</v>
      </c>
      <c r="K18" s="121">
        <v>0</v>
      </c>
      <c r="L18" s="121">
        <v>0</v>
      </c>
      <c r="M18" s="121">
        <v>0</v>
      </c>
      <c r="N18" s="121">
        <v>0</v>
      </c>
      <c r="O18" s="121">
        <v>202585.34999999998</v>
      </c>
      <c r="P18" s="121">
        <v>-44717.67</v>
      </c>
    </row>
    <row r="19" spans="1:16" s="63" customFormat="1" ht="15.75">
      <c r="A19" s="231">
        <v>9</v>
      </c>
      <c r="B19" s="223" t="s">
        <v>487</v>
      </c>
      <c r="C19" s="121">
        <v>1968981.7490835753</v>
      </c>
      <c r="D19" s="121">
        <v>0</v>
      </c>
      <c r="E19" s="121">
        <v>1039649.9159122845</v>
      </c>
      <c r="F19" s="121">
        <v>0</v>
      </c>
      <c r="G19" s="121">
        <v>393945.496970923</v>
      </c>
      <c r="H19" s="121">
        <v>0</v>
      </c>
      <c r="I19" s="121">
        <v>1260341.497827167</v>
      </c>
      <c r="J19" s="121">
        <v>958194.2160849706</v>
      </c>
      <c r="K19" s="121">
        <v>0</v>
      </c>
      <c r="L19" s="121">
        <v>0</v>
      </c>
      <c r="M19" s="121">
        <v>0</v>
      </c>
      <c r="N19" s="121">
        <v>0</v>
      </c>
      <c r="O19" s="121">
        <v>40998.6</v>
      </c>
      <c r="P19" s="121">
        <v>600389.8099999999</v>
      </c>
    </row>
    <row r="20" spans="1:16" s="63" customFormat="1" ht="15.75">
      <c r="A20" s="231" t="s">
        <v>436</v>
      </c>
      <c r="B20" s="138" t="s">
        <v>512</v>
      </c>
      <c r="C20" s="121">
        <v>1960355.5590835751</v>
      </c>
      <c r="D20" s="121">
        <v>0</v>
      </c>
      <c r="E20" s="121">
        <v>1039649.9159122845</v>
      </c>
      <c r="F20" s="121">
        <v>0</v>
      </c>
      <c r="G20" s="121">
        <v>393945.496970923</v>
      </c>
      <c r="H20" s="121">
        <v>0</v>
      </c>
      <c r="I20" s="121">
        <v>1260341.497827167</v>
      </c>
      <c r="J20" s="121">
        <v>958194.2160849706</v>
      </c>
      <c r="K20" s="121">
        <v>0</v>
      </c>
      <c r="L20" s="121">
        <v>0</v>
      </c>
      <c r="M20" s="121">
        <v>0</v>
      </c>
      <c r="N20" s="121">
        <v>0</v>
      </c>
      <c r="O20" s="121">
        <v>36647.67</v>
      </c>
      <c r="P20" s="121">
        <v>600389.8099999999</v>
      </c>
    </row>
    <row r="21" spans="1:16" s="63" customFormat="1" ht="15.75">
      <c r="A21" s="231" t="s">
        <v>437</v>
      </c>
      <c r="B21" s="138" t="s">
        <v>513</v>
      </c>
      <c r="C21" s="121">
        <v>8626.19</v>
      </c>
      <c r="D21" s="121">
        <v>0</v>
      </c>
      <c r="E21" s="121">
        <v>0</v>
      </c>
      <c r="F21" s="121">
        <v>0</v>
      </c>
      <c r="G21" s="121">
        <v>0</v>
      </c>
      <c r="H21" s="121">
        <v>0</v>
      </c>
      <c r="I21" s="121">
        <v>0</v>
      </c>
      <c r="J21" s="121">
        <v>0</v>
      </c>
      <c r="K21" s="121">
        <v>0</v>
      </c>
      <c r="L21" s="121">
        <v>0</v>
      </c>
      <c r="M21" s="121">
        <v>0</v>
      </c>
      <c r="N21" s="121">
        <v>0</v>
      </c>
      <c r="O21" s="121">
        <v>4350.93</v>
      </c>
      <c r="P21" s="121">
        <v>0</v>
      </c>
    </row>
    <row r="22" spans="1:16" s="63" customFormat="1" ht="15.75">
      <c r="A22" s="231">
        <v>10</v>
      </c>
      <c r="B22" s="224" t="s">
        <v>488</v>
      </c>
      <c r="C22" s="121">
        <v>240335106.0788785</v>
      </c>
      <c r="D22" s="121">
        <v>0</v>
      </c>
      <c r="E22" s="121">
        <v>184552067.35011396</v>
      </c>
      <c r="F22" s="121">
        <v>14610468.11265</v>
      </c>
      <c r="G22" s="121">
        <v>79514574.46376108</v>
      </c>
      <c r="H22" s="121">
        <v>422271.3821522859</v>
      </c>
      <c r="I22" s="121">
        <v>133953461.94171996</v>
      </c>
      <c r="J22" s="121">
        <v>704750465.347154</v>
      </c>
      <c r="K22" s="121">
        <v>23333854.3</v>
      </c>
      <c r="L22" s="121">
        <v>0</v>
      </c>
      <c r="M22" s="121">
        <v>0</v>
      </c>
      <c r="N22" s="121">
        <v>0</v>
      </c>
      <c r="O22" s="121">
        <v>46970012.678231165</v>
      </c>
      <c r="P22" s="121">
        <v>50413254.315574855</v>
      </c>
    </row>
    <row r="23" spans="1:16" ht="15.75">
      <c r="A23" s="231" t="s">
        <v>418</v>
      </c>
      <c r="B23" s="223" t="s">
        <v>440</v>
      </c>
      <c r="C23" s="121">
        <v>238768676.34678277</v>
      </c>
      <c r="D23" s="121">
        <v>0</v>
      </c>
      <c r="E23" s="121">
        <v>183318039.3719562</v>
      </c>
      <c r="F23" s="121">
        <v>14610468.11265</v>
      </c>
      <c r="G23" s="121">
        <v>79048250.20276122</v>
      </c>
      <c r="H23" s="121">
        <v>410746.5321522859</v>
      </c>
      <c r="I23" s="121">
        <v>133056921.69175221</v>
      </c>
      <c r="J23" s="121">
        <v>691819877.2201295</v>
      </c>
      <c r="K23" s="121">
        <v>23333854.3</v>
      </c>
      <c r="L23" s="121">
        <v>0</v>
      </c>
      <c r="M23" s="121">
        <v>0</v>
      </c>
      <c r="N23" s="121">
        <v>0</v>
      </c>
      <c r="O23" s="121">
        <v>46315392.61823116</v>
      </c>
      <c r="P23" s="121">
        <v>49652676.69557485</v>
      </c>
    </row>
    <row r="24" spans="1:16" ht="15.75">
      <c r="A24" s="231" t="s">
        <v>419</v>
      </c>
      <c r="B24" s="225" t="s">
        <v>441</v>
      </c>
      <c r="C24" s="121">
        <v>0</v>
      </c>
      <c r="D24" s="121">
        <v>0</v>
      </c>
      <c r="E24" s="121">
        <v>0</v>
      </c>
      <c r="F24" s="121">
        <v>0</v>
      </c>
      <c r="G24" s="121">
        <v>0</v>
      </c>
      <c r="H24" s="121">
        <v>0</v>
      </c>
      <c r="I24" s="121">
        <v>130716.54324776</v>
      </c>
      <c r="J24" s="121">
        <v>2570730.4143648418</v>
      </c>
      <c r="K24" s="121">
        <v>0</v>
      </c>
      <c r="L24" s="121">
        <v>0</v>
      </c>
      <c r="M24" s="121">
        <v>0</v>
      </c>
      <c r="N24" s="121">
        <v>0</v>
      </c>
      <c r="O24" s="121">
        <v>9437.28</v>
      </c>
      <c r="P24" s="121">
        <v>0</v>
      </c>
    </row>
    <row r="25" spans="1:16" s="57" customFormat="1" ht="15.75">
      <c r="A25" s="231" t="s">
        <v>420</v>
      </c>
      <c r="B25" s="226" t="s">
        <v>442</v>
      </c>
      <c r="C25" s="121">
        <v>6466.716312871</v>
      </c>
      <c r="D25" s="121">
        <v>0</v>
      </c>
      <c r="E25" s="121">
        <v>592530.2321119902</v>
      </c>
      <c r="F25" s="121">
        <v>0</v>
      </c>
      <c r="G25" s="121">
        <v>717.883688047488</v>
      </c>
      <c r="H25" s="121">
        <v>0</v>
      </c>
      <c r="I25" s="121">
        <v>56907.955</v>
      </c>
      <c r="J25" s="121">
        <v>5611875.050558204</v>
      </c>
      <c r="K25" s="121">
        <v>0</v>
      </c>
      <c r="L25" s="121">
        <v>0</v>
      </c>
      <c r="M25" s="121">
        <v>0</v>
      </c>
      <c r="N25" s="121">
        <v>0</v>
      </c>
      <c r="O25" s="121">
        <v>0</v>
      </c>
      <c r="P25" s="121">
        <v>73529.21</v>
      </c>
    </row>
    <row r="26" spans="1:16" ht="15.75">
      <c r="A26" s="231" t="s">
        <v>421</v>
      </c>
      <c r="B26" s="223" t="s">
        <v>443</v>
      </c>
      <c r="C26" s="121">
        <v>1559963.0157828839</v>
      </c>
      <c r="D26" s="121">
        <v>0</v>
      </c>
      <c r="E26" s="121">
        <v>641497.7460457501</v>
      </c>
      <c r="F26" s="121">
        <v>0</v>
      </c>
      <c r="G26" s="121">
        <v>465606.37731181766</v>
      </c>
      <c r="H26" s="121">
        <v>11524.85</v>
      </c>
      <c r="I26" s="121">
        <v>708915.7517200001</v>
      </c>
      <c r="J26" s="121">
        <v>4747982.662101519</v>
      </c>
      <c r="K26" s="121">
        <v>0</v>
      </c>
      <c r="L26" s="121">
        <v>0</v>
      </c>
      <c r="M26" s="121">
        <v>0</v>
      </c>
      <c r="N26" s="121">
        <v>0</v>
      </c>
      <c r="O26" s="121">
        <v>645182.78</v>
      </c>
      <c r="P26" s="121">
        <v>687048.41</v>
      </c>
    </row>
    <row r="27" spans="1:16" ht="15.75">
      <c r="A27" s="231">
        <v>11</v>
      </c>
      <c r="B27" s="224" t="s">
        <v>489</v>
      </c>
      <c r="C27" s="121">
        <v>1668078.3251</v>
      </c>
      <c r="D27" s="121">
        <v>10090.17</v>
      </c>
      <c r="E27" s="121">
        <v>1070171.806632755</v>
      </c>
      <c r="F27" s="121">
        <v>0</v>
      </c>
      <c r="G27" s="121">
        <v>86977.26551</v>
      </c>
      <c r="H27" s="121">
        <v>0</v>
      </c>
      <c r="I27" s="121">
        <v>0</v>
      </c>
      <c r="J27" s="121">
        <v>194639.6899209004</v>
      </c>
      <c r="K27" s="121">
        <v>0</v>
      </c>
      <c r="L27" s="121">
        <v>61382.0095966524</v>
      </c>
      <c r="M27" s="121">
        <v>61382.0095966524</v>
      </c>
      <c r="N27" s="121">
        <v>0</v>
      </c>
      <c r="O27" s="121">
        <v>29173.83</v>
      </c>
      <c r="P27" s="121">
        <v>-154137.42</v>
      </c>
    </row>
    <row r="28" spans="1:16" ht="15.75">
      <c r="A28" s="231">
        <v>12</v>
      </c>
      <c r="B28" s="224" t="s">
        <v>490</v>
      </c>
      <c r="C28" s="121">
        <v>34217.4334093</v>
      </c>
      <c r="D28" s="121">
        <v>0</v>
      </c>
      <c r="E28" s="121">
        <v>24291.357765326833</v>
      </c>
      <c r="F28" s="121">
        <v>0</v>
      </c>
      <c r="G28" s="121">
        <v>6524.1167</v>
      </c>
      <c r="H28" s="121">
        <v>0</v>
      </c>
      <c r="I28" s="121">
        <v>0</v>
      </c>
      <c r="J28" s="121">
        <v>15980.9214894173</v>
      </c>
      <c r="K28" s="121">
        <v>0</v>
      </c>
      <c r="L28" s="121">
        <v>0</v>
      </c>
      <c r="M28" s="121">
        <v>0</v>
      </c>
      <c r="N28" s="121">
        <v>0</v>
      </c>
      <c r="O28" s="121">
        <v>-396.89</v>
      </c>
      <c r="P28" s="121">
        <v>3298.08</v>
      </c>
    </row>
    <row r="29" spans="1:16" ht="15.75">
      <c r="A29" s="231">
        <v>13</v>
      </c>
      <c r="B29" s="224" t="s">
        <v>479</v>
      </c>
      <c r="C29" s="121">
        <v>6499118.724984815</v>
      </c>
      <c r="D29" s="121">
        <v>11078.2</v>
      </c>
      <c r="E29" s="121">
        <v>5173806.417248055</v>
      </c>
      <c r="F29" s="121">
        <v>0</v>
      </c>
      <c r="G29" s="121">
        <v>1268088.7318241352</v>
      </c>
      <c r="H29" s="121">
        <v>-50583.66</v>
      </c>
      <c r="I29" s="121">
        <v>966592.9800000001</v>
      </c>
      <c r="J29" s="121">
        <v>11966283.567774512</v>
      </c>
      <c r="K29" s="121">
        <v>0</v>
      </c>
      <c r="L29" s="121">
        <v>0</v>
      </c>
      <c r="M29" s="121">
        <v>0</v>
      </c>
      <c r="N29" s="121">
        <v>0</v>
      </c>
      <c r="O29" s="121">
        <v>432213.53</v>
      </c>
      <c r="P29" s="121">
        <v>826511.2717319606</v>
      </c>
    </row>
    <row r="30" spans="1:16" ht="15.75">
      <c r="A30" s="231">
        <v>14</v>
      </c>
      <c r="B30" s="224" t="s">
        <v>491</v>
      </c>
      <c r="C30" s="121">
        <v>1170344.87</v>
      </c>
      <c r="D30" s="121">
        <v>0</v>
      </c>
      <c r="E30" s="121">
        <v>549548.2499999998</v>
      </c>
      <c r="F30" s="121">
        <v>0</v>
      </c>
      <c r="G30" s="121">
        <v>351103.52</v>
      </c>
      <c r="H30" s="121">
        <v>0</v>
      </c>
      <c r="I30" s="121">
        <v>595499.22</v>
      </c>
      <c r="J30" s="121">
        <v>888131.255</v>
      </c>
      <c r="K30" s="121">
        <v>0</v>
      </c>
      <c r="L30" s="121">
        <v>0</v>
      </c>
      <c r="M30" s="121">
        <v>0</v>
      </c>
      <c r="N30" s="121">
        <v>0</v>
      </c>
      <c r="O30" s="121">
        <v>0</v>
      </c>
      <c r="P30" s="121">
        <v>227840.75</v>
      </c>
    </row>
    <row r="31" spans="1:16" ht="15.75">
      <c r="A31" s="231">
        <v>15</v>
      </c>
      <c r="B31" s="224" t="s">
        <v>492</v>
      </c>
      <c r="C31" s="121">
        <v>11126706</v>
      </c>
      <c r="D31" s="121">
        <v>0</v>
      </c>
      <c r="E31" s="121">
        <v>20451893</v>
      </c>
      <c r="F31" s="121">
        <v>0</v>
      </c>
      <c r="G31" s="121">
        <v>35852</v>
      </c>
      <c r="H31" s="121">
        <v>0</v>
      </c>
      <c r="I31" s="121">
        <v>0</v>
      </c>
      <c r="J31" s="121">
        <v>22851708.67</v>
      </c>
      <c r="K31" s="121">
        <v>0</v>
      </c>
      <c r="L31" s="121">
        <v>0</v>
      </c>
      <c r="M31" s="121">
        <v>0</v>
      </c>
      <c r="N31" s="121">
        <v>0</v>
      </c>
      <c r="O31" s="121">
        <v>0</v>
      </c>
      <c r="P31" s="121">
        <v>0</v>
      </c>
    </row>
    <row r="32" spans="1:16" ht="15.75">
      <c r="A32" s="231">
        <v>16</v>
      </c>
      <c r="B32" s="224" t="s">
        <v>493</v>
      </c>
      <c r="C32" s="121">
        <v>207678.59999999998</v>
      </c>
      <c r="D32" s="121">
        <v>0</v>
      </c>
      <c r="E32" s="121">
        <v>136218.09152993295</v>
      </c>
      <c r="F32" s="121">
        <v>0</v>
      </c>
      <c r="G32" s="121">
        <v>7016.75</v>
      </c>
      <c r="H32" s="121">
        <v>10101</v>
      </c>
      <c r="I32" s="121">
        <v>57096.82</v>
      </c>
      <c r="J32" s="121">
        <v>12.163556695333835</v>
      </c>
      <c r="K32" s="121">
        <v>0</v>
      </c>
      <c r="L32" s="121">
        <v>0</v>
      </c>
      <c r="M32" s="121">
        <v>0</v>
      </c>
      <c r="N32" s="121">
        <v>0</v>
      </c>
      <c r="O32" s="121">
        <v>0</v>
      </c>
      <c r="P32" s="121">
        <v>0</v>
      </c>
    </row>
    <row r="33" spans="1:16" ht="15.75">
      <c r="A33" s="231">
        <v>17</v>
      </c>
      <c r="B33" s="224" t="s">
        <v>494</v>
      </c>
      <c r="C33" s="121">
        <v>0</v>
      </c>
      <c r="D33" s="121">
        <v>0</v>
      </c>
      <c r="E33" s="121">
        <v>0</v>
      </c>
      <c r="F33" s="121">
        <v>0</v>
      </c>
      <c r="G33" s="121">
        <v>0</v>
      </c>
      <c r="H33" s="121">
        <v>0</v>
      </c>
      <c r="I33" s="121">
        <v>0</v>
      </c>
      <c r="J33" s="121">
        <v>0</v>
      </c>
      <c r="K33" s="121">
        <v>0</v>
      </c>
      <c r="L33" s="121">
        <v>0</v>
      </c>
      <c r="M33" s="121">
        <v>0</v>
      </c>
      <c r="N33" s="121">
        <v>0</v>
      </c>
      <c r="O33" s="121">
        <v>0</v>
      </c>
      <c r="P33" s="121">
        <v>0</v>
      </c>
    </row>
    <row r="34" spans="1:16" ht="15.75">
      <c r="A34" s="231">
        <v>18</v>
      </c>
      <c r="B34" s="224" t="s">
        <v>481</v>
      </c>
      <c r="C34" s="121">
        <v>8824708.989999998</v>
      </c>
      <c r="D34" s="121">
        <v>0</v>
      </c>
      <c r="E34" s="121">
        <v>412578.08864627994</v>
      </c>
      <c r="F34" s="121">
        <v>0</v>
      </c>
      <c r="G34" s="121">
        <v>458864.2800000001</v>
      </c>
      <c r="H34" s="121">
        <v>0</v>
      </c>
      <c r="I34" s="121">
        <v>0</v>
      </c>
      <c r="J34" s="121">
        <v>387.3017369307246</v>
      </c>
      <c r="K34" s="121">
        <v>0</v>
      </c>
      <c r="L34" s="121">
        <v>0</v>
      </c>
      <c r="M34" s="121">
        <v>0</v>
      </c>
      <c r="N34" s="121">
        <v>0</v>
      </c>
      <c r="O34" s="121">
        <v>0</v>
      </c>
      <c r="P34" s="121">
        <v>0</v>
      </c>
    </row>
    <row r="35" spans="1:16" ht="15.75">
      <c r="A35" s="338" t="s">
        <v>532</v>
      </c>
      <c r="B35" s="338"/>
      <c r="C35" s="260">
        <v>399358987.4621372</v>
      </c>
      <c r="D35" s="260">
        <v>26497.91</v>
      </c>
      <c r="E35" s="260">
        <v>308337444.3137024</v>
      </c>
      <c r="F35" s="260">
        <v>14610468.11265</v>
      </c>
      <c r="G35" s="260">
        <v>106669418.8037487</v>
      </c>
      <c r="H35" s="260">
        <v>991757.5221522859</v>
      </c>
      <c r="I35" s="260">
        <v>188954166.6301737</v>
      </c>
      <c r="J35" s="260">
        <v>916853875.9710925</v>
      </c>
      <c r="K35" s="260">
        <v>23492865.3</v>
      </c>
      <c r="L35" s="260">
        <v>1303148.7435135334</v>
      </c>
      <c r="M35" s="260">
        <v>1303148.8735135333</v>
      </c>
      <c r="N35" s="260">
        <v>0</v>
      </c>
      <c r="O35" s="260">
        <v>58763342.71617628</v>
      </c>
      <c r="P35" s="260">
        <v>70847731.25970002</v>
      </c>
    </row>
    <row r="36" spans="1:8" ht="15" customHeight="1">
      <c r="A36" s="324" t="s">
        <v>498</v>
      </c>
      <c r="B36" s="324"/>
      <c r="C36" s="324"/>
      <c r="D36" s="324"/>
      <c r="E36" s="324"/>
      <c r="F36" s="324"/>
      <c r="G36" s="324"/>
      <c r="H36" s="324"/>
    </row>
    <row r="37" spans="1:8" ht="15.75">
      <c r="A37" s="324"/>
      <c r="B37" s="324"/>
      <c r="C37" s="324"/>
      <c r="D37" s="324"/>
      <c r="E37" s="324"/>
      <c r="F37" s="324"/>
      <c r="G37" s="324"/>
      <c r="H37" s="324"/>
    </row>
  </sheetData>
  <sheetProtection/>
  <mergeCells count="15">
    <mergeCell ref="B2:P2"/>
    <mergeCell ref="C4:C5"/>
    <mergeCell ref="D4:D5"/>
    <mergeCell ref="E4:F4"/>
    <mergeCell ref="J4:K4"/>
    <mergeCell ref="I4:I5"/>
    <mergeCell ref="P4:P5"/>
    <mergeCell ref="L4:N4"/>
    <mergeCell ref="O4:O5"/>
    <mergeCell ref="H4:H5"/>
    <mergeCell ref="A36:H37"/>
    <mergeCell ref="A4:A5"/>
    <mergeCell ref="A35:B35"/>
    <mergeCell ref="B4:B5"/>
    <mergeCell ref="G4:G5"/>
  </mergeCells>
  <printOptions horizontalCentered="1" verticalCentered="1"/>
  <pageMargins left="0.2755905511811024" right="0.2755905511811024" top="0.4330708661417323" bottom="0.5118110236220472" header="0.1968503937007874" footer="0.2362204724409449"/>
  <pageSetup horizontalDpi="300" verticalDpi="300" orientation="landscape" paperSize="9" scale="45" r:id="rId1"/>
</worksheet>
</file>

<file path=xl/worksheets/sheet11.xml><?xml version="1.0" encoding="utf-8"?>
<worksheet xmlns="http://schemas.openxmlformats.org/spreadsheetml/2006/main" xmlns:r="http://schemas.openxmlformats.org/officeDocument/2006/relationships">
  <dimension ref="A1:BS41"/>
  <sheetViews>
    <sheetView zoomScalePageLayoutView="0" workbookViewId="0" topLeftCell="A1">
      <selection activeCell="B1" sqref="B1"/>
    </sheetView>
  </sheetViews>
  <sheetFormatPr defaultColWidth="57.421875" defaultRowHeight="12.75"/>
  <cols>
    <col min="1" max="1" width="7.421875" style="13" customWidth="1"/>
    <col min="2" max="2" width="54.8515625" style="13" customWidth="1"/>
    <col min="3" max="5" width="28.57421875" style="13" customWidth="1"/>
    <col min="6" max="6" width="24.140625" style="13" customWidth="1"/>
    <col min="7" max="17" width="28.57421875" style="13" customWidth="1"/>
    <col min="18" max="16384" width="57.421875" style="13" customWidth="1"/>
  </cols>
  <sheetData>
    <row r="1" spans="2:17" s="108" customFormat="1" ht="25.5" customHeight="1">
      <c r="B1" s="282"/>
      <c r="C1" s="282"/>
      <c r="D1" s="282"/>
      <c r="E1" s="282"/>
      <c r="F1" s="282"/>
      <c r="G1" s="282"/>
      <c r="H1" s="282"/>
      <c r="I1" s="282"/>
      <c r="J1" s="282"/>
      <c r="K1" s="282"/>
      <c r="L1" s="282"/>
      <c r="M1" s="282"/>
      <c r="N1" s="282"/>
      <c r="O1" s="282"/>
      <c r="P1" s="282"/>
      <c r="Q1" s="282"/>
    </row>
    <row r="2" spans="2:17" s="108" customFormat="1" ht="25.5" customHeight="1">
      <c r="B2" s="379" t="s">
        <v>894</v>
      </c>
      <c r="C2" s="379"/>
      <c r="D2" s="379"/>
      <c r="E2" s="379"/>
      <c r="F2" s="379"/>
      <c r="G2" s="379"/>
      <c r="H2" s="379"/>
      <c r="I2" s="379"/>
      <c r="J2" s="379"/>
      <c r="K2" s="379"/>
      <c r="L2" s="379"/>
      <c r="M2" s="379"/>
      <c r="N2" s="379"/>
      <c r="O2" s="379"/>
      <c r="P2" s="379"/>
      <c r="Q2" s="379"/>
    </row>
    <row r="3" spans="2:17" s="108" customFormat="1" ht="25.5" customHeight="1">
      <c r="B3" s="283"/>
      <c r="C3" s="283"/>
      <c r="D3" s="283"/>
      <c r="E3" s="283"/>
      <c r="F3" s="283"/>
      <c r="G3" s="283"/>
      <c r="H3" s="283"/>
      <c r="I3" s="283"/>
      <c r="J3" s="283"/>
      <c r="K3" s="283"/>
      <c r="L3" s="283"/>
      <c r="M3" s="283"/>
      <c r="N3" s="283"/>
      <c r="O3" s="283"/>
      <c r="P3" s="283"/>
      <c r="Q3" s="284" t="s">
        <v>65</v>
      </c>
    </row>
    <row r="4" spans="1:17" ht="51" customHeight="1">
      <c r="A4" s="378" t="s">
        <v>34</v>
      </c>
      <c r="B4" s="353" t="s">
        <v>438</v>
      </c>
      <c r="C4" s="353" t="s">
        <v>666</v>
      </c>
      <c r="D4" s="353" t="s">
        <v>665</v>
      </c>
      <c r="E4" s="353" t="s">
        <v>664</v>
      </c>
      <c r="F4" s="353" t="s">
        <v>663</v>
      </c>
      <c r="G4" s="353" t="s">
        <v>662</v>
      </c>
      <c r="H4" s="353" t="s">
        <v>661</v>
      </c>
      <c r="I4" s="353" t="s">
        <v>660</v>
      </c>
      <c r="J4" s="353" t="s">
        <v>533</v>
      </c>
      <c r="K4" s="353"/>
      <c r="L4" s="353" t="s">
        <v>540</v>
      </c>
      <c r="M4" s="353"/>
      <c r="N4" s="353" t="s">
        <v>654</v>
      </c>
      <c r="O4" s="353"/>
      <c r="P4" s="353" t="s">
        <v>655</v>
      </c>
      <c r="Q4" s="353" t="s">
        <v>656</v>
      </c>
    </row>
    <row r="5" spans="1:17" ht="88.5" customHeight="1">
      <c r="A5" s="378"/>
      <c r="B5" s="353"/>
      <c r="C5" s="353"/>
      <c r="D5" s="353"/>
      <c r="E5" s="353"/>
      <c r="F5" s="353"/>
      <c r="G5" s="353"/>
      <c r="H5" s="353"/>
      <c r="I5" s="353"/>
      <c r="J5" s="51" t="s">
        <v>550</v>
      </c>
      <c r="K5" s="62" t="s">
        <v>659</v>
      </c>
      <c r="L5" s="51" t="s">
        <v>550</v>
      </c>
      <c r="M5" s="62" t="s">
        <v>658</v>
      </c>
      <c r="N5" s="51" t="s">
        <v>550</v>
      </c>
      <c r="O5" s="62" t="s">
        <v>657</v>
      </c>
      <c r="P5" s="353"/>
      <c r="Q5" s="353"/>
    </row>
    <row r="6" spans="1:17" s="64" customFormat="1" ht="22.5">
      <c r="A6" s="231">
        <v>1</v>
      </c>
      <c r="B6" s="223" t="s">
        <v>500</v>
      </c>
      <c r="C6" s="205">
        <v>2</v>
      </c>
      <c r="D6" s="205">
        <v>3129328</v>
      </c>
      <c r="E6" s="205">
        <v>14841.89</v>
      </c>
      <c r="F6" s="205">
        <v>2681.28</v>
      </c>
      <c r="G6" s="205">
        <v>0</v>
      </c>
      <c r="H6" s="205">
        <v>1</v>
      </c>
      <c r="I6" s="205">
        <v>1059.1100000000001</v>
      </c>
      <c r="J6" s="205">
        <v>15523.520602066805</v>
      </c>
      <c r="K6" s="205">
        <v>0</v>
      </c>
      <c r="L6" s="205">
        <v>36676</v>
      </c>
      <c r="M6" s="205">
        <v>0</v>
      </c>
      <c r="N6" s="205">
        <v>0</v>
      </c>
      <c r="O6" s="205">
        <v>0</v>
      </c>
      <c r="P6" s="205">
        <v>0</v>
      </c>
      <c r="Q6" s="205">
        <v>0</v>
      </c>
    </row>
    <row r="7" spans="1:17" s="64" customFormat="1" ht="30.75">
      <c r="A7" s="231" t="s">
        <v>417</v>
      </c>
      <c r="B7" s="138" t="s">
        <v>507</v>
      </c>
      <c r="C7" s="205">
        <v>0</v>
      </c>
      <c r="D7" s="205">
        <v>0</v>
      </c>
      <c r="E7" s="205">
        <v>0</v>
      </c>
      <c r="F7" s="205">
        <v>0</v>
      </c>
      <c r="G7" s="205">
        <v>0</v>
      </c>
      <c r="H7" s="205">
        <v>0</v>
      </c>
      <c r="I7" s="205">
        <v>0</v>
      </c>
      <c r="J7" s="205">
        <v>0</v>
      </c>
      <c r="K7" s="205">
        <v>0</v>
      </c>
      <c r="L7" s="205">
        <v>23975</v>
      </c>
      <c r="M7" s="205">
        <v>0</v>
      </c>
      <c r="N7" s="205">
        <v>0</v>
      </c>
      <c r="O7" s="205">
        <v>0</v>
      </c>
      <c r="P7" s="205">
        <v>0</v>
      </c>
      <c r="Q7" s="205">
        <v>0</v>
      </c>
    </row>
    <row r="8" spans="1:17" s="64" customFormat="1" ht="22.5">
      <c r="A8" s="231">
        <v>2</v>
      </c>
      <c r="B8" s="223" t="s">
        <v>482</v>
      </c>
      <c r="C8" s="205">
        <v>1</v>
      </c>
      <c r="D8" s="205">
        <v>0</v>
      </c>
      <c r="E8" s="205">
        <v>0</v>
      </c>
      <c r="F8" s="205">
        <v>0</v>
      </c>
      <c r="G8" s="205">
        <v>0</v>
      </c>
      <c r="H8" s="205">
        <v>0</v>
      </c>
      <c r="I8" s="205">
        <v>0</v>
      </c>
      <c r="J8" s="205">
        <v>0</v>
      </c>
      <c r="K8" s="205">
        <v>0</v>
      </c>
      <c r="L8" s="205">
        <v>1.95583E-11</v>
      </c>
      <c r="M8" s="205">
        <v>0</v>
      </c>
      <c r="N8" s="205">
        <v>0</v>
      </c>
      <c r="O8" s="205">
        <v>0</v>
      </c>
      <c r="P8" s="205">
        <v>0</v>
      </c>
      <c r="Q8" s="205">
        <v>0</v>
      </c>
    </row>
    <row r="9" spans="1:17" s="64" customFormat="1" ht="22.5">
      <c r="A9" s="231">
        <v>3</v>
      </c>
      <c r="B9" s="223" t="s">
        <v>483</v>
      </c>
      <c r="C9" s="205">
        <v>1</v>
      </c>
      <c r="D9" s="205">
        <v>0</v>
      </c>
      <c r="E9" s="205">
        <v>12356.2</v>
      </c>
      <c r="F9" s="205">
        <v>1253.51</v>
      </c>
      <c r="G9" s="205">
        <v>0</v>
      </c>
      <c r="H9" s="205">
        <v>0</v>
      </c>
      <c r="I9" s="205">
        <v>18339.98</v>
      </c>
      <c r="J9" s="205">
        <v>69530.23</v>
      </c>
      <c r="K9" s="205">
        <v>0</v>
      </c>
      <c r="L9" s="205">
        <v>21795.25000000002</v>
      </c>
      <c r="M9" s="205">
        <v>0</v>
      </c>
      <c r="N9" s="205">
        <v>0</v>
      </c>
      <c r="O9" s="205">
        <v>0</v>
      </c>
      <c r="P9" s="205">
        <v>0</v>
      </c>
      <c r="Q9" s="205">
        <v>0</v>
      </c>
    </row>
    <row r="10" spans="1:17" s="64" customFormat="1" ht="22.5">
      <c r="A10" s="231">
        <v>4</v>
      </c>
      <c r="B10" s="223" t="s">
        <v>474</v>
      </c>
      <c r="C10" s="205">
        <v>0</v>
      </c>
      <c r="D10" s="205">
        <v>0</v>
      </c>
      <c r="E10" s="205">
        <v>41804.33</v>
      </c>
      <c r="F10" s="205">
        <v>0</v>
      </c>
      <c r="G10" s="205">
        <v>0</v>
      </c>
      <c r="H10" s="205">
        <v>0</v>
      </c>
      <c r="I10" s="205">
        <v>0</v>
      </c>
      <c r="J10" s="205">
        <v>84862.9259</v>
      </c>
      <c r="K10" s="205">
        <v>0</v>
      </c>
      <c r="L10" s="205">
        <v>1636053.25</v>
      </c>
      <c r="M10" s="205">
        <v>0</v>
      </c>
      <c r="N10" s="205">
        <v>0</v>
      </c>
      <c r="O10" s="205">
        <v>0</v>
      </c>
      <c r="P10" s="205">
        <v>0</v>
      </c>
      <c r="Q10" s="205">
        <v>0</v>
      </c>
    </row>
    <row r="11" spans="1:17" s="64" customFormat="1" ht="22.5">
      <c r="A11" s="231">
        <v>5</v>
      </c>
      <c r="B11" s="223" t="s">
        <v>484</v>
      </c>
      <c r="C11" s="205">
        <v>0</v>
      </c>
      <c r="D11" s="205">
        <v>0</v>
      </c>
      <c r="E11" s="205">
        <v>0</v>
      </c>
      <c r="F11" s="205">
        <v>0</v>
      </c>
      <c r="G11" s="205">
        <v>0</v>
      </c>
      <c r="H11" s="205">
        <v>0</v>
      </c>
      <c r="I11" s="205">
        <v>152756.31999999998</v>
      </c>
      <c r="J11" s="205">
        <v>23920.425286591577</v>
      </c>
      <c r="K11" s="205">
        <v>0</v>
      </c>
      <c r="L11" s="205">
        <v>134255.18571182876</v>
      </c>
      <c r="M11" s="205">
        <v>0</v>
      </c>
      <c r="N11" s="205">
        <v>0</v>
      </c>
      <c r="O11" s="205">
        <v>0</v>
      </c>
      <c r="P11" s="205">
        <v>0</v>
      </c>
      <c r="Q11" s="205">
        <v>0</v>
      </c>
    </row>
    <row r="12" spans="1:17" s="64" customFormat="1" ht="22.5">
      <c r="A12" s="231">
        <v>6</v>
      </c>
      <c r="B12" s="223" t="s">
        <v>485</v>
      </c>
      <c r="C12" s="205">
        <v>2</v>
      </c>
      <c r="D12" s="205">
        <v>0</v>
      </c>
      <c r="E12" s="205">
        <v>18058.1001568</v>
      </c>
      <c r="F12" s="205">
        <v>9771.052863800001</v>
      </c>
      <c r="G12" s="205">
        <v>0</v>
      </c>
      <c r="H12" s="205">
        <v>0</v>
      </c>
      <c r="I12" s="205">
        <v>269793.11</v>
      </c>
      <c r="J12" s="205">
        <v>2231.9834168499997</v>
      </c>
      <c r="K12" s="205">
        <v>0</v>
      </c>
      <c r="L12" s="205">
        <v>2332907.2910345</v>
      </c>
      <c r="M12" s="205">
        <v>0</v>
      </c>
      <c r="N12" s="205">
        <v>0</v>
      </c>
      <c r="O12" s="205">
        <v>0</v>
      </c>
      <c r="P12" s="205">
        <v>0</v>
      </c>
      <c r="Q12" s="205">
        <v>149177.47</v>
      </c>
    </row>
    <row r="13" spans="1:17" s="64" customFormat="1" ht="22.5">
      <c r="A13" s="231">
        <v>7</v>
      </c>
      <c r="B13" s="223" t="s">
        <v>477</v>
      </c>
      <c r="C13" s="205">
        <v>6</v>
      </c>
      <c r="D13" s="205">
        <v>0</v>
      </c>
      <c r="E13" s="205">
        <v>339396.5880976</v>
      </c>
      <c r="F13" s="205">
        <v>198652.2057858</v>
      </c>
      <c r="G13" s="205">
        <v>0</v>
      </c>
      <c r="H13" s="205">
        <v>0</v>
      </c>
      <c r="I13" s="205">
        <v>56253.307482</v>
      </c>
      <c r="J13" s="205">
        <v>163333.212654795</v>
      </c>
      <c r="K13" s="205">
        <v>0</v>
      </c>
      <c r="L13" s="205">
        <v>168115.22293090002</v>
      </c>
      <c r="M13" s="205">
        <v>0</v>
      </c>
      <c r="N13" s="205">
        <v>0</v>
      </c>
      <c r="O13" s="205">
        <v>0</v>
      </c>
      <c r="P13" s="205">
        <v>0</v>
      </c>
      <c r="Q13" s="205">
        <v>0</v>
      </c>
    </row>
    <row r="14" spans="1:17" s="64" customFormat="1" ht="22.5">
      <c r="A14" s="231">
        <v>8</v>
      </c>
      <c r="B14" s="223" t="s">
        <v>486</v>
      </c>
      <c r="C14" s="205">
        <v>14</v>
      </c>
      <c r="D14" s="205">
        <v>1196087416.2834854</v>
      </c>
      <c r="E14" s="205">
        <v>7785584.48523809</v>
      </c>
      <c r="F14" s="205">
        <v>1990624.4624750246</v>
      </c>
      <c r="G14" s="205">
        <v>0</v>
      </c>
      <c r="H14" s="205">
        <v>10</v>
      </c>
      <c r="I14" s="205">
        <v>1166280.162518</v>
      </c>
      <c r="J14" s="205">
        <v>10010905.660759317</v>
      </c>
      <c r="K14" s="205">
        <v>0</v>
      </c>
      <c r="L14" s="205">
        <v>27138688.410591535</v>
      </c>
      <c r="M14" s="205">
        <v>0</v>
      </c>
      <c r="N14" s="205">
        <v>294725.74</v>
      </c>
      <c r="O14" s="205">
        <v>0</v>
      </c>
      <c r="P14" s="205">
        <v>8192549.04</v>
      </c>
      <c r="Q14" s="205">
        <v>0</v>
      </c>
    </row>
    <row r="15" spans="1:17" s="64" customFormat="1" ht="22.5">
      <c r="A15" s="231" t="s">
        <v>432</v>
      </c>
      <c r="B15" s="138" t="s">
        <v>508</v>
      </c>
      <c r="C15" s="205">
        <v>3</v>
      </c>
      <c r="D15" s="205">
        <v>1154947041.6690001</v>
      </c>
      <c r="E15" s="205">
        <v>5759758.795</v>
      </c>
      <c r="F15" s="205">
        <v>815164.2552</v>
      </c>
      <c r="G15" s="205">
        <v>0</v>
      </c>
      <c r="H15" s="205">
        <v>10</v>
      </c>
      <c r="I15" s="205">
        <v>812274.92</v>
      </c>
      <c r="J15" s="205">
        <v>8901242.700578494</v>
      </c>
      <c r="K15" s="205">
        <v>0</v>
      </c>
      <c r="L15" s="205">
        <v>25481220.97</v>
      </c>
      <c r="M15" s="205">
        <v>0</v>
      </c>
      <c r="N15" s="205">
        <v>294725.74</v>
      </c>
      <c r="O15" s="205">
        <v>0</v>
      </c>
      <c r="P15" s="205">
        <v>8178097.39</v>
      </c>
      <c r="Q15" s="205">
        <v>0</v>
      </c>
    </row>
    <row r="16" spans="1:17" s="64" customFormat="1" ht="22.5">
      <c r="A16" s="231" t="s">
        <v>433</v>
      </c>
      <c r="B16" s="138" t="s">
        <v>509</v>
      </c>
      <c r="C16" s="205">
        <v>8</v>
      </c>
      <c r="D16" s="205">
        <v>29244737.6144853</v>
      </c>
      <c r="E16" s="205">
        <v>1741790.869357665</v>
      </c>
      <c r="F16" s="205">
        <v>1097116.29131856</v>
      </c>
      <c r="G16" s="205">
        <v>0</v>
      </c>
      <c r="H16" s="205">
        <v>0</v>
      </c>
      <c r="I16" s="205">
        <v>232622.97285473006</v>
      </c>
      <c r="J16" s="205">
        <v>999862.1654873986</v>
      </c>
      <c r="K16" s="205">
        <v>0</v>
      </c>
      <c r="L16" s="205">
        <v>1652843.2954702391</v>
      </c>
      <c r="M16" s="205">
        <v>0</v>
      </c>
      <c r="N16" s="205">
        <v>0</v>
      </c>
      <c r="O16" s="205">
        <v>0</v>
      </c>
      <c r="P16" s="205">
        <v>0</v>
      </c>
      <c r="Q16" s="205">
        <v>0</v>
      </c>
    </row>
    <row r="17" spans="1:17" s="64" customFormat="1" ht="22.5">
      <c r="A17" s="231" t="s">
        <v>434</v>
      </c>
      <c r="B17" s="138" t="s">
        <v>510</v>
      </c>
      <c r="C17" s="205">
        <v>3</v>
      </c>
      <c r="D17" s="205">
        <v>11895637</v>
      </c>
      <c r="E17" s="205">
        <v>27466.118492489997</v>
      </c>
      <c r="F17" s="205">
        <v>1373.3059246245002</v>
      </c>
      <c r="G17" s="205">
        <v>0</v>
      </c>
      <c r="H17" s="205">
        <v>0</v>
      </c>
      <c r="I17" s="205">
        <v>0</v>
      </c>
      <c r="J17" s="205">
        <v>2655.8300000000004</v>
      </c>
      <c r="K17" s="205">
        <v>0</v>
      </c>
      <c r="L17" s="205">
        <v>4624.145121293764</v>
      </c>
      <c r="M17" s="205">
        <v>0</v>
      </c>
      <c r="N17" s="205">
        <v>0</v>
      </c>
      <c r="O17" s="205">
        <v>0</v>
      </c>
      <c r="P17" s="205">
        <v>14451.65</v>
      </c>
      <c r="Q17" s="205">
        <v>0</v>
      </c>
    </row>
    <row r="18" spans="1:17" s="64" customFormat="1" ht="22.5">
      <c r="A18" s="231" t="s">
        <v>435</v>
      </c>
      <c r="B18" s="138" t="s">
        <v>511</v>
      </c>
      <c r="C18" s="205">
        <v>0</v>
      </c>
      <c r="D18" s="205">
        <v>0</v>
      </c>
      <c r="E18" s="205">
        <v>256568.702387935</v>
      </c>
      <c r="F18" s="205">
        <v>76970.61003184</v>
      </c>
      <c r="G18" s="205">
        <v>0</v>
      </c>
      <c r="H18" s="205">
        <v>0</v>
      </c>
      <c r="I18" s="205">
        <v>121382.26966326998</v>
      </c>
      <c r="J18" s="205">
        <v>107144.96469342495</v>
      </c>
      <c r="K18" s="205">
        <v>0</v>
      </c>
      <c r="L18" s="205">
        <v>1.95583E-11</v>
      </c>
      <c r="M18" s="205">
        <v>0</v>
      </c>
      <c r="N18" s="205">
        <v>0</v>
      </c>
      <c r="O18" s="205">
        <v>0</v>
      </c>
      <c r="P18" s="205">
        <v>0</v>
      </c>
      <c r="Q18" s="205">
        <v>0</v>
      </c>
    </row>
    <row r="19" spans="1:17" s="64" customFormat="1" ht="22.5">
      <c r="A19" s="231">
        <v>9</v>
      </c>
      <c r="B19" s="223" t="s">
        <v>487</v>
      </c>
      <c r="C19" s="205">
        <v>1</v>
      </c>
      <c r="D19" s="205">
        <v>0</v>
      </c>
      <c r="E19" s="205">
        <v>312932.8</v>
      </c>
      <c r="F19" s="205">
        <v>0</v>
      </c>
      <c r="G19" s="205">
        <v>0</v>
      </c>
      <c r="H19" s="205">
        <v>0</v>
      </c>
      <c r="I19" s="205">
        <v>0</v>
      </c>
      <c r="J19" s="205">
        <v>260777.33333333334</v>
      </c>
      <c r="K19" s="205">
        <v>0</v>
      </c>
      <c r="L19" s="205">
        <v>10</v>
      </c>
      <c r="M19" s="205">
        <v>0</v>
      </c>
      <c r="N19" s="205">
        <v>0</v>
      </c>
      <c r="O19" s="205">
        <v>0</v>
      </c>
      <c r="P19" s="205">
        <v>0</v>
      </c>
      <c r="Q19" s="205">
        <v>0</v>
      </c>
    </row>
    <row r="20" spans="1:17" s="64" customFormat="1" ht="22.5">
      <c r="A20" s="231" t="s">
        <v>436</v>
      </c>
      <c r="B20" s="138" t="s">
        <v>512</v>
      </c>
      <c r="C20" s="205">
        <v>1</v>
      </c>
      <c r="D20" s="205">
        <v>0</v>
      </c>
      <c r="E20" s="205">
        <v>312932.8</v>
      </c>
      <c r="F20" s="205">
        <v>0</v>
      </c>
      <c r="G20" s="205">
        <v>0</v>
      </c>
      <c r="H20" s="205">
        <v>0</v>
      </c>
      <c r="I20" s="205">
        <v>0</v>
      </c>
      <c r="J20" s="205">
        <v>260777.33333333334</v>
      </c>
      <c r="K20" s="205">
        <v>0</v>
      </c>
      <c r="L20" s="205">
        <v>10</v>
      </c>
      <c r="M20" s="205">
        <v>0</v>
      </c>
      <c r="N20" s="205">
        <v>0</v>
      </c>
      <c r="O20" s="205">
        <v>0</v>
      </c>
      <c r="P20" s="205">
        <v>0</v>
      </c>
      <c r="Q20" s="205">
        <v>0</v>
      </c>
    </row>
    <row r="21" spans="1:17" s="64" customFormat="1" ht="22.5">
      <c r="A21" s="231" t="s">
        <v>437</v>
      </c>
      <c r="B21" s="138" t="s">
        <v>513</v>
      </c>
      <c r="C21" s="205">
        <v>0</v>
      </c>
      <c r="D21" s="205">
        <v>0</v>
      </c>
      <c r="E21" s="205">
        <v>0</v>
      </c>
      <c r="F21" s="205">
        <v>0</v>
      </c>
      <c r="G21" s="205">
        <v>0</v>
      </c>
      <c r="H21" s="205">
        <v>0</v>
      </c>
      <c r="I21" s="205">
        <v>0</v>
      </c>
      <c r="J21" s="205">
        <v>0</v>
      </c>
      <c r="K21" s="205">
        <v>0</v>
      </c>
      <c r="L21" s="205">
        <v>0</v>
      </c>
      <c r="M21" s="205">
        <v>0</v>
      </c>
      <c r="N21" s="205">
        <v>0</v>
      </c>
      <c r="O21" s="205">
        <v>0</v>
      </c>
      <c r="P21" s="205">
        <v>0</v>
      </c>
      <c r="Q21" s="205">
        <v>0</v>
      </c>
    </row>
    <row r="22" spans="1:17" s="64" customFormat="1" ht="22.5">
      <c r="A22" s="231">
        <v>10</v>
      </c>
      <c r="B22" s="224" t="s">
        <v>488</v>
      </c>
      <c r="C22" s="205">
        <v>2</v>
      </c>
      <c r="D22" s="205">
        <v>0</v>
      </c>
      <c r="E22" s="205">
        <v>0</v>
      </c>
      <c r="F22" s="205">
        <v>0</v>
      </c>
      <c r="G22" s="205">
        <v>0</v>
      </c>
      <c r="H22" s="205">
        <v>0</v>
      </c>
      <c r="I22" s="205">
        <v>569851</v>
      </c>
      <c r="J22" s="205">
        <v>0</v>
      </c>
      <c r="K22" s="205">
        <v>0</v>
      </c>
      <c r="L22" s="205">
        <v>3231612.75</v>
      </c>
      <c r="M22" s="205">
        <v>0</v>
      </c>
      <c r="N22" s="205">
        <v>0</v>
      </c>
      <c r="O22" s="205">
        <v>0</v>
      </c>
      <c r="P22" s="205">
        <v>0</v>
      </c>
      <c r="Q22" s="205">
        <v>0</v>
      </c>
    </row>
    <row r="23" spans="1:71" ht="22.5">
      <c r="A23" s="231" t="s">
        <v>418</v>
      </c>
      <c r="B23" s="223" t="s">
        <v>440</v>
      </c>
      <c r="C23" s="205">
        <v>2</v>
      </c>
      <c r="D23" s="205">
        <v>0</v>
      </c>
      <c r="E23" s="205">
        <v>0</v>
      </c>
      <c r="F23" s="205">
        <v>0</v>
      </c>
      <c r="G23" s="205">
        <v>0</v>
      </c>
      <c r="H23" s="205">
        <v>0</v>
      </c>
      <c r="I23" s="205">
        <v>569851</v>
      </c>
      <c r="J23" s="205">
        <v>0</v>
      </c>
      <c r="K23" s="205">
        <v>0</v>
      </c>
      <c r="L23" s="205">
        <v>3231612.75</v>
      </c>
      <c r="M23" s="205">
        <v>0</v>
      </c>
      <c r="N23" s="205">
        <v>0</v>
      </c>
      <c r="O23" s="205">
        <v>0</v>
      </c>
      <c r="P23" s="205">
        <v>0</v>
      </c>
      <c r="Q23" s="205">
        <v>0</v>
      </c>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row>
    <row r="24" spans="1:71" ht="22.5">
      <c r="A24" s="231" t="s">
        <v>419</v>
      </c>
      <c r="B24" s="225" t="s">
        <v>441</v>
      </c>
      <c r="C24" s="205">
        <v>0</v>
      </c>
      <c r="D24" s="205">
        <v>0</v>
      </c>
      <c r="E24" s="205">
        <v>0</v>
      </c>
      <c r="F24" s="205">
        <v>0</v>
      </c>
      <c r="G24" s="205">
        <v>0</v>
      </c>
      <c r="H24" s="205">
        <v>0</v>
      </c>
      <c r="I24" s="205">
        <v>0</v>
      </c>
      <c r="J24" s="205">
        <v>0</v>
      </c>
      <c r="K24" s="205">
        <v>0</v>
      </c>
      <c r="L24" s="205">
        <v>0</v>
      </c>
      <c r="M24" s="205">
        <v>0</v>
      </c>
      <c r="N24" s="205">
        <v>0</v>
      </c>
      <c r="O24" s="205">
        <v>0</v>
      </c>
      <c r="P24" s="205">
        <v>0</v>
      </c>
      <c r="Q24" s="205">
        <v>0</v>
      </c>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row>
    <row r="25" spans="1:71" s="61" customFormat="1" ht="22.5">
      <c r="A25" s="231" t="s">
        <v>420</v>
      </c>
      <c r="B25" s="226" t="s">
        <v>442</v>
      </c>
      <c r="C25" s="205">
        <v>0</v>
      </c>
      <c r="D25" s="205">
        <v>0</v>
      </c>
      <c r="E25" s="205">
        <v>0</v>
      </c>
      <c r="F25" s="205">
        <v>0</v>
      </c>
      <c r="G25" s="205">
        <v>0</v>
      </c>
      <c r="H25" s="205">
        <v>0</v>
      </c>
      <c r="I25" s="205">
        <v>0</v>
      </c>
      <c r="J25" s="205">
        <v>0</v>
      </c>
      <c r="K25" s="205">
        <v>0</v>
      </c>
      <c r="L25" s="205">
        <v>0</v>
      </c>
      <c r="M25" s="205">
        <v>0</v>
      </c>
      <c r="N25" s="205">
        <v>0</v>
      </c>
      <c r="O25" s="205">
        <v>0</v>
      </c>
      <c r="P25" s="205">
        <v>0</v>
      </c>
      <c r="Q25" s="205">
        <v>0</v>
      </c>
      <c r="R25" s="54"/>
      <c r="S25" s="54"/>
      <c r="T25" s="54"/>
      <c r="U25" s="54"/>
      <c r="V25" s="54"/>
      <c r="W25" s="54"/>
      <c r="X25" s="54"/>
      <c r="Y25" s="54"/>
      <c r="Z25" s="54"/>
      <c r="AA25" s="54"/>
      <c r="AB25" s="54"/>
      <c r="AC25" s="54"/>
      <c r="AD25" s="54"/>
      <c r="AE25" s="54"/>
      <c r="AF25" s="54"/>
      <c r="AG25" s="54"/>
      <c r="AH25" s="54"/>
      <c r="AI25" s="54"/>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row>
    <row r="26" spans="1:71" ht="22.5">
      <c r="A26" s="231" t="s">
        <v>421</v>
      </c>
      <c r="B26" s="223" t="s">
        <v>443</v>
      </c>
      <c r="C26" s="205">
        <v>0</v>
      </c>
      <c r="D26" s="205">
        <v>0</v>
      </c>
      <c r="E26" s="205">
        <v>0</v>
      </c>
      <c r="F26" s="205">
        <v>0</v>
      </c>
      <c r="G26" s="205">
        <v>0</v>
      </c>
      <c r="H26" s="205">
        <v>0</v>
      </c>
      <c r="I26" s="205">
        <v>0</v>
      </c>
      <c r="J26" s="205">
        <v>0</v>
      </c>
      <c r="K26" s="205">
        <v>0</v>
      </c>
      <c r="L26" s="205">
        <v>0</v>
      </c>
      <c r="M26" s="205">
        <v>0</v>
      </c>
      <c r="N26" s="205">
        <v>0</v>
      </c>
      <c r="O26" s="205">
        <v>0</v>
      </c>
      <c r="P26" s="205">
        <v>0</v>
      </c>
      <c r="Q26" s="205">
        <v>0</v>
      </c>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row>
    <row r="27" spans="1:17" ht="22.5">
      <c r="A27" s="231">
        <v>11</v>
      </c>
      <c r="B27" s="224" t="s">
        <v>489</v>
      </c>
      <c r="C27" s="205">
        <v>0</v>
      </c>
      <c r="D27" s="205">
        <v>0</v>
      </c>
      <c r="E27" s="205">
        <v>0</v>
      </c>
      <c r="F27" s="205">
        <v>0</v>
      </c>
      <c r="G27" s="205">
        <v>0</v>
      </c>
      <c r="H27" s="205">
        <v>0</v>
      </c>
      <c r="I27" s="205">
        <v>0</v>
      </c>
      <c r="J27" s="205">
        <v>0</v>
      </c>
      <c r="K27" s="205">
        <v>0</v>
      </c>
      <c r="L27" s="205">
        <v>34500.6</v>
      </c>
      <c r="M27" s="205">
        <v>0</v>
      </c>
      <c r="N27" s="205">
        <v>0</v>
      </c>
      <c r="O27" s="205">
        <v>0</v>
      </c>
      <c r="P27" s="205">
        <v>0</v>
      </c>
      <c r="Q27" s="205">
        <v>0</v>
      </c>
    </row>
    <row r="28" spans="1:17" ht="22.5">
      <c r="A28" s="231">
        <v>12</v>
      </c>
      <c r="B28" s="224" t="s">
        <v>490</v>
      </c>
      <c r="C28" s="205">
        <v>0</v>
      </c>
      <c r="D28" s="205">
        <v>0</v>
      </c>
      <c r="E28" s="205">
        <v>0</v>
      </c>
      <c r="F28" s="205">
        <v>0</v>
      </c>
      <c r="G28" s="205">
        <v>0</v>
      </c>
      <c r="H28" s="205">
        <v>0</v>
      </c>
      <c r="I28" s="205">
        <v>0</v>
      </c>
      <c r="J28" s="205">
        <v>0</v>
      </c>
      <c r="K28" s="205">
        <v>0</v>
      </c>
      <c r="L28" s="205">
        <v>0</v>
      </c>
      <c r="M28" s="205">
        <v>0</v>
      </c>
      <c r="N28" s="205">
        <v>0</v>
      </c>
      <c r="O28" s="205">
        <v>0</v>
      </c>
      <c r="P28" s="205">
        <v>0</v>
      </c>
      <c r="Q28" s="205">
        <v>0</v>
      </c>
    </row>
    <row r="29" spans="1:17" ht="22.5">
      <c r="A29" s="231">
        <v>13</v>
      </c>
      <c r="B29" s="224" t="s">
        <v>479</v>
      </c>
      <c r="C29" s="205">
        <v>3</v>
      </c>
      <c r="D29" s="205">
        <v>3117031.6</v>
      </c>
      <c r="E29" s="205">
        <v>48998.9906</v>
      </c>
      <c r="F29" s="205">
        <v>3184.2719999999995</v>
      </c>
      <c r="G29" s="205">
        <v>0</v>
      </c>
      <c r="H29" s="205">
        <v>0</v>
      </c>
      <c r="I29" s="205">
        <v>39116.6</v>
      </c>
      <c r="J29" s="205">
        <v>19859.43585574319</v>
      </c>
      <c r="K29" s="205">
        <v>0</v>
      </c>
      <c r="L29" s="205">
        <v>4800</v>
      </c>
      <c r="M29" s="205">
        <v>0</v>
      </c>
      <c r="N29" s="205">
        <v>0</v>
      </c>
      <c r="O29" s="205">
        <v>0</v>
      </c>
      <c r="P29" s="205">
        <v>901.19</v>
      </c>
      <c r="Q29" s="205">
        <v>0</v>
      </c>
    </row>
    <row r="30" spans="1:17" ht="22.5">
      <c r="A30" s="231">
        <v>14</v>
      </c>
      <c r="B30" s="224" t="s">
        <v>491</v>
      </c>
      <c r="C30" s="205">
        <v>0</v>
      </c>
      <c r="D30" s="205">
        <v>0</v>
      </c>
      <c r="E30" s="205">
        <v>0</v>
      </c>
      <c r="F30" s="205">
        <v>0</v>
      </c>
      <c r="G30" s="205">
        <v>0</v>
      </c>
      <c r="H30" s="205">
        <v>0</v>
      </c>
      <c r="I30" s="205">
        <v>0</v>
      </c>
      <c r="J30" s="205">
        <v>0</v>
      </c>
      <c r="K30" s="205">
        <v>0</v>
      </c>
      <c r="L30" s="205">
        <v>0</v>
      </c>
      <c r="M30" s="205">
        <v>0</v>
      </c>
      <c r="N30" s="205">
        <v>0</v>
      </c>
      <c r="O30" s="205">
        <v>0</v>
      </c>
      <c r="P30" s="205">
        <v>0</v>
      </c>
      <c r="Q30" s="205">
        <v>0</v>
      </c>
    </row>
    <row r="31" spans="1:17" ht="22.5">
      <c r="A31" s="231">
        <v>15</v>
      </c>
      <c r="B31" s="224" t="s">
        <v>492</v>
      </c>
      <c r="C31" s="205">
        <v>0</v>
      </c>
      <c r="D31" s="205">
        <v>0</v>
      </c>
      <c r="E31" s="205">
        <v>0</v>
      </c>
      <c r="F31" s="205">
        <v>0</v>
      </c>
      <c r="G31" s="205">
        <v>0</v>
      </c>
      <c r="H31" s="205">
        <v>0</v>
      </c>
      <c r="I31" s="205">
        <v>0</v>
      </c>
      <c r="J31" s="205">
        <v>0</v>
      </c>
      <c r="K31" s="205">
        <v>0</v>
      </c>
      <c r="L31" s="205">
        <v>0</v>
      </c>
      <c r="M31" s="205">
        <v>0</v>
      </c>
      <c r="N31" s="205">
        <v>0</v>
      </c>
      <c r="O31" s="205">
        <v>0</v>
      </c>
      <c r="P31" s="205">
        <v>0</v>
      </c>
      <c r="Q31" s="205">
        <v>0</v>
      </c>
    </row>
    <row r="32" spans="1:17" ht="22.5">
      <c r="A32" s="231">
        <v>16</v>
      </c>
      <c r="B32" s="224" t="s">
        <v>493</v>
      </c>
      <c r="C32" s="205">
        <v>2</v>
      </c>
      <c r="D32" s="205">
        <v>4889575</v>
      </c>
      <c r="E32" s="205">
        <v>32538.1</v>
      </c>
      <c r="F32" s="205">
        <v>0</v>
      </c>
      <c r="G32" s="205">
        <v>0</v>
      </c>
      <c r="H32" s="205">
        <v>0</v>
      </c>
      <c r="I32" s="205">
        <v>0</v>
      </c>
      <c r="J32" s="205">
        <v>6639.450955315067</v>
      </c>
      <c r="K32" s="205">
        <v>0</v>
      </c>
      <c r="L32" s="205">
        <v>1.95583E-11</v>
      </c>
      <c r="M32" s="205">
        <v>0</v>
      </c>
      <c r="N32" s="205">
        <v>0</v>
      </c>
      <c r="O32" s="205">
        <v>0</v>
      </c>
      <c r="P32" s="205">
        <v>0</v>
      </c>
      <c r="Q32" s="205">
        <v>0</v>
      </c>
    </row>
    <row r="33" spans="1:17" ht="22.5">
      <c r="A33" s="231">
        <v>17</v>
      </c>
      <c r="B33" s="224" t="s">
        <v>494</v>
      </c>
      <c r="C33" s="205">
        <v>0</v>
      </c>
      <c r="D33" s="205">
        <v>0</v>
      </c>
      <c r="E33" s="205">
        <v>0</v>
      </c>
      <c r="F33" s="205">
        <v>0</v>
      </c>
      <c r="G33" s="205">
        <v>0</v>
      </c>
      <c r="H33" s="205">
        <v>0</v>
      </c>
      <c r="I33" s="205">
        <v>0</v>
      </c>
      <c r="J33" s="205">
        <v>0</v>
      </c>
      <c r="K33" s="205">
        <v>0</v>
      </c>
      <c r="L33" s="205">
        <v>0</v>
      </c>
      <c r="M33" s="205">
        <v>0</v>
      </c>
      <c r="N33" s="205">
        <v>0</v>
      </c>
      <c r="O33" s="205">
        <v>0</v>
      </c>
      <c r="P33" s="205">
        <v>0</v>
      </c>
      <c r="Q33" s="205">
        <v>0</v>
      </c>
    </row>
    <row r="34" spans="1:17" ht="22.5">
      <c r="A34" s="231">
        <v>18</v>
      </c>
      <c r="B34" s="224" t="s">
        <v>481</v>
      </c>
      <c r="C34" s="205">
        <v>2</v>
      </c>
      <c r="D34" s="205">
        <v>0</v>
      </c>
      <c r="E34" s="205">
        <v>0</v>
      </c>
      <c r="F34" s="205">
        <v>0</v>
      </c>
      <c r="G34" s="205">
        <v>0</v>
      </c>
      <c r="H34" s="205">
        <v>0</v>
      </c>
      <c r="I34" s="205">
        <v>0</v>
      </c>
      <c r="J34" s="205">
        <v>0</v>
      </c>
      <c r="K34" s="205">
        <v>0</v>
      </c>
      <c r="L34" s="205">
        <v>0</v>
      </c>
      <c r="M34" s="205">
        <v>0</v>
      </c>
      <c r="N34" s="205">
        <v>0</v>
      </c>
      <c r="O34" s="205">
        <v>0</v>
      </c>
      <c r="P34" s="205">
        <v>0</v>
      </c>
      <c r="Q34" s="205">
        <v>0</v>
      </c>
    </row>
    <row r="35" spans="1:17" ht="22.5">
      <c r="A35" s="338" t="s">
        <v>532</v>
      </c>
      <c r="B35" s="338"/>
      <c r="C35" s="205">
        <v>36</v>
      </c>
      <c r="D35" s="205">
        <v>1207223350.8834853</v>
      </c>
      <c r="E35" s="205">
        <v>8606511.484092489</v>
      </c>
      <c r="F35" s="205">
        <v>2206166.7831246248</v>
      </c>
      <c r="G35" s="205">
        <v>0</v>
      </c>
      <c r="H35" s="205">
        <v>11</v>
      </c>
      <c r="I35" s="205">
        <v>2273449.59</v>
      </c>
      <c r="J35" s="205">
        <v>10657584.17876401</v>
      </c>
      <c r="K35" s="205">
        <v>0</v>
      </c>
      <c r="L35" s="205">
        <v>34739413.96026876</v>
      </c>
      <c r="M35" s="205">
        <v>0</v>
      </c>
      <c r="N35" s="205">
        <v>294725.74</v>
      </c>
      <c r="O35" s="205">
        <v>0</v>
      </c>
      <c r="P35" s="205">
        <v>8193450.23</v>
      </c>
      <c r="Q35" s="205">
        <v>149177.47</v>
      </c>
    </row>
    <row r="36" spans="2:9" ht="15.75">
      <c r="B36" s="324" t="s">
        <v>498</v>
      </c>
      <c r="C36" s="324"/>
      <c r="D36" s="324"/>
      <c r="E36" s="324"/>
      <c r="F36" s="324"/>
      <c r="G36" s="324"/>
      <c r="H36" s="324"/>
      <c r="I36" s="324"/>
    </row>
    <row r="37" spans="2:9" ht="15.75">
      <c r="B37" s="324"/>
      <c r="C37" s="324"/>
      <c r="D37" s="324"/>
      <c r="E37" s="324"/>
      <c r="F37" s="324"/>
      <c r="G37" s="324"/>
      <c r="H37" s="324"/>
      <c r="I37" s="324"/>
    </row>
    <row r="41" spans="3:17" ht="15.75">
      <c r="C41" s="60"/>
      <c r="D41" s="60"/>
      <c r="E41" s="60"/>
      <c r="F41" s="60"/>
      <c r="G41" s="60"/>
      <c r="H41" s="60"/>
      <c r="I41" s="60"/>
      <c r="J41" s="60"/>
      <c r="K41" s="60"/>
      <c r="L41" s="60"/>
      <c r="M41" s="60"/>
      <c r="N41" s="60"/>
      <c r="O41" s="60"/>
      <c r="P41" s="60"/>
      <c r="Q41" s="60"/>
    </row>
  </sheetData>
  <sheetProtection/>
  <mergeCells count="17">
    <mergeCell ref="B36:I37"/>
    <mergeCell ref="A4:A5"/>
    <mergeCell ref="A35:B35"/>
    <mergeCell ref="B2:Q2"/>
    <mergeCell ref="D4:D5"/>
    <mergeCell ref="E4:E5"/>
    <mergeCell ref="F4:F5"/>
    <mergeCell ref="G4:G5"/>
    <mergeCell ref="N4:O4"/>
    <mergeCell ref="P4:P5"/>
    <mergeCell ref="Q4:Q5"/>
    <mergeCell ref="H4:H5"/>
    <mergeCell ref="I4:I5"/>
    <mergeCell ref="L4:M4"/>
    <mergeCell ref="B4:B5"/>
    <mergeCell ref="J4:K4"/>
    <mergeCell ref="C4:C5"/>
  </mergeCells>
  <printOptions horizontalCentered="1" verticalCentered="1"/>
  <pageMargins left="0.2755905511811024" right="0.2755905511811024" top="0.3937007874015748" bottom="0.31496062992125984" header="0.1968503937007874" footer="0.2362204724409449"/>
  <pageSetup horizontalDpi="300" verticalDpi="300" orientation="landscape" paperSize="9" scale="50" r:id="rId1"/>
  <colBreaks count="1" manualBreakCount="1">
    <brk id="9" max="36" man="1"/>
  </colBreaks>
</worksheet>
</file>

<file path=xl/worksheets/sheet12.xml><?xml version="1.0" encoding="utf-8"?>
<worksheet xmlns="http://schemas.openxmlformats.org/spreadsheetml/2006/main" xmlns:r="http://schemas.openxmlformats.org/officeDocument/2006/relationships">
  <dimension ref="A2:P40"/>
  <sheetViews>
    <sheetView zoomScaleSheetLayoutView="85" zoomScalePageLayoutView="0" workbookViewId="0" topLeftCell="A1">
      <selection activeCell="B2" sqref="B2:I2"/>
    </sheetView>
  </sheetViews>
  <sheetFormatPr defaultColWidth="9.140625" defaultRowHeight="12.75"/>
  <cols>
    <col min="1" max="1" width="9.140625" style="66" customWidth="1"/>
    <col min="2" max="2" width="57.57421875" style="66" customWidth="1"/>
    <col min="3" max="5" width="25.7109375" style="66" customWidth="1"/>
    <col min="6" max="7" width="21.7109375" style="66" customWidth="1"/>
    <col min="8" max="8" width="27.7109375" style="66" customWidth="1"/>
    <col min="9" max="9" width="16.7109375" style="66" bestFit="1" customWidth="1"/>
    <col min="10" max="16384" width="9.140625" style="66" customWidth="1"/>
  </cols>
  <sheetData>
    <row r="2" spans="2:16" ht="37.5" customHeight="1">
      <c r="B2" s="380" t="s">
        <v>895</v>
      </c>
      <c r="C2" s="380"/>
      <c r="D2" s="380"/>
      <c r="E2" s="380"/>
      <c r="F2" s="380"/>
      <c r="G2" s="380"/>
      <c r="H2" s="380"/>
      <c r="I2" s="380"/>
      <c r="J2" s="67"/>
      <c r="K2" s="67"/>
      <c r="L2" s="67"/>
      <c r="M2" s="67"/>
      <c r="N2" s="67"/>
      <c r="O2" s="67"/>
      <c r="P2" s="67"/>
    </row>
    <row r="3" spans="2:16" ht="37.5" customHeight="1">
      <c r="B3" s="192"/>
      <c r="C3" s="192"/>
      <c r="D3" s="192"/>
      <c r="E3" s="192"/>
      <c r="F3" s="192"/>
      <c r="G3" s="192"/>
      <c r="H3" s="192"/>
      <c r="I3" s="203" t="s">
        <v>65</v>
      </c>
      <c r="J3" s="67"/>
      <c r="K3" s="67"/>
      <c r="L3" s="67"/>
      <c r="M3" s="67"/>
      <c r="N3" s="67"/>
      <c r="O3" s="67"/>
      <c r="P3" s="67"/>
    </row>
    <row r="4" spans="1:9" ht="63">
      <c r="A4" s="233" t="s">
        <v>34</v>
      </c>
      <c r="B4" s="193" t="s">
        <v>438</v>
      </c>
      <c r="C4" s="40" t="s">
        <v>640</v>
      </c>
      <c r="D4" s="39" t="s">
        <v>879</v>
      </c>
      <c r="E4" s="39" t="s">
        <v>880</v>
      </c>
      <c r="F4" s="39" t="s">
        <v>881</v>
      </c>
      <c r="G4" s="39" t="s">
        <v>882</v>
      </c>
      <c r="H4" s="39" t="s">
        <v>883</v>
      </c>
      <c r="I4" s="39" t="s">
        <v>884</v>
      </c>
    </row>
    <row r="5" spans="1:9" ht="15.75">
      <c r="A5" s="231">
        <v>1</v>
      </c>
      <c r="B5" s="223" t="s">
        <v>500</v>
      </c>
      <c r="C5" s="168">
        <v>201636</v>
      </c>
      <c r="D5" s="168">
        <v>807347.6200176</v>
      </c>
      <c r="E5" s="168">
        <v>2539.11</v>
      </c>
      <c r="F5" s="168">
        <v>72374.46258339535</v>
      </c>
      <c r="G5" s="168">
        <v>21293.8095345</v>
      </c>
      <c r="H5" s="168">
        <v>389468.76654695004</v>
      </c>
      <c r="I5" s="168">
        <v>0</v>
      </c>
    </row>
    <row r="6" spans="1:9" ht="30.75">
      <c r="A6" s="231" t="s">
        <v>417</v>
      </c>
      <c r="B6" s="138" t="s">
        <v>507</v>
      </c>
      <c r="C6" s="168">
        <v>0</v>
      </c>
      <c r="D6" s="168">
        <v>0</v>
      </c>
      <c r="E6" s="168">
        <v>0</v>
      </c>
      <c r="F6" s="168">
        <v>0</v>
      </c>
      <c r="G6" s="168">
        <v>0</v>
      </c>
      <c r="H6" s="168">
        <v>0</v>
      </c>
      <c r="I6" s="168">
        <v>0</v>
      </c>
    </row>
    <row r="7" spans="1:9" ht="15.75">
      <c r="A7" s="231">
        <v>2</v>
      </c>
      <c r="B7" s="223" t="s">
        <v>482</v>
      </c>
      <c r="C7" s="168">
        <v>0</v>
      </c>
      <c r="D7" s="168">
        <v>0</v>
      </c>
      <c r="E7" s="168">
        <v>0</v>
      </c>
      <c r="F7" s="168">
        <v>0</v>
      </c>
      <c r="G7" s="168">
        <v>0</v>
      </c>
      <c r="H7" s="168">
        <v>0</v>
      </c>
      <c r="I7" s="168">
        <v>0</v>
      </c>
    </row>
    <row r="8" spans="1:9" ht="15.75">
      <c r="A8" s="231">
        <v>3</v>
      </c>
      <c r="B8" s="223" t="s">
        <v>483</v>
      </c>
      <c r="C8" s="168">
        <v>188625</v>
      </c>
      <c r="D8" s="168">
        <v>1493813.0705486</v>
      </c>
      <c r="E8" s="168">
        <v>969525.7455770002</v>
      </c>
      <c r="F8" s="168">
        <v>315132.9727314065</v>
      </c>
      <c r="G8" s="168">
        <v>975666.0888653789</v>
      </c>
      <c r="H8" s="168">
        <v>539653.739226531</v>
      </c>
      <c r="I8" s="168">
        <v>0</v>
      </c>
    </row>
    <row r="9" spans="1:9" ht="15.75">
      <c r="A9" s="231">
        <v>4</v>
      </c>
      <c r="B9" s="223" t="s">
        <v>474</v>
      </c>
      <c r="C9" s="168">
        <v>0</v>
      </c>
      <c r="D9" s="168">
        <v>0</v>
      </c>
      <c r="E9" s="168">
        <v>0</v>
      </c>
      <c r="F9" s="168">
        <v>0</v>
      </c>
      <c r="G9" s="168">
        <v>0</v>
      </c>
      <c r="H9" s="168">
        <v>0</v>
      </c>
      <c r="I9" s="168">
        <v>0</v>
      </c>
    </row>
    <row r="10" spans="1:9" ht="15.75">
      <c r="A10" s="231">
        <v>5</v>
      </c>
      <c r="B10" s="223" t="s">
        <v>484</v>
      </c>
      <c r="C10" s="168">
        <v>0</v>
      </c>
      <c r="D10" s="168">
        <v>0</v>
      </c>
      <c r="E10" s="168">
        <v>0</v>
      </c>
      <c r="F10" s="168">
        <v>0</v>
      </c>
      <c r="G10" s="168">
        <v>0</v>
      </c>
      <c r="H10" s="168">
        <v>0</v>
      </c>
      <c r="I10" s="168">
        <v>0</v>
      </c>
    </row>
    <row r="11" spans="1:9" ht="15.75">
      <c r="A11" s="231">
        <v>6</v>
      </c>
      <c r="B11" s="223" t="s">
        <v>485</v>
      </c>
      <c r="C11" s="168">
        <v>0</v>
      </c>
      <c r="D11" s="168">
        <v>0</v>
      </c>
      <c r="E11" s="168">
        <v>0</v>
      </c>
      <c r="F11" s="168">
        <v>0</v>
      </c>
      <c r="G11" s="168">
        <v>0</v>
      </c>
      <c r="H11" s="168">
        <v>0</v>
      </c>
      <c r="I11" s="168">
        <v>0</v>
      </c>
    </row>
    <row r="12" spans="1:9" ht="15.75">
      <c r="A12" s="231">
        <v>7</v>
      </c>
      <c r="B12" s="223" t="s">
        <v>477</v>
      </c>
      <c r="C12" s="168">
        <v>0</v>
      </c>
      <c r="D12" s="168">
        <v>0</v>
      </c>
      <c r="E12" s="168">
        <v>0</v>
      </c>
      <c r="F12" s="168">
        <v>0</v>
      </c>
      <c r="G12" s="168">
        <v>0</v>
      </c>
      <c r="H12" s="168">
        <v>0</v>
      </c>
      <c r="I12" s="168">
        <v>0</v>
      </c>
    </row>
    <row r="13" spans="1:9" ht="15.75">
      <c r="A13" s="231">
        <v>8</v>
      </c>
      <c r="B13" s="223" t="s">
        <v>486</v>
      </c>
      <c r="C13" s="168">
        <v>119</v>
      </c>
      <c r="D13" s="168">
        <v>9348.36</v>
      </c>
      <c r="E13" s="168">
        <v>2039.2</v>
      </c>
      <c r="F13" s="168">
        <v>1344.92</v>
      </c>
      <c r="G13" s="168">
        <v>0</v>
      </c>
      <c r="H13" s="168">
        <v>4156.352336592497</v>
      </c>
      <c r="I13" s="168">
        <v>0</v>
      </c>
    </row>
    <row r="14" spans="1:9" ht="15.75">
      <c r="A14" s="231" t="s">
        <v>432</v>
      </c>
      <c r="B14" s="138" t="s">
        <v>508</v>
      </c>
      <c r="C14" s="168">
        <v>1</v>
      </c>
      <c r="D14" s="168">
        <v>775.84</v>
      </c>
      <c r="E14" s="168">
        <v>2039.2</v>
      </c>
      <c r="F14" s="168">
        <v>0</v>
      </c>
      <c r="G14" s="168">
        <v>0</v>
      </c>
      <c r="H14" s="168">
        <v>415.5554</v>
      </c>
      <c r="I14" s="168">
        <v>0</v>
      </c>
    </row>
    <row r="15" spans="1:9" ht="15.75">
      <c r="A15" s="231" t="s">
        <v>433</v>
      </c>
      <c r="B15" s="138" t="s">
        <v>509</v>
      </c>
      <c r="C15" s="168">
        <v>118</v>
      </c>
      <c r="D15" s="168">
        <v>8572.52</v>
      </c>
      <c r="E15" s="168">
        <v>0</v>
      </c>
      <c r="F15" s="168">
        <v>1344.92</v>
      </c>
      <c r="G15" s="168">
        <v>0</v>
      </c>
      <c r="H15" s="168">
        <v>3740.796936592497</v>
      </c>
      <c r="I15" s="168">
        <v>0</v>
      </c>
    </row>
    <row r="16" spans="1:9" ht="15.75">
      <c r="A16" s="231" t="s">
        <v>434</v>
      </c>
      <c r="B16" s="138" t="s">
        <v>510</v>
      </c>
      <c r="C16" s="168">
        <v>0</v>
      </c>
      <c r="D16" s="168">
        <v>0</v>
      </c>
      <c r="E16" s="168">
        <v>0</v>
      </c>
      <c r="F16" s="168">
        <v>0</v>
      </c>
      <c r="G16" s="168">
        <v>0</v>
      </c>
      <c r="H16" s="168">
        <v>0</v>
      </c>
      <c r="I16" s="168">
        <v>0</v>
      </c>
    </row>
    <row r="17" spans="1:9" ht="15.75">
      <c r="A17" s="231" t="s">
        <v>435</v>
      </c>
      <c r="B17" s="138" t="s">
        <v>511</v>
      </c>
      <c r="C17" s="168">
        <v>0</v>
      </c>
      <c r="D17" s="168">
        <v>0</v>
      </c>
      <c r="E17" s="168">
        <v>0</v>
      </c>
      <c r="F17" s="168">
        <v>0</v>
      </c>
      <c r="G17" s="168">
        <v>0</v>
      </c>
      <c r="H17" s="168">
        <v>0</v>
      </c>
      <c r="I17" s="168">
        <v>0</v>
      </c>
    </row>
    <row r="18" spans="1:9" ht="15.75">
      <c r="A18" s="231">
        <v>9</v>
      </c>
      <c r="B18" s="223" t="s">
        <v>487</v>
      </c>
      <c r="C18" s="168">
        <v>1</v>
      </c>
      <c r="D18" s="168">
        <v>115.07</v>
      </c>
      <c r="E18" s="168">
        <v>0</v>
      </c>
      <c r="F18" s="168">
        <v>39.48</v>
      </c>
      <c r="G18" s="168">
        <v>0</v>
      </c>
      <c r="H18" s="168">
        <v>44.4802</v>
      </c>
      <c r="I18" s="168">
        <v>0</v>
      </c>
    </row>
    <row r="19" spans="1:9" ht="15.75">
      <c r="A19" s="231" t="s">
        <v>436</v>
      </c>
      <c r="B19" s="138" t="s">
        <v>512</v>
      </c>
      <c r="C19" s="168">
        <v>1</v>
      </c>
      <c r="D19" s="168">
        <v>115.07</v>
      </c>
      <c r="E19" s="168">
        <v>0</v>
      </c>
      <c r="F19" s="168">
        <v>39.48</v>
      </c>
      <c r="G19" s="168">
        <v>0</v>
      </c>
      <c r="H19" s="168">
        <v>44.4802</v>
      </c>
      <c r="I19" s="168">
        <v>0</v>
      </c>
    </row>
    <row r="20" spans="1:9" ht="15.75">
      <c r="A20" s="231" t="s">
        <v>437</v>
      </c>
      <c r="B20" s="138" t="s">
        <v>513</v>
      </c>
      <c r="C20" s="168">
        <v>0</v>
      </c>
      <c r="D20" s="168">
        <v>0</v>
      </c>
      <c r="E20" s="168">
        <v>0</v>
      </c>
      <c r="F20" s="168">
        <v>0</v>
      </c>
      <c r="G20" s="168">
        <v>0</v>
      </c>
      <c r="H20" s="168">
        <v>0</v>
      </c>
      <c r="I20" s="168">
        <v>0</v>
      </c>
    </row>
    <row r="21" spans="1:9" ht="15.75">
      <c r="A21" s="231">
        <v>10</v>
      </c>
      <c r="B21" s="224" t="s">
        <v>488</v>
      </c>
      <c r="C21" s="168">
        <v>257492</v>
      </c>
      <c r="D21" s="168">
        <v>33572150.42175225</v>
      </c>
      <c r="E21" s="168">
        <v>12257987.434797797</v>
      </c>
      <c r="F21" s="168">
        <v>6580854.0472394405</v>
      </c>
      <c r="G21" s="168">
        <v>43444748.9418154</v>
      </c>
      <c r="H21" s="168">
        <v>15530204.789648402</v>
      </c>
      <c r="I21" s="168">
        <v>0</v>
      </c>
    </row>
    <row r="22" spans="1:9" ht="15.75">
      <c r="A22" s="231" t="s">
        <v>418</v>
      </c>
      <c r="B22" s="223" t="s">
        <v>440</v>
      </c>
      <c r="C22" s="168">
        <v>257492</v>
      </c>
      <c r="D22" s="168">
        <v>33572150.42175225</v>
      </c>
      <c r="E22" s="168">
        <v>12257987.434797797</v>
      </c>
      <c r="F22" s="168">
        <v>6580854.0472394405</v>
      </c>
      <c r="G22" s="168">
        <v>43444748.9418154</v>
      </c>
      <c r="H22" s="168">
        <v>15530204.789648402</v>
      </c>
      <c r="I22" s="168">
        <v>0</v>
      </c>
    </row>
    <row r="23" spans="1:9" ht="15.75">
      <c r="A23" s="231" t="s">
        <v>419</v>
      </c>
      <c r="B23" s="225" t="s">
        <v>441</v>
      </c>
      <c r="C23" s="168">
        <v>0</v>
      </c>
      <c r="D23" s="168">
        <v>0</v>
      </c>
      <c r="E23" s="168">
        <v>0</v>
      </c>
      <c r="F23" s="168">
        <v>0</v>
      </c>
      <c r="G23" s="168">
        <v>0</v>
      </c>
      <c r="H23" s="168">
        <v>0</v>
      </c>
      <c r="I23" s="168">
        <v>0</v>
      </c>
    </row>
    <row r="24" spans="1:9" ht="15.75">
      <c r="A24" s="231" t="s">
        <v>420</v>
      </c>
      <c r="B24" s="226" t="s">
        <v>442</v>
      </c>
      <c r="C24" s="168">
        <v>0</v>
      </c>
      <c r="D24" s="168">
        <v>0</v>
      </c>
      <c r="E24" s="168">
        <v>0</v>
      </c>
      <c r="F24" s="168">
        <v>0</v>
      </c>
      <c r="G24" s="168">
        <v>0</v>
      </c>
      <c r="H24" s="168">
        <v>0</v>
      </c>
      <c r="I24" s="168">
        <v>0</v>
      </c>
    </row>
    <row r="25" spans="1:9" ht="15.75">
      <c r="A25" s="231" t="s">
        <v>421</v>
      </c>
      <c r="B25" s="223" t="s">
        <v>443</v>
      </c>
      <c r="C25" s="168">
        <v>0</v>
      </c>
      <c r="D25" s="168">
        <v>0</v>
      </c>
      <c r="E25" s="168">
        <v>0</v>
      </c>
      <c r="F25" s="168">
        <v>0</v>
      </c>
      <c r="G25" s="168">
        <v>0</v>
      </c>
      <c r="H25" s="168">
        <v>0</v>
      </c>
      <c r="I25" s="168">
        <v>0</v>
      </c>
    </row>
    <row r="26" spans="1:9" ht="15.75">
      <c r="A26" s="231">
        <v>11</v>
      </c>
      <c r="B26" s="224" t="s">
        <v>489</v>
      </c>
      <c r="C26" s="168">
        <v>0</v>
      </c>
      <c r="D26" s="168">
        <v>0</v>
      </c>
      <c r="E26" s="168">
        <v>0</v>
      </c>
      <c r="F26" s="168">
        <v>0</v>
      </c>
      <c r="G26" s="168">
        <v>0</v>
      </c>
      <c r="H26" s="168">
        <v>0</v>
      </c>
      <c r="I26" s="168">
        <v>0</v>
      </c>
    </row>
    <row r="27" spans="1:9" ht="15.75">
      <c r="A27" s="231">
        <v>12</v>
      </c>
      <c r="B27" s="224" t="s">
        <v>490</v>
      </c>
      <c r="C27" s="168">
        <v>0</v>
      </c>
      <c r="D27" s="168">
        <v>0</v>
      </c>
      <c r="E27" s="168">
        <v>0</v>
      </c>
      <c r="F27" s="168">
        <v>0</v>
      </c>
      <c r="G27" s="168">
        <v>0</v>
      </c>
      <c r="H27" s="168">
        <v>0</v>
      </c>
      <c r="I27" s="168">
        <v>0</v>
      </c>
    </row>
    <row r="28" spans="1:9" ht="15.75">
      <c r="A28" s="231">
        <v>13</v>
      </c>
      <c r="B28" s="224" t="s">
        <v>479</v>
      </c>
      <c r="C28" s="168">
        <v>0</v>
      </c>
      <c r="D28" s="168">
        <v>0</v>
      </c>
      <c r="E28" s="168">
        <v>0</v>
      </c>
      <c r="F28" s="168">
        <v>0</v>
      </c>
      <c r="G28" s="168">
        <v>0</v>
      </c>
      <c r="H28" s="168">
        <v>0</v>
      </c>
      <c r="I28" s="168">
        <v>0</v>
      </c>
    </row>
    <row r="29" spans="1:9" ht="15.75">
      <c r="A29" s="231">
        <v>14</v>
      </c>
      <c r="B29" s="224" t="s">
        <v>491</v>
      </c>
      <c r="C29" s="168">
        <v>0</v>
      </c>
      <c r="D29" s="168">
        <v>0</v>
      </c>
      <c r="E29" s="168">
        <v>0</v>
      </c>
      <c r="F29" s="168">
        <v>0</v>
      </c>
      <c r="G29" s="168">
        <v>0</v>
      </c>
      <c r="H29" s="168">
        <v>0</v>
      </c>
      <c r="I29" s="168">
        <v>0</v>
      </c>
    </row>
    <row r="30" spans="1:9" ht="15.75">
      <c r="A30" s="231">
        <v>15</v>
      </c>
      <c r="B30" s="224" t="s">
        <v>492</v>
      </c>
      <c r="C30" s="168">
        <v>1265</v>
      </c>
      <c r="D30" s="168">
        <v>5182821.335</v>
      </c>
      <c r="E30" s="168">
        <v>0</v>
      </c>
      <c r="F30" s="168">
        <v>529482.893</v>
      </c>
      <c r="G30" s="168">
        <v>10894451.321099998</v>
      </c>
      <c r="H30" s="168">
        <v>0</v>
      </c>
      <c r="I30" s="168">
        <v>0</v>
      </c>
    </row>
    <row r="31" spans="1:9" ht="15.75">
      <c r="A31" s="231">
        <v>16</v>
      </c>
      <c r="B31" s="224" t="s">
        <v>493</v>
      </c>
      <c r="C31" s="168">
        <v>0</v>
      </c>
      <c r="D31" s="168">
        <v>0</v>
      </c>
      <c r="E31" s="168">
        <v>0</v>
      </c>
      <c r="F31" s="168">
        <v>0</v>
      </c>
      <c r="G31" s="168">
        <v>0</v>
      </c>
      <c r="H31" s="168">
        <v>0</v>
      </c>
      <c r="I31" s="168">
        <v>0</v>
      </c>
    </row>
    <row r="32" spans="1:9" ht="15.75">
      <c r="A32" s="231">
        <v>17</v>
      </c>
      <c r="B32" s="224" t="s">
        <v>494</v>
      </c>
      <c r="C32" s="168">
        <v>159707</v>
      </c>
      <c r="D32" s="168">
        <v>505356.743384</v>
      </c>
      <c r="E32" s="168">
        <v>0</v>
      </c>
      <c r="F32" s="168">
        <v>127253.2181322117</v>
      </c>
      <c r="G32" s="168">
        <v>0</v>
      </c>
      <c r="H32" s="168">
        <v>199206.534791261</v>
      </c>
      <c r="I32" s="168">
        <v>0</v>
      </c>
    </row>
    <row r="33" spans="1:9" ht="15.75">
      <c r="A33" s="231">
        <v>18</v>
      </c>
      <c r="B33" s="224" t="s">
        <v>481</v>
      </c>
      <c r="C33" s="168">
        <v>211288</v>
      </c>
      <c r="D33" s="168">
        <v>2534727.8237139</v>
      </c>
      <c r="E33" s="168">
        <v>0</v>
      </c>
      <c r="F33" s="168">
        <v>569798.637549345</v>
      </c>
      <c r="G33" s="168">
        <v>0</v>
      </c>
      <c r="H33" s="168">
        <v>1049900.74110579</v>
      </c>
      <c r="I33" s="168">
        <v>0</v>
      </c>
    </row>
    <row r="34" spans="1:9" s="178" customFormat="1" ht="15.75">
      <c r="A34" s="381" t="s">
        <v>532</v>
      </c>
      <c r="B34" s="381"/>
      <c r="C34" s="261">
        <v>1020133</v>
      </c>
      <c r="D34" s="261">
        <v>44105680.44441635</v>
      </c>
      <c r="E34" s="261">
        <v>13232091.490374796</v>
      </c>
      <c r="F34" s="261">
        <v>8196280.6312358</v>
      </c>
      <c r="G34" s="261">
        <v>55336160.16131528</v>
      </c>
      <c r="H34" s="261">
        <v>17712635.403855525</v>
      </c>
      <c r="I34" s="261">
        <v>0</v>
      </c>
    </row>
    <row r="35" spans="2:9" ht="15" customHeight="1">
      <c r="B35" s="324" t="s">
        <v>498</v>
      </c>
      <c r="C35" s="324"/>
      <c r="D35" s="324"/>
      <c r="E35" s="324"/>
      <c r="F35" s="324"/>
      <c r="G35" s="324"/>
      <c r="H35" s="324"/>
      <c r="I35" s="324"/>
    </row>
    <row r="36" spans="2:9" ht="15.75">
      <c r="B36" s="324"/>
      <c r="C36" s="324"/>
      <c r="D36" s="324"/>
      <c r="E36" s="324"/>
      <c r="F36" s="324"/>
      <c r="G36" s="324"/>
      <c r="H36" s="324"/>
      <c r="I36" s="324"/>
    </row>
    <row r="40" spans="3:9" ht="15.75">
      <c r="C40" s="264"/>
      <c r="D40" s="264"/>
      <c r="E40" s="264"/>
      <c r="F40" s="264"/>
      <c r="G40" s="264"/>
      <c r="H40" s="264"/>
      <c r="I40" s="264"/>
    </row>
  </sheetData>
  <sheetProtection insertColumns="0"/>
  <mergeCells count="3">
    <mergeCell ref="B2:I2"/>
    <mergeCell ref="B35:I36"/>
    <mergeCell ref="A34:B34"/>
  </mergeCells>
  <printOptions horizontalCentered="1"/>
  <pageMargins left="0.1968503937007874" right="0.1968503937007874" top="0.3937007874015748" bottom="0.3937007874015748" header="0.5118110236220472" footer="0.5118110236220472"/>
  <pageSetup fitToHeight="3"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AB722"/>
  <sheetViews>
    <sheetView view="pageBreakPreview" zoomScaleNormal="55" zoomScaleSheetLayoutView="10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9.140625" style="14" customWidth="1"/>
    <col min="2" max="2" width="65.28125" style="14" customWidth="1"/>
    <col min="3" max="5" width="16.00390625" style="15" customWidth="1"/>
    <col min="6" max="6" width="16.00390625" style="14" customWidth="1"/>
    <col min="7" max="13" width="16.00390625" style="15" customWidth="1"/>
    <col min="14" max="19" width="14.140625" style="15" customWidth="1"/>
    <col min="20" max="28" width="16.00390625" style="15" customWidth="1"/>
    <col min="29" max="16384" width="9.140625" style="15" customWidth="1"/>
  </cols>
  <sheetData>
    <row r="1" spans="2:27" s="16" customFormat="1" ht="24" customHeight="1">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28" s="17" customFormat="1" ht="24" customHeight="1">
      <c r="A2" s="389" t="s">
        <v>896</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row>
    <row r="3" spans="1:28" s="17" customFormat="1" ht="24" customHeight="1">
      <c r="A3" s="202"/>
      <c r="B3" s="202"/>
      <c r="C3" s="262"/>
      <c r="D3" s="262"/>
      <c r="E3" s="262"/>
      <c r="F3" s="263"/>
      <c r="G3" s="262"/>
      <c r="H3" s="262"/>
      <c r="I3" s="262"/>
      <c r="J3" s="262"/>
      <c r="K3" s="262"/>
      <c r="L3" s="262"/>
      <c r="M3" s="262"/>
      <c r="N3" s="262"/>
      <c r="O3" s="262"/>
      <c r="P3" s="262"/>
      <c r="Q3" s="262"/>
      <c r="R3" s="262"/>
      <c r="S3" s="262"/>
      <c r="T3" s="262"/>
      <c r="U3" s="262"/>
      <c r="V3" s="262"/>
      <c r="W3" s="262"/>
      <c r="X3" s="262"/>
      <c r="Y3" s="262"/>
      <c r="Z3" s="263"/>
      <c r="AA3" s="262"/>
      <c r="AB3" s="181" t="s">
        <v>667</v>
      </c>
    </row>
    <row r="4" spans="1:28" ht="27" customHeight="1">
      <c r="A4" s="383" t="s">
        <v>758</v>
      </c>
      <c r="B4" s="384"/>
      <c r="C4" s="382" t="s">
        <v>462</v>
      </c>
      <c r="D4" s="382" t="s">
        <v>463</v>
      </c>
      <c r="E4" s="382" t="s">
        <v>459</v>
      </c>
      <c r="F4" s="302" t="s">
        <v>466</v>
      </c>
      <c r="G4" s="382" t="s">
        <v>471</v>
      </c>
      <c r="H4" s="382" t="s">
        <v>469</v>
      </c>
      <c r="I4" s="382" t="s">
        <v>461</v>
      </c>
      <c r="J4" s="382" t="s">
        <v>464</v>
      </c>
      <c r="K4" s="382" t="s">
        <v>468</v>
      </c>
      <c r="L4" s="382" t="s">
        <v>460</v>
      </c>
      <c r="M4" s="382" t="s">
        <v>467</v>
      </c>
      <c r="N4" s="382" t="s">
        <v>465</v>
      </c>
      <c r="O4" s="382" t="s">
        <v>455</v>
      </c>
      <c r="P4" s="382" t="s">
        <v>470</v>
      </c>
      <c r="Q4" s="382" t="s">
        <v>453</v>
      </c>
      <c r="R4" s="382" t="s">
        <v>454</v>
      </c>
      <c r="S4" s="382" t="s">
        <v>495</v>
      </c>
      <c r="T4" s="382" t="s">
        <v>449</v>
      </c>
      <c r="U4" s="382" t="s">
        <v>452</v>
      </c>
      <c r="V4" s="382" t="s">
        <v>451</v>
      </c>
      <c r="W4" s="382" t="s">
        <v>456</v>
      </c>
      <c r="X4" s="382" t="s">
        <v>457</v>
      </c>
      <c r="Y4" s="382" t="s">
        <v>878</v>
      </c>
      <c r="Z4" s="382" t="s">
        <v>458</v>
      </c>
      <c r="AA4" s="382" t="s">
        <v>450</v>
      </c>
      <c r="AB4" s="390" t="s">
        <v>448</v>
      </c>
    </row>
    <row r="5" spans="1:28" ht="11.25" customHeight="1">
      <c r="A5" s="385"/>
      <c r="B5" s="386"/>
      <c r="C5" s="382"/>
      <c r="D5" s="382"/>
      <c r="E5" s="382"/>
      <c r="F5" s="302"/>
      <c r="G5" s="382"/>
      <c r="H5" s="382"/>
      <c r="I5" s="382"/>
      <c r="J5" s="382"/>
      <c r="K5" s="382"/>
      <c r="L5" s="382"/>
      <c r="M5" s="382"/>
      <c r="N5" s="382"/>
      <c r="O5" s="382"/>
      <c r="P5" s="382"/>
      <c r="Q5" s="382"/>
      <c r="R5" s="382"/>
      <c r="S5" s="382"/>
      <c r="T5" s="382"/>
      <c r="U5" s="382"/>
      <c r="V5" s="382"/>
      <c r="W5" s="382"/>
      <c r="X5" s="382"/>
      <c r="Y5" s="382"/>
      <c r="Z5" s="382"/>
      <c r="AA5" s="382"/>
      <c r="AB5" s="391"/>
    </row>
    <row r="6" spans="1:28" ht="69" customHeight="1">
      <c r="A6" s="387"/>
      <c r="B6" s="388"/>
      <c r="C6" s="382"/>
      <c r="D6" s="382"/>
      <c r="E6" s="382"/>
      <c r="F6" s="302"/>
      <c r="G6" s="382"/>
      <c r="H6" s="382"/>
      <c r="I6" s="382"/>
      <c r="J6" s="382"/>
      <c r="K6" s="382"/>
      <c r="L6" s="382"/>
      <c r="M6" s="382"/>
      <c r="N6" s="382"/>
      <c r="O6" s="382"/>
      <c r="P6" s="382"/>
      <c r="Q6" s="382"/>
      <c r="R6" s="382"/>
      <c r="S6" s="382"/>
      <c r="T6" s="382"/>
      <c r="U6" s="382"/>
      <c r="V6" s="382"/>
      <c r="W6" s="382"/>
      <c r="X6" s="382"/>
      <c r="Y6" s="382"/>
      <c r="Z6" s="382"/>
      <c r="AA6" s="382"/>
      <c r="AB6" s="392"/>
    </row>
    <row r="7" spans="1:28" ht="15.75">
      <c r="A7" s="393"/>
      <c r="B7" s="393"/>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67"/>
    </row>
    <row r="8" spans="1:28" ht="15.75">
      <c r="A8" s="145" t="s">
        <v>22</v>
      </c>
      <c r="B8" s="246" t="s">
        <v>759</v>
      </c>
      <c r="C8" s="167">
        <v>6067</v>
      </c>
      <c r="D8" s="167">
        <v>3257</v>
      </c>
      <c r="E8" s="167">
        <v>6846</v>
      </c>
      <c r="F8" s="167">
        <v>317</v>
      </c>
      <c r="G8" s="167">
        <v>21</v>
      </c>
      <c r="H8" s="167">
        <v>17</v>
      </c>
      <c r="I8" s="167">
        <v>5488.778079999998</v>
      </c>
      <c r="J8" s="167">
        <v>390.747</v>
      </c>
      <c r="K8" s="167">
        <v>55</v>
      </c>
      <c r="L8" s="167">
        <v>51</v>
      </c>
      <c r="M8" s="167">
        <v>310</v>
      </c>
      <c r="N8" s="167">
        <v>1392</v>
      </c>
      <c r="O8" s="167">
        <v>44</v>
      </c>
      <c r="P8" s="167">
        <v>129.36726999999996</v>
      </c>
      <c r="Q8" s="167">
        <v>143.55</v>
      </c>
      <c r="R8" s="167">
        <v>14</v>
      </c>
      <c r="S8" s="167">
        <v>32</v>
      </c>
      <c r="T8" s="167">
        <v>225</v>
      </c>
      <c r="U8" s="167">
        <v>126</v>
      </c>
      <c r="V8" s="167">
        <v>76</v>
      </c>
      <c r="W8" s="167">
        <v>239</v>
      </c>
      <c r="X8" s="167">
        <v>51</v>
      </c>
      <c r="Y8" s="167">
        <v>91</v>
      </c>
      <c r="Z8" s="167">
        <v>1</v>
      </c>
      <c r="AA8" s="167">
        <v>222</v>
      </c>
      <c r="AB8" s="199">
        <v>25606.442349999994</v>
      </c>
    </row>
    <row r="9" spans="1:28" ht="15.75">
      <c r="A9" s="145" t="s">
        <v>253</v>
      </c>
      <c r="B9" s="247" t="s">
        <v>760</v>
      </c>
      <c r="C9" s="167">
        <v>170</v>
      </c>
      <c r="D9" s="167">
        <v>294</v>
      </c>
      <c r="E9" s="167">
        <v>1590</v>
      </c>
      <c r="F9" s="167">
        <v>317</v>
      </c>
      <c r="G9" s="167">
        <v>21</v>
      </c>
      <c r="H9" s="167">
        <v>5</v>
      </c>
      <c r="I9" s="167">
        <v>4415.216099999999</v>
      </c>
      <c r="J9" s="167">
        <v>390.747</v>
      </c>
      <c r="K9" s="167">
        <v>55</v>
      </c>
      <c r="L9" s="167">
        <v>51</v>
      </c>
      <c r="M9" s="167">
        <v>301</v>
      </c>
      <c r="N9" s="167">
        <v>769</v>
      </c>
      <c r="O9" s="167">
        <v>43</v>
      </c>
      <c r="P9" s="167">
        <v>105.85720999999997</v>
      </c>
      <c r="Q9" s="167">
        <v>3.5500000000000114</v>
      </c>
      <c r="R9" s="167">
        <v>14</v>
      </c>
      <c r="S9" s="167">
        <v>32</v>
      </c>
      <c r="T9" s="167">
        <v>151</v>
      </c>
      <c r="U9" s="167">
        <v>109</v>
      </c>
      <c r="V9" s="167">
        <v>75</v>
      </c>
      <c r="W9" s="167">
        <v>223</v>
      </c>
      <c r="X9" s="167">
        <v>9</v>
      </c>
      <c r="Y9" s="167">
        <v>0</v>
      </c>
      <c r="Z9" s="167">
        <v>0</v>
      </c>
      <c r="AA9" s="167">
        <v>222</v>
      </c>
      <c r="AB9" s="199">
        <v>9366.370309999998</v>
      </c>
    </row>
    <row r="10" spans="1:28" ht="15.75">
      <c r="A10" s="145" t="s">
        <v>253</v>
      </c>
      <c r="B10" s="247" t="s">
        <v>761</v>
      </c>
      <c r="C10" s="167">
        <v>0</v>
      </c>
      <c r="D10" s="167">
        <v>0</v>
      </c>
      <c r="E10" s="167">
        <v>0</v>
      </c>
      <c r="F10" s="167">
        <v>0</v>
      </c>
      <c r="G10" s="167">
        <v>0</v>
      </c>
      <c r="H10" s="167">
        <v>0</v>
      </c>
      <c r="I10" s="167">
        <v>0</v>
      </c>
      <c r="J10" s="167">
        <v>0</v>
      </c>
      <c r="K10" s="167">
        <v>0</v>
      </c>
      <c r="L10" s="167">
        <v>0</v>
      </c>
      <c r="M10" s="167">
        <v>0</v>
      </c>
      <c r="N10" s="167">
        <v>0</v>
      </c>
      <c r="O10" s="167">
        <v>0</v>
      </c>
      <c r="P10" s="167">
        <v>0</v>
      </c>
      <c r="Q10" s="167">
        <v>0</v>
      </c>
      <c r="R10" s="167">
        <v>0</v>
      </c>
      <c r="S10" s="167">
        <v>0</v>
      </c>
      <c r="T10" s="167">
        <v>0</v>
      </c>
      <c r="U10" s="167">
        <v>0</v>
      </c>
      <c r="V10" s="167">
        <v>0</v>
      </c>
      <c r="W10" s="167">
        <v>0</v>
      </c>
      <c r="X10" s="167">
        <v>0</v>
      </c>
      <c r="Y10" s="167">
        <v>0</v>
      </c>
      <c r="Z10" s="167">
        <v>0</v>
      </c>
      <c r="AA10" s="167">
        <v>0</v>
      </c>
      <c r="AB10" s="199">
        <v>0</v>
      </c>
    </row>
    <row r="11" spans="1:28" ht="15.75">
      <c r="A11" s="145" t="s">
        <v>253</v>
      </c>
      <c r="B11" s="247" t="s">
        <v>762</v>
      </c>
      <c r="C11" s="167">
        <v>5897</v>
      </c>
      <c r="D11" s="167">
        <v>2963</v>
      </c>
      <c r="E11" s="167">
        <v>5256</v>
      </c>
      <c r="F11" s="167">
        <v>0</v>
      </c>
      <c r="G11" s="167">
        <v>0</v>
      </c>
      <c r="H11" s="167">
        <v>12</v>
      </c>
      <c r="I11" s="167">
        <v>1073.56198</v>
      </c>
      <c r="J11" s="167">
        <v>0</v>
      </c>
      <c r="K11" s="167">
        <v>0</v>
      </c>
      <c r="L11" s="167">
        <v>0</v>
      </c>
      <c r="M11" s="167">
        <v>9</v>
      </c>
      <c r="N11" s="167">
        <v>623</v>
      </c>
      <c r="O11" s="167">
        <v>1</v>
      </c>
      <c r="P11" s="167">
        <v>23.51006</v>
      </c>
      <c r="Q11" s="167">
        <v>140</v>
      </c>
      <c r="R11" s="167">
        <v>0</v>
      </c>
      <c r="S11" s="167">
        <v>0</v>
      </c>
      <c r="T11" s="167">
        <v>74</v>
      </c>
      <c r="U11" s="167">
        <v>17</v>
      </c>
      <c r="V11" s="167">
        <v>1</v>
      </c>
      <c r="W11" s="167">
        <v>16</v>
      </c>
      <c r="X11" s="167">
        <v>42</v>
      </c>
      <c r="Y11" s="167">
        <v>91</v>
      </c>
      <c r="Z11" s="167">
        <v>1</v>
      </c>
      <c r="AA11" s="167">
        <v>0</v>
      </c>
      <c r="AB11" s="199">
        <v>16240.072040000001</v>
      </c>
    </row>
    <row r="12" spans="1:28" ht="15.75">
      <c r="A12" s="248" t="s">
        <v>764</v>
      </c>
      <c r="B12" s="249" t="s">
        <v>765</v>
      </c>
      <c r="C12" s="167">
        <v>0</v>
      </c>
      <c r="D12" s="167">
        <v>0</v>
      </c>
      <c r="E12" s="167">
        <v>0</v>
      </c>
      <c r="F12" s="167">
        <v>0</v>
      </c>
      <c r="G12" s="167">
        <v>0</v>
      </c>
      <c r="H12" s="167">
        <v>0</v>
      </c>
      <c r="I12" s="167">
        <v>0</v>
      </c>
      <c r="J12" s="167">
        <v>0</v>
      </c>
      <c r="K12" s="167">
        <v>0</v>
      </c>
      <c r="L12" s="167">
        <v>0</v>
      </c>
      <c r="M12" s="167">
        <v>0</v>
      </c>
      <c r="N12" s="167">
        <v>0</v>
      </c>
      <c r="O12" s="167">
        <v>0</v>
      </c>
      <c r="P12" s="167">
        <v>0</v>
      </c>
      <c r="Q12" s="167">
        <v>0</v>
      </c>
      <c r="R12" s="167">
        <v>0</v>
      </c>
      <c r="S12" s="167">
        <v>0</v>
      </c>
      <c r="T12" s="167">
        <v>0</v>
      </c>
      <c r="U12" s="167">
        <v>0</v>
      </c>
      <c r="V12" s="167">
        <v>0</v>
      </c>
      <c r="W12" s="167">
        <v>0</v>
      </c>
      <c r="X12" s="167">
        <v>0</v>
      </c>
      <c r="Y12" s="167">
        <v>0</v>
      </c>
      <c r="Z12" s="167">
        <v>0</v>
      </c>
      <c r="AA12" s="167">
        <v>0</v>
      </c>
      <c r="AB12" s="199">
        <v>0</v>
      </c>
    </row>
    <row r="13" spans="1:28" ht="15.75">
      <c r="A13" s="145" t="s">
        <v>254</v>
      </c>
      <c r="B13" s="247" t="s">
        <v>763</v>
      </c>
      <c r="C13" s="167">
        <v>28776</v>
      </c>
      <c r="D13" s="167">
        <v>16469</v>
      </c>
      <c r="E13" s="167">
        <v>9095</v>
      </c>
      <c r="F13" s="167">
        <v>11659</v>
      </c>
      <c r="G13" s="167">
        <v>0</v>
      </c>
      <c r="H13" s="167">
        <v>7408</v>
      </c>
      <c r="I13" s="167">
        <v>27891.932630000003</v>
      </c>
      <c r="J13" s="167">
        <v>5900</v>
      </c>
      <c r="K13" s="167">
        <v>0</v>
      </c>
      <c r="L13" s="167">
        <v>61086</v>
      </c>
      <c r="M13" s="167">
        <v>10885</v>
      </c>
      <c r="N13" s="167">
        <v>740</v>
      </c>
      <c r="O13" s="167">
        <v>0</v>
      </c>
      <c r="P13" s="167">
        <v>0</v>
      </c>
      <c r="Q13" s="167">
        <v>0</v>
      </c>
      <c r="R13" s="167">
        <v>0</v>
      </c>
      <c r="S13" s="167">
        <v>2473</v>
      </c>
      <c r="T13" s="167">
        <v>9766</v>
      </c>
      <c r="U13" s="167">
        <v>67</v>
      </c>
      <c r="V13" s="167">
        <v>0</v>
      </c>
      <c r="W13" s="167">
        <v>1859</v>
      </c>
      <c r="X13" s="167">
        <v>3148</v>
      </c>
      <c r="Y13" s="167">
        <v>0</v>
      </c>
      <c r="Z13" s="167">
        <v>4485</v>
      </c>
      <c r="AA13" s="167">
        <v>3905</v>
      </c>
      <c r="AB13" s="199">
        <v>205612.93263</v>
      </c>
    </row>
    <row r="14" spans="1:28" ht="15.75">
      <c r="A14" s="148">
        <v>1</v>
      </c>
      <c r="B14" s="149" t="s">
        <v>766</v>
      </c>
      <c r="C14" s="167">
        <v>0</v>
      </c>
      <c r="D14" s="167">
        <v>0</v>
      </c>
      <c r="E14" s="167">
        <v>0</v>
      </c>
      <c r="F14" s="167">
        <v>0</v>
      </c>
      <c r="G14" s="167">
        <v>0</v>
      </c>
      <c r="H14" s="167">
        <v>2513</v>
      </c>
      <c r="I14" s="167">
        <v>16562.27287</v>
      </c>
      <c r="J14" s="167">
        <v>0</v>
      </c>
      <c r="K14" s="167">
        <v>0</v>
      </c>
      <c r="L14" s="167">
        <v>0</v>
      </c>
      <c r="M14" s="167">
        <v>5531</v>
      </c>
      <c r="N14" s="167">
        <v>0</v>
      </c>
      <c r="O14" s="167">
        <v>0</v>
      </c>
      <c r="P14" s="167">
        <v>0</v>
      </c>
      <c r="Q14" s="167">
        <v>0</v>
      </c>
      <c r="R14" s="167">
        <v>0</v>
      </c>
      <c r="S14" s="167">
        <v>2473</v>
      </c>
      <c r="T14" s="167">
        <v>0</v>
      </c>
      <c r="U14" s="167">
        <v>0</v>
      </c>
      <c r="V14" s="167">
        <v>0</v>
      </c>
      <c r="W14" s="167">
        <v>0</v>
      </c>
      <c r="X14" s="167">
        <v>532</v>
      </c>
      <c r="Y14" s="167">
        <v>0</v>
      </c>
      <c r="Z14" s="167">
        <v>0</v>
      </c>
      <c r="AA14" s="167">
        <v>0</v>
      </c>
      <c r="AB14" s="199">
        <v>27611.27287</v>
      </c>
    </row>
    <row r="15" spans="1:28" ht="25.5">
      <c r="A15" s="145" t="s">
        <v>255</v>
      </c>
      <c r="B15" s="250" t="s">
        <v>767</v>
      </c>
      <c r="C15" s="167">
        <v>0</v>
      </c>
      <c r="D15" s="167">
        <v>0</v>
      </c>
      <c r="E15" s="167">
        <v>31781</v>
      </c>
      <c r="F15" s="167">
        <v>0</v>
      </c>
      <c r="G15" s="167">
        <v>0</v>
      </c>
      <c r="H15" s="167">
        <v>13288</v>
      </c>
      <c r="I15" s="167">
        <v>0</v>
      </c>
      <c r="J15" s="167">
        <v>0</v>
      </c>
      <c r="K15" s="167">
        <v>0</v>
      </c>
      <c r="L15" s="167">
        <v>12823</v>
      </c>
      <c r="M15" s="167">
        <v>3766</v>
      </c>
      <c r="N15" s="167">
        <v>3773</v>
      </c>
      <c r="O15" s="167">
        <v>0</v>
      </c>
      <c r="P15" s="167">
        <v>0</v>
      </c>
      <c r="Q15" s="167">
        <v>0</v>
      </c>
      <c r="R15" s="167">
        <v>500</v>
      </c>
      <c r="S15" s="167">
        <v>0</v>
      </c>
      <c r="T15" s="167">
        <v>0</v>
      </c>
      <c r="U15" s="167">
        <v>0</v>
      </c>
      <c r="V15" s="167">
        <v>7059</v>
      </c>
      <c r="W15" s="167">
        <v>0</v>
      </c>
      <c r="X15" s="167">
        <v>50</v>
      </c>
      <c r="Y15" s="167">
        <v>0</v>
      </c>
      <c r="Z15" s="167">
        <v>0</v>
      </c>
      <c r="AA15" s="167">
        <v>0</v>
      </c>
      <c r="AB15" s="199">
        <v>73040</v>
      </c>
    </row>
    <row r="16" spans="1:28" ht="15.75">
      <c r="A16" s="145" t="s">
        <v>23</v>
      </c>
      <c r="B16" s="247" t="s">
        <v>768</v>
      </c>
      <c r="C16" s="167">
        <v>0</v>
      </c>
      <c r="D16" s="167">
        <v>0</v>
      </c>
      <c r="E16" s="167">
        <v>31692</v>
      </c>
      <c r="F16" s="167">
        <v>0</v>
      </c>
      <c r="G16" s="167">
        <v>0</v>
      </c>
      <c r="H16" s="167">
        <v>13288</v>
      </c>
      <c r="I16" s="167">
        <v>0</v>
      </c>
      <c r="J16" s="167">
        <v>0</v>
      </c>
      <c r="K16" s="167">
        <v>0</v>
      </c>
      <c r="L16" s="167">
        <v>12823</v>
      </c>
      <c r="M16" s="167">
        <v>3766</v>
      </c>
      <c r="N16" s="167">
        <v>3773</v>
      </c>
      <c r="O16" s="167">
        <v>0</v>
      </c>
      <c r="P16" s="167">
        <v>0</v>
      </c>
      <c r="Q16" s="167">
        <v>0</v>
      </c>
      <c r="R16" s="167">
        <v>500</v>
      </c>
      <c r="S16" s="167">
        <v>0</v>
      </c>
      <c r="T16" s="167">
        <v>0</v>
      </c>
      <c r="U16" s="167">
        <v>0</v>
      </c>
      <c r="V16" s="167">
        <v>7059</v>
      </c>
      <c r="W16" s="167">
        <v>0</v>
      </c>
      <c r="X16" s="167">
        <v>50</v>
      </c>
      <c r="Y16" s="167">
        <v>0</v>
      </c>
      <c r="Z16" s="167">
        <v>0</v>
      </c>
      <c r="AA16" s="167">
        <v>0</v>
      </c>
      <c r="AB16" s="199">
        <v>72951</v>
      </c>
    </row>
    <row r="17" spans="1:28" ht="30">
      <c r="A17" s="145" t="s">
        <v>24</v>
      </c>
      <c r="B17" s="247" t="s">
        <v>769</v>
      </c>
      <c r="C17" s="167">
        <v>0</v>
      </c>
      <c r="D17" s="167">
        <v>0</v>
      </c>
      <c r="E17" s="167">
        <v>0</v>
      </c>
      <c r="F17" s="167">
        <v>0</v>
      </c>
      <c r="G17" s="167">
        <v>0</v>
      </c>
      <c r="H17" s="167">
        <v>0</v>
      </c>
      <c r="I17" s="167">
        <v>0</v>
      </c>
      <c r="J17" s="167">
        <v>0</v>
      </c>
      <c r="K17" s="167">
        <v>0</v>
      </c>
      <c r="L17" s="167">
        <v>0</v>
      </c>
      <c r="M17" s="167">
        <v>0</v>
      </c>
      <c r="N17" s="167">
        <v>0</v>
      </c>
      <c r="O17" s="167">
        <v>0</v>
      </c>
      <c r="P17" s="167">
        <v>0</v>
      </c>
      <c r="Q17" s="167">
        <v>0</v>
      </c>
      <c r="R17" s="167">
        <v>0</v>
      </c>
      <c r="S17" s="167">
        <v>0</v>
      </c>
      <c r="T17" s="167">
        <v>0</v>
      </c>
      <c r="U17" s="167">
        <v>0</v>
      </c>
      <c r="V17" s="167">
        <v>0</v>
      </c>
      <c r="W17" s="167">
        <v>0</v>
      </c>
      <c r="X17" s="167">
        <v>0</v>
      </c>
      <c r="Y17" s="167">
        <v>0</v>
      </c>
      <c r="Z17" s="167">
        <v>0</v>
      </c>
      <c r="AA17" s="167">
        <v>0</v>
      </c>
      <c r="AB17" s="199">
        <v>0</v>
      </c>
    </row>
    <row r="18" spans="1:28" ht="15.75">
      <c r="A18" s="145" t="s">
        <v>25</v>
      </c>
      <c r="B18" s="247" t="s">
        <v>770</v>
      </c>
      <c r="C18" s="167">
        <v>0</v>
      </c>
      <c r="D18" s="167">
        <v>0</v>
      </c>
      <c r="E18" s="167">
        <v>89</v>
      </c>
      <c r="F18" s="167">
        <v>0</v>
      </c>
      <c r="G18" s="167">
        <v>0</v>
      </c>
      <c r="H18" s="167">
        <v>0</v>
      </c>
      <c r="I18" s="167">
        <v>0</v>
      </c>
      <c r="J18" s="167">
        <v>0</v>
      </c>
      <c r="K18" s="167">
        <v>0</v>
      </c>
      <c r="L18" s="167">
        <v>0</v>
      </c>
      <c r="M18" s="167">
        <v>0</v>
      </c>
      <c r="N18" s="167">
        <v>0</v>
      </c>
      <c r="O18" s="167">
        <v>0</v>
      </c>
      <c r="P18" s="167">
        <v>0</v>
      </c>
      <c r="Q18" s="167">
        <v>0</v>
      </c>
      <c r="R18" s="167">
        <v>0</v>
      </c>
      <c r="S18" s="167">
        <v>0</v>
      </c>
      <c r="T18" s="167">
        <v>0</v>
      </c>
      <c r="U18" s="167">
        <v>0</v>
      </c>
      <c r="V18" s="167">
        <v>0</v>
      </c>
      <c r="W18" s="167">
        <v>0</v>
      </c>
      <c r="X18" s="167">
        <v>0</v>
      </c>
      <c r="Y18" s="167">
        <v>0</v>
      </c>
      <c r="Z18" s="167">
        <v>0</v>
      </c>
      <c r="AA18" s="167">
        <v>0</v>
      </c>
      <c r="AB18" s="199">
        <v>89</v>
      </c>
    </row>
    <row r="19" spans="1:28" ht="30">
      <c r="A19" s="145" t="s">
        <v>26</v>
      </c>
      <c r="B19" s="247" t="s">
        <v>771</v>
      </c>
      <c r="C19" s="167">
        <v>0</v>
      </c>
      <c r="D19" s="167">
        <v>0</v>
      </c>
      <c r="E19" s="167">
        <v>0</v>
      </c>
      <c r="F19" s="167">
        <v>0</v>
      </c>
      <c r="G19" s="167">
        <v>0</v>
      </c>
      <c r="H19" s="167">
        <v>0</v>
      </c>
      <c r="I19" s="167">
        <v>0</v>
      </c>
      <c r="J19" s="167">
        <v>0</v>
      </c>
      <c r="K19" s="167">
        <v>0</v>
      </c>
      <c r="L19" s="167">
        <v>0</v>
      </c>
      <c r="M19" s="167">
        <v>0</v>
      </c>
      <c r="N19" s="167">
        <v>0</v>
      </c>
      <c r="O19" s="167">
        <v>0</v>
      </c>
      <c r="P19" s="167">
        <v>0</v>
      </c>
      <c r="Q19" s="167">
        <v>0</v>
      </c>
      <c r="R19" s="167">
        <v>0</v>
      </c>
      <c r="S19" s="167">
        <v>0</v>
      </c>
      <c r="T19" s="167">
        <v>0</v>
      </c>
      <c r="U19" s="167">
        <v>0</v>
      </c>
      <c r="V19" s="167">
        <v>0</v>
      </c>
      <c r="W19" s="167">
        <v>0</v>
      </c>
      <c r="X19" s="167">
        <v>0</v>
      </c>
      <c r="Y19" s="167">
        <v>0</v>
      </c>
      <c r="Z19" s="167">
        <v>0</v>
      </c>
      <c r="AA19" s="167">
        <v>0</v>
      </c>
      <c r="AB19" s="199">
        <v>0</v>
      </c>
    </row>
    <row r="20" spans="1:28" ht="15.75">
      <c r="A20" s="145" t="s">
        <v>256</v>
      </c>
      <c r="B20" s="247" t="s">
        <v>772</v>
      </c>
      <c r="C20" s="167">
        <v>128615</v>
      </c>
      <c r="D20" s="167">
        <v>187185</v>
      </c>
      <c r="E20" s="167">
        <v>157298</v>
      </c>
      <c r="F20" s="167">
        <v>70688</v>
      </c>
      <c r="G20" s="167">
        <v>28953</v>
      </c>
      <c r="H20" s="167">
        <v>63810</v>
      </c>
      <c r="I20" s="167">
        <v>239880.46841</v>
      </c>
      <c r="J20" s="167">
        <v>49801.917</v>
      </c>
      <c r="K20" s="167">
        <v>34955</v>
      </c>
      <c r="L20" s="167">
        <v>10841</v>
      </c>
      <c r="M20" s="167">
        <v>31547</v>
      </c>
      <c r="N20" s="167">
        <v>206942</v>
      </c>
      <c r="O20" s="167">
        <v>9209</v>
      </c>
      <c r="P20" s="167">
        <v>31370.592870000004</v>
      </c>
      <c r="Q20" s="167">
        <v>9290.779960000002</v>
      </c>
      <c r="R20" s="167">
        <v>5624</v>
      </c>
      <c r="S20" s="167">
        <v>8596</v>
      </c>
      <c r="T20" s="167">
        <v>25513</v>
      </c>
      <c r="U20" s="167">
        <v>6997</v>
      </c>
      <c r="V20" s="167">
        <v>4520</v>
      </c>
      <c r="W20" s="167">
        <v>10063</v>
      </c>
      <c r="X20" s="167">
        <v>1114</v>
      </c>
      <c r="Y20" s="167">
        <v>4715</v>
      </c>
      <c r="Z20" s="167">
        <v>831</v>
      </c>
      <c r="AA20" s="167">
        <v>11541</v>
      </c>
      <c r="AB20" s="199">
        <v>1339900.75824</v>
      </c>
    </row>
    <row r="21" spans="1:28" ht="30">
      <c r="A21" s="145" t="s">
        <v>23</v>
      </c>
      <c r="B21" s="247" t="s">
        <v>773</v>
      </c>
      <c r="C21" s="167">
        <v>93577</v>
      </c>
      <c r="D21" s="167">
        <v>27045</v>
      </c>
      <c r="E21" s="167">
        <v>17907</v>
      </c>
      <c r="F21" s="167">
        <v>29459</v>
      </c>
      <c r="G21" s="167">
        <v>0</v>
      </c>
      <c r="H21" s="167">
        <v>6326</v>
      </c>
      <c r="I21" s="167">
        <v>0</v>
      </c>
      <c r="J21" s="167">
        <v>15856.775</v>
      </c>
      <c r="K21" s="167">
        <v>0</v>
      </c>
      <c r="L21" s="167">
        <v>193</v>
      </c>
      <c r="M21" s="167">
        <v>10367</v>
      </c>
      <c r="N21" s="167">
        <v>0</v>
      </c>
      <c r="O21" s="167">
        <v>5909</v>
      </c>
      <c r="P21" s="167">
        <v>0</v>
      </c>
      <c r="Q21" s="167">
        <v>859.4217</v>
      </c>
      <c r="R21" s="167">
        <v>0</v>
      </c>
      <c r="S21" s="167">
        <v>0</v>
      </c>
      <c r="T21" s="167">
        <v>23083</v>
      </c>
      <c r="U21" s="167">
        <v>5778</v>
      </c>
      <c r="V21" s="167">
        <v>0</v>
      </c>
      <c r="W21" s="167">
        <v>5984</v>
      </c>
      <c r="X21" s="167">
        <v>0</v>
      </c>
      <c r="Y21" s="167">
        <v>101</v>
      </c>
      <c r="Z21" s="167">
        <v>0</v>
      </c>
      <c r="AA21" s="167">
        <v>0</v>
      </c>
      <c r="AB21" s="199">
        <v>242445.1967</v>
      </c>
    </row>
    <row r="22" spans="1:28" ht="15.75">
      <c r="A22" s="145" t="s">
        <v>24</v>
      </c>
      <c r="B22" s="247" t="s">
        <v>774</v>
      </c>
      <c r="C22" s="167">
        <v>33408</v>
      </c>
      <c r="D22" s="167">
        <v>153058</v>
      </c>
      <c r="E22" s="167">
        <v>137170</v>
      </c>
      <c r="F22" s="167">
        <v>35903</v>
      </c>
      <c r="G22" s="167">
        <v>28953</v>
      </c>
      <c r="H22" s="167">
        <v>53707</v>
      </c>
      <c r="I22" s="167">
        <v>229869.10109</v>
      </c>
      <c r="J22" s="167">
        <v>30357.323</v>
      </c>
      <c r="K22" s="167">
        <v>32812</v>
      </c>
      <c r="L22" s="167">
        <v>2546</v>
      </c>
      <c r="M22" s="167">
        <v>16150</v>
      </c>
      <c r="N22" s="167">
        <v>205942</v>
      </c>
      <c r="O22" s="167">
        <v>1425</v>
      </c>
      <c r="P22" s="167">
        <v>27795.827200000003</v>
      </c>
      <c r="Q22" s="167">
        <v>8431.35826</v>
      </c>
      <c r="R22" s="167">
        <v>1382</v>
      </c>
      <c r="S22" s="167">
        <v>2413</v>
      </c>
      <c r="T22" s="167">
        <v>2429</v>
      </c>
      <c r="U22" s="167">
        <v>1219</v>
      </c>
      <c r="V22" s="167">
        <v>4520</v>
      </c>
      <c r="W22" s="167">
        <v>2616</v>
      </c>
      <c r="X22" s="167">
        <v>756</v>
      </c>
      <c r="Y22" s="167">
        <v>295</v>
      </c>
      <c r="Z22" s="167">
        <v>0</v>
      </c>
      <c r="AA22" s="167">
        <v>0</v>
      </c>
      <c r="AB22" s="199">
        <v>1013157.60955</v>
      </c>
    </row>
    <row r="23" spans="1:28" ht="15.75">
      <c r="A23" s="145"/>
      <c r="B23" s="247" t="s">
        <v>775</v>
      </c>
      <c r="C23" s="167">
        <v>33340</v>
      </c>
      <c r="D23" s="167">
        <v>153058</v>
      </c>
      <c r="E23" s="167">
        <v>124993.50854000001</v>
      </c>
      <c r="F23" s="167">
        <v>8427</v>
      </c>
      <c r="G23" s="167">
        <v>28953</v>
      </c>
      <c r="H23" s="167">
        <v>31701</v>
      </c>
      <c r="I23" s="167">
        <v>229869.10109</v>
      </c>
      <c r="J23" s="167">
        <v>19152.783</v>
      </c>
      <c r="K23" s="167">
        <v>32395</v>
      </c>
      <c r="L23" s="167">
        <v>0</v>
      </c>
      <c r="M23" s="167">
        <v>16150</v>
      </c>
      <c r="N23" s="167">
        <v>139397</v>
      </c>
      <c r="O23" s="167">
        <v>0</v>
      </c>
      <c r="P23" s="167">
        <v>27795.827200000003</v>
      </c>
      <c r="Q23" s="167">
        <v>8061.227779999999</v>
      </c>
      <c r="R23" s="167">
        <v>1382</v>
      </c>
      <c r="S23" s="167">
        <v>2413</v>
      </c>
      <c r="T23" s="167">
        <v>2429</v>
      </c>
      <c r="U23" s="167">
        <v>1219</v>
      </c>
      <c r="V23" s="167">
        <v>4520</v>
      </c>
      <c r="W23" s="167">
        <v>2481</v>
      </c>
      <c r="X23" s="167">
        <v>756</v>
      </c>
      <c r="Y23" s="167">
        <v>295</v>
      </c>
      <c r="Z23" s="167">
        <v>0</v>
      </c>
      <c r="AA23" s="167">
        <v>0</v>
      </c>
      <c r="AB23" s="199">
        <v>868788.4476100001</v>
      </c>
    </row>
    <row r="24" spans="1:28" ht="15.75">
      <c r="A24" s="145" t="s">
        <v>25</v>
      </c>
      <c r="B24" s="247" t="s">
        <v>776</v>
      </c>
      <c r="C24" s="167">
        <v>0</v>
      </c>
      <c r="D24" s="167">
        <v>0</v>
      </c>
      <c r="E24" s="167">
        <v>0</v>
      </c>
      <c r="F24" s="167">
        <v>0</v>
      </c>
      <c r="G24" s="167">
        <v>0</v>
      </c>
      <c r="H24" s="167">
        <v>0</v>
      </c>
      <c r="I24" s="167">
        <v>0</v>
      </c>
      <c r="J24" s="167">
        <v>0</v>
      </c>
      <c r="K24" s="167">
        <v>0</v>
      </c>
      <c r="L24" s="167">
        <v>0</v>
      </c>
      <c r="M24" s="167">
        <v>0</v>
      </c>
      <c r="N24" s="167">
        <v>0</v>
      </c>
      <c r="O24" s="167">
        <v>0</v>
      </c>
      <c r="P24" s="167">
        <v>0</v>
      </c>
      <c r="Q24" s="167">
        <v>0</v>
      </c>
      <c r="R24" s="167">
        <v>0</v>
      </c>
      <c r="S24" s="167">
        <v>0</v>
      </c>
      <c r="T24" s="167">
        <v>0</v>
      </c>
      <c r="U24" s="167">
        <v>0</v>
      </c>
      <c r="V24" s="167">
        <v>0</v>
      </c>
      <c r="W24" s="167">
        <v>0</v>
      </c>
      <c r="X24" s="167">
        <v>0</v>
      </c>
      <c r="Y24" s="167">
        <v>0</v>
      </c>
      <c r="Z24" s="167">
        <v>0</v>
      </c>
      <c r="AA24" s="167">
        <v>0</v>
      </c>
      <c r="AB24" s="199">
        <v>0</v>
      </c>
    </row>
    <row r="25" spans="1:28" ht="15.75">
      <c r="A25" s="145" t="s">
        <v>26</v>
      </c>
      <c r="B25" s="247" t="s">
        <v>777</v>
      </c>
      <c r="C25" s="167">
        <v>0</v>
      </c>
      <c r="D25" s="167">
        <v>0</v>
      </c>
      <c r="E25" s="167">
        <v>0</v>
      </c>
      <c r="F25" s="167">
        <v>0</v>
      </c>
      <c r="G25" s="167">
        <v>0</v>
      </c>
      <c r="H25" s="167">
        <v>0</v>
      </c>
      <c r="I25" s="167">
        <v>0</v>
      </c>
      <c r="J25" s="167">
        <v>0</v>
      </c>
      <c r="K25" s="167">
        <v>0</v>
      </c>
      <c r="L25" s="167">
        <v>0</v>
      </c>
      <c r="M25" s="167">
        <v>0</v>
      </c>
      <c r="N25" s="167">
        <v>0</v>
      </c>
      <c r="O25" s="167">
        <v>0</v>
      </c>
      <c r="P25" s="167">
        <v>0</v>
      </c>
      <c r="Q25" s="167">
        <v>0</v>
      </c>
      <c r="R25" s="167">
        <v>0</v>
      </c>
      <c r="S25" s="167">
        <v>0</v>
      </c>
      <c r="T25" s="167">
        <v>0</v>
      </c>
      <c r="U25" s="167">
        <v>0</v>
      </c>
      <c r="V25" s="167">
        <v>0</v>
      </c>
      <c r="W25" s="167">
        <v>0</v>
      </c>
      <c r="X25" s="167">
        <v>0</v>
      </c>
      <c r="Y25" s="167">
        <v>0</v>
      </c>
      <c r="Z25" s="167">
        <v>0</v>
      </c>
      <c r="AA25" s="167">
        <v>0</v>
      </c>
      <c r="AB25" s="199">
        <v>0</v>
      </c>
    </row>
    <row r="26" spans="1:28" ht="15.75">
      <c r="A26" s="145" t="s">
        <v>27</v>
      </c>
      <c r="B26" s="247" t="s">
        <v>778</v>
      </c>
      <c r="C26" s="167">
        <v>0</v>
      </c>
      <c r="D26" s="167">
        <v>0</v>
      </c>
      <c r="E26" s="167">
        <v>0</v>
      </c>
      <c r="F26" s="167">
        <v>0</v>
      </c>
      <c r="G26" s="167">
        <v>0</v>
      </c>
      <c r="H26" s="167">
        <v>0</v>
      </c>
      <c r="I26" s="167">
        <v>10011.367320000001</v>
      </c>
      <c r="J26" s="167">
        <v>0</v>
      </c>
      <c r="K26" s="167">
        <v>0</v>
      </c>
      <c r="L26" s="167">
        <v>0</v>
      </c>
      <c r="M26" s="167">
        <v>0</v>
      </c>
      <c r="N26" s="167">
        <v>0</v>
      </c>
      <c r="O26" s="167">
        <v>0</v>
      </c>
      <c r="P26" s="167">
        <v>0</v>
      </c>
      <c r="Q26" s="167">
        <v>0</v>
      </c>
      <c r="R26" s="167">
        <v>0</v>
      </c>
      <c r="S26" s="167">
        <v>0</v>
      </c>
      <c r="T26" s="167">
        <v>0</v>
      </c>
      <c r="U26" s="167">
        <v>0</v>
      </c>
      <c r="V26" s="167">
        <v>0</v>
      </c>
      <c r="W26" s="167">
        <v>0</v>
      </c>
      <c r="X26" s="167">
        <v>0</v>
      </c>
      <c r="Y26" s="167">
        <v>3276</v>
      </c>
      <c r="Z26" s="167">
        <v>831</v>
      </c>
      <c r="AA26" s="167">
        <v>0</v>
      </c>
      <c r="AB26" s="199">
        <v>14118.367320000001</v>
      </c>
    </row>
    <row r="27" spans="1:28" ht="15.75">
      <c r="A27" s="145" t="s">
        <v>28</v>
      </c>
      <c r="B27" s="247" t="s">
        <v>779</v>
      </c>
      <c r="C27" s="167">
        <v>1630</v>
      </c>
      <c r="D27" s="167">
        <v>5020</v>
      </c>
      <c r="E27" s="167">
        <v>2221</v>
      </c>
      <c r="F27" s="167">
        <v>5326</v>
      </c>
      <c r="G27" s="167">
        <v>0</v>
      </c>
      <c r="H27" s="167">
        <v>3777</v>
      </c>
      <c r="I27" s="167">
        <v>0</v>
      </c>
      <c r="J27" s="167">
        <v>3587.819</v>
      </c>
      <c r="K27" s="167">
        <v>2143</v>
      </c>
      <c r="L27" s="167">
        <v>8102</v>
      </c>
      <c r="M27" s="167">
        <v>5030</v>
      </c>
      <c r="N27" s="167">
        <v>1000</v>
      </c>
      <c r="O27" s="167">
        <v>1875</v>
      </c>
      <c r="P27" s="167">
        <v>3574.76567</v>
      </c>
      <c r="Q27" s="167">
        <v>0</v>
      </c>
      <c r="R27" s="167">
        <v>3350</v>
      </c>
      <c r="S27" s="167">
        <v>6183</v>
      </c>
      <c r="T27" s="167">
        <v>0</v>
      </c>
      <c r="U27" s="167">
        <v>0</v>
      </c>
      <c r="V27" s="167">
        <v>0</v>
      </c>
      <c r="W27" s="167">
        <v>31</v>
      </c>
      <c r="X27" s="167">
        <v>358</v>
      </c>
      <c r="Y27" s="167">
        <v>1043</v>
      </c>
      <c r="Z27" s="167">
        <v>0</v>
      </c>
      <c r="AA27" s="167">
        <v>11541</v>
      </c>
      <c r="AB27" s="199">
        <v>65792.58467000001</v>
      </c>
    </row>
    <row r="28" spans="1:28" ht="15.75">
      <c r="A28" s="145" t="s">
        <v>29</v>
      </c>
      <c r="B28" s="247" t="s">
        <v>762</v>
      </c>
      <c r="C28" s="167">
        <v>0</v>
      </c>
      <c r="D28" s="167">
        <v>2062</v>
      </c>
      <c r="E28" s="167">
        <v>0</v>
      </c>
      <c r="F28" s="167">
        <v>0</v>
      </c>
      <c r="G28" s="167">
        <v>0</v>
      </c>
      <c r="H28" s="167">
        <v>0</v>
      </c>
      <c r="I28" s="167">
        <v>0</v>
      </c>
      <c r="J28" s="167">
        <v>0</v>
      </c>
      <c r="K28" s="167">
        <v>0</v>
      </c>
      <c r="L28" s="167">
        <v>0</v>
      </c>
      <c r="M28" s="167">
        <v>0</v>
      </c>
      <c r="N28" s="167">
        <v>0</v>
      </c>
      <c r="O28" s="167">
        <v>0</v>
      </c>
      <c r="P28" s="167">
        <v>0</v>
      </c>
      <c r="Q28" s="167">
        <v>0</v>
      </c>
      <c r="R28" s="167">
        <v>892</v>
      </c>
      <c r="S28" s="167">
        <v>0</v>
      </c>
      <c r="T28" s="167">
        <v>1</v>
      </c>
      <c r="U28" s="167">
        <v>0</v>
      </c>
      <c r="V28" s="167">
        <v>0</v>
      </c>
      <c r="W28" s="167">
        <v>1432</v>
      </c>
      <c r="X28" s="167">
        <v>0</v>
      </c>
      <c r="Y28" s="167">
        <v>0</v>
      </c>
      <c r="Z28" s="167">
        <v>0</v>
      </c>
      <c r="AA28" s="167">
        <v>0</v>
      </c>
      <c r="AB28" s="199">
        <v>4387</v>
      </c>
    </row>
    <row r="29" spans="1:28" ht="15.75">
      <c r="A29" s="145" t="s">
        <v>36</v>
      </c>
      <c r="B29" s="247" t="s">
        <v>780</v>
      </c>
      <c r="C29" s="167">
        <v>0</v>
      </c>
      <c r="D29" s="167">
        <v>0</v>
      </c>
      <c r="E29" s="167">
        <v>0</v>
      </c>
      <c r="F29" s="167">
        <v>0</v>
      </c>
      <c r="G29" s="167">
        <v>0</v>
      </c>
      <c r="H29" s="167">
        <v>0</v>
      </c>
      <c r="I29" s="167">
        <v>0</v>
      </c>
      <c r="J29" s="167">
        <v>0</v>
      </c>
      <c r="K29" s="167">
        <v>0</v>
      </c>
      <c r="L29" s="167">
        <v>0</v>
      </c>
      <c r="M29" s="167">
        <v>0</v>
      </c>
      <c r="N29" s="167">
        <v>0</v>
      </c>
      <c r="O29" s="167">
        <v>0</v>
      </c>
      <c r="P29" s="167">
        <v>0</v>
      </c>
      <c r="Q29" s="167">
        <v>0</v>
      </c>
      <c r="R29" s="167">
        <v>0</v>
      </c>
      <c r="S29" s="167">
        <v>0</v>
      </c>
      <c r="T29" s="167">
        <v>0</v>
      </c>
      <c r="U29" s="167">
        <v>0</v>
      </c>
      <c r="V29" s="167">
        <v>0</v>
      </c>
      <c r="W29" s="167">
        <v>0</v>
      </c>
      <c r="X29" s="167">
        <v>0</v>
      </c>
      <c r="Y29" s="167">
        <v>0</v>
      </c>
      <c r="Z29" s="167">
        <v>0</v>
      </c>
      <c r="AA29" s="167">
        <v>0</v>
      </c>
      <c r="AB29" s="199">
        <v>0</v>
      </c>
    </row>
    <row r="30" spans="1:28" ht="15.75">
      <c r="A30" s="145"/>
      <c r="B30" s="249" t="s">
        <v>781</v>
      </c>
      <c r="C30" s="167">
        <v>157391</v>
      </c>
      <c r="D30" s="167">
        <v>203654</v>
      </c>
      <c r="E30" s="167">
        <v>198174</v>
      </c>
      <c r="F30" s="167">
        <v>82347</v>
      </c>
      <c r="G30" s="167">
        <v>28953</v>
      </c>
      <c r="H30" s="167">
        <v>84506</v>
      </c>
      <c r="I30" s="167">
        <v>267772.40104</v>
      </c>
      <c r="J30" s="167">
        <v>55701.917</v>
      </c>
      <c r="K30" s="167">
        <v>34955</v>
      </c>
      <c r="L30" s="167">
        <v>84750</v>
      </c>
      <c r="M30" s="167">
        <v>46198</v>
      </c>
      <c r="N30" s="167">
        <v>211455</v>
      </c>
      <c r="O30" s="167">
        <v>9209</v>
      </c>
      <c r="P30" s="167">
        <v>31370.592870000004</v>
      </c>
      <c r="Q30" s="167">
        <v>9290.779960000002</v>
      </c>
      <c r="R30" s="167">
        <v>6124</v>
      </c>
      <c r="S30" s="167">
        <v>11069</v>
      </c>
      <c r="T30" s="167">
        <v>35279</v>
      </c>
      <c r="U30" s="167">
        <v>7064</v>
      </c>
      <c r="V30" s="167">
        <v>11579</v>
      </c>
      <c r="W30" s="167">
        <v>11922</v>
      </c>
      <c r="X30" s="167">
        <v>4312</v>
      </c>
      <c r="Y30" s="167">
        <v>4715</v>
      </c>
      <c r="Z30" s="167">
        <v>5316</v>
      </c>
      <c r="AA30" s="167">
        <v>15446</v>
      </c>
      <c r="AB30" s="199">
        <v>1618553.69087</v>
      </c>
    </row>
    <row r="31" spans="1:28" ht="28.5">
      <c r="A31" s="248" t="s">
        <v>790</v>
      </c>
      <c r="B31" s="249" t="s">
        <v>791</v>
      </c>
      <c r="C31" s="167">
        <v>0</v>
      </c>
      <c r="D31" s="167">
        <v>0</v>
      </c>
      <c r="E31" s="167">
        <v>0</v>
      </c>
      <c r="F31" s="167">
        <v>0</v>
      </c>
      <c r="G31" s="167">
        <v>0</v>
      </c>
      <c r="H31" s="167">
        <v>0</v>
      </c>
      <c r="I31" s="167">
        <v>0</v>
      </c>
      <c r="J31" s="167">
        <v>0</v>
      </c>
      <c r="K31" s="167">
        <v>0</v>
      </c>
      <c r="L31" s="167">
        <v>0</v>
      </c>
      <c r="M31" s="167">
        <v>0</v>
      </c>
      <c r="N31" s="167">
        <v>0</v>
      </c>
      <c r="O31" s="167">
        <v>0</v>
      </c>
      <c r="P31" s="167">
        <v>0</v>
      </c>
      <c r="Q31" s="167">
        <v>0</v>
      </c>
      <c r="R31" s="167">
        <v>0</v>
      </c>
      <c r="S31" s="167">
        <v>0</v>
      </c>
      <c r="T31" s="167">
        <v>0</v>
      </c>
      <c r="U31" s="167">
        <v>0</v>
      </c>
      <c r="V31" s="167">
        <v>0</v>
      </c>
      <c r="W31" s="167">
        <v>0</v>
      </c>
      <c r="X31" s="167">
        <v>0</v>
      </c>
      <c r="Y31" s="167">
        <v>0</v>
      </c>
      <c r="Z31" s="167">
        <v>0</v>
      </c>
      <c r="AA31" s="167">
        <v>0</v>
      </c>
      <c r="AB31" s="199">
        <v>0</v>
      </c>
    </row>
    <row r="32" spans="1:28" s="18" customFormat="1" ht="15.75">
      <c r="A32" s="248" t="s">
        <v>782</v>
      </c>
      <c r="B32" s="249" t="s">
        <v>783</v>
      </c>
      <c r="C32" s="167">
        <v>181772</v>
      </c>
      <c r="D32" s="167">
        <v>43917</v>
      </c>
      <c r="E32" s="167">
        <v>77667</v>
      </c>
      <c r="F32" s="167">
        <v>68598</v>
      </c>
      <c r="G32" s="167">
        <v>4410</v>
      </c>
      <c r="H32" s="167">
        <v>11523.12</v>
      </c>
      <c r="I32" s="167">
        <v>72450.53408743154</v>
      </c>
      <c r="J32" s="167">
        <v>75439.193</v>
      </c>
      <c r="K32" s="167">
        <v>15287</v>
      </c>
      <c r="L32" s="167">
        <v>168201</v>
      </c>
      <c r="M32" s="167">
        <v>104328</v>
      </c>
      <c r="N32" s="167">
        <v>56256</v>
      </c>
      <c r="O32" s="167">
        <v>6821</v>
      </c>
      <c r="P32" s="167">
        <v>4687.06634</v>
      </c>
      <c r="Q32" s="167">
        <v>585.2155899999999</v>
      </c>
      <c r="R32" s="167">
        <v>3490</v>
      </c>
      <c r="S32" s="167">
        <v>6151</v>
      </c>
      <c r="T32" s="167">
        <v>51672</v>
      </c>
      <c r="U32" s="167">
        <v>1067</v>
      </c>
      <c r="V32" s="167">
        <v>6314</v>
      </c>
      <c r="W32" s="167">
        <v>1496</v>
      </c>
      <c r="X32" s="167">
        <v>3013</v>
      </c>
      <c r="Y32" s="167">
        <v>1238</v>
      </c>
      <c r="Z32" s="167">
        <v>255</v>
      </c>
      <c r="AA32" s="167">
        <v>8207</v>
      </c>
      <c r="AB32" s="199">
        <v>974845.1290174316</v>
      </c>
    </row>
    <row r="33" spans="1:28" s="18" customFormat="1" ht="15.75">
      <c r="A33" s="248" t="s">
        <v>254</v>
      </c>
      <c r="B33" s="247" t="s">
        <v>784</v>
      </c>
      <c r="C33" s="167">
        <v>0</v>
      </c>
      <c r="D33" s="167">
        <v>0</v>
      </c>
      <c r="E33" s="167">
        <v>0</v>
      </c>
      <c r="F33" s="167">
        <v>0</v>
      </c>
      <c r="G33" s="167">
        <v>0</v>
      </c>
      <c r="H33" s="167">
        <v>0</v>
      </c>
      <c r="I33" s="167">
        <v>0</v>
      </c>
      <c r="J33" s="167">
        <v>0</v>
      </c>
      <c r="K33" s="167">
        <v>0</v>
      </c>
      <c r="L33" s="167">
        <v>0</v>
      </c>
      <c r="M33" s="167">
        <v>0</v>
      </c>
      <c r="N33" s="167">
        <v>0</v>
      </c>
      <c r="O33" s="167">
        <v>0</v>
      </c>
      <c r="P33" s="167">
        <v>0</v>
      </c>
      <c r="Q33" s="167">
        <v>0</v>
      </c>
      <c r="R33" s="167">
        <v>0</v>
      </c>
      <c r="S33" s="167">
        <v>0</v>
      </c>
      <c r="T33" s="167">
        <v>0</v>
      </c>
      <c r="U33" s="167">
        <v>0</v>
      </c>
      <c r="V33" s="167">
        <v>0</v>
      </c>
      <c r="W33" s="167">
        <v>0</v>
      </c>
      <c r="X33" s="167">
        <v>0</v>
      </c>
      <c r="Y33" s="167">
        <v>0</v>
      </c>
      <c r="Z33" s="167">
        <v>0</v>
      </c>
      <c r="AA33" s="167">
        <v>0</v>
      </c>
      <c r="AB33" s="199">
        <v>0</v>
      </c>
    </row>
    <row r="34" spans="1:28" s="18" customFormat="1" ht="15.75">
      <c r="A34" s="248" t="s">
        <v>23</v>
      </c>
      <c r="B34" s="247" t="s">
        <v>785</v>
      </c>
      <c r="C34" s="167">
        <v>52762</v>
      </c>
      <c r="D34" s="167">
        <v>42198</v>
      </c>
      <c r="E34" s="167">
        <v>63619</v>
      </c>
      <c r="F34" s="167">
        <v>54616</v>
      </c>
      <c r="G34" s="167">
        <v>607</v>
      </c>
      <c r="H34" s="167">
        <v>9847.76</v>
      </c>
      <c r="I34" s="167">
        <v>65616.89296000001</v>
      </c>
      <c r="J34" s="167">
        <v>50474.484</v>
      </c>
      <c r="K34" s="167">
        <v>12364</v>
      </c>
      <c r="L34" s="167">
        <v>112850</v>
      </c>
      <c r="M34" s="167">
        <v>48970</v>
      </c>
      <c r="N34" s="167">
        <v>47641</v>
      </c>
      <c r="O34" s="167">
        <v>4</v>
      </c>
      <c r="P34" s="167">
        <v>4501.31352</v>
      </c>
      <c r="Q34" s="167">
        <v>513.3741799999999</v>
      </c>
      <c r="R34" s="167">
        <v>3490</v>
      </c>
      <c r="S34" s="167">
        <v>6044</v>
      </c>
      <c r="T34" s="167">
        <v>30354</v>
      </c>
      <c r="U34" s="167">
        <v>898</v>
      </c>
      <c r="V34" s="167">
        <v>6052</v>
      </c>
      <c r="W34" s="167">
        <v>1462</v>
      </c>
      <c r="X34" s="167">
        <v>2449</v>
      </c>
      <c r="Y34" s="167">
        <v>473</v>
      </c>
      <c r="Z34" s="167">
        <v>0</v>
      </c>
      <c r="AA34" s="167">
        <v>7574</v>
      </c>
      <c r="AB34" s="199">
        <v>625380.82466</v>
      </c>
    </row>
    <row r="35" spans="1:28" s="18" customFormat="1" ht="15.75">
      <c r="A35" s="248" t="s">
        <v>253</v>
      </c>
      <c r="B35" s="247" t="s">
        <v>786</v>
      </c>
      <c r="C35" s="167">
        <v>0</v>
      </c>
      <c r="D35" s="167">
        <v>0</v>
      </c>
      <c r="E35" s="167">
        <v>0</v>
      </c>
      <c r="F35" s="167">
        <v>0</v>
      </c>
      <c r="G35" s="167">
        <v>0</v>
      </c>
      <c r="H35" s="167">
        <v>0</v>
      </c>
      <c r="I35" s="167">
        <v>0</v>
      </c>
      <c r="J35" s="167">
        <v>0</v>
      </c>
      <c r="K35" s="167">
        <v>0</v>
      </c>
      <c r="L35" s="167">
        <v>0</v>
      </c>
      <c r="M35" s="167">
        <v>0</v>
      </c>
      <c r="N35" s="167">
        <v>0</v>
      </c>
      <c r="O35" s="167">
        <v>0</v>
      </c>
      <c r="P35" s="167">
        <v>0</v>
      </c>
      <c r="Q35" s="167">
        <v>0</v>
      </c>
      <c r="R35" s="167">
        <v>0</v>
      </c>
      <c r="S35" s="167">
        <v>0</v>
      </c>
      <c r="T35" s="167">
        <v>0</v>
      </c>
      <c r="U35" s="167">
        <v>360</v>
      </c>
      <c r="V35" s="167">
        <v>307</v>
      </c>
      <c r="W35" s="167">
        <v>0</v>
      </c>
      <c r="X35" s="167">
        <v>0</v>
      </c>
      <c r="Y35" s="167">
        <v>0</v>
      </c>
      <c r="Z35" s="167">
        <v>0</v>
      </c>
      <c r="AA35" s="167">
        <v>0</v>
      </c>
      <c r="AB35" s="199">
        <v>667</v>
      </c>
    </row>
    <row r="36" spans="1:28" s="18" customFormat="1" ht="15.75">
      <c r="A36" s="248" t="s">
        <v>253</v>
      </c>
      <c r="B36" s="247" t="s">
        <v>787</v>
      </c>
      <c r="C36" s="167">
        <v>0</v>
      </c>
      <c r="D36" s="167">
        <v>0</v>
      </c>
      <c r="E36" s="167">
        <v>0</v>
      </c>
      <c r="F36" s="167">
        <v>0</v>
      </c>
      <c r="G36" s="167">
        <v>0</v>
      </c>
      <c r="H36" s="167">
        <v>0</v>
      </c>
      <c r="I36" s="167">
        <v>0</v>
      </c>
      <c r="J36" s="167">
        <v>0</v>
      </c>
      <c r="K36" s="167">
        <v>0</v>
      </c>
      <c r="L36" s="167">
        <v>0</v>
      </c>
      <c r="M36" s="167">
        <v>0</v>
      </c>
      <c r="N36" s="167">
        <v>0</v>
      </c>
      <c r="O36" s="167">
        <v>0</v>
      </c>
      <c r="P36" s="167">
        <v>0</v>
      </c>
      <c r="Q36" s="167">
        <v>0</v>
      </c>
      <c r="R36" s="167">
        <v>0</v>
      </c>
      <c r="S36" s="167">
        <v>0</v>
      </c>
      <c r="T36" s="167">
        <v>0</v>
      </c>
      <c r="U36" s="167">
        <v>0</v>
      </c>
      <c r="V36" s="167">
        <v>0</v>
      </c>
      <c r="W36" s="167">
        <v>0</v>
      </c>
      <c r="X36" s="167">
        <v>0</v>
      </c>
      <c r="Y36" s="167">
        <v>0</v>
      </c>
      <c r="Z36" s="167">
        <v>0</v>
      </c>
      <c r="AA36" s="167">
        <v>0</v>
      </c>
      <c r="AB36" s="199">
        <v>0</v>
      </c>
    </row>
    <row r="37" spans="1:28" ht="15.75">
      <c r="A37" s="248" t="s">
        <v>24</v>
      </c>
      <c r="B37" s="247" t="s">
        <v>788</v>
      </c>
      <c r="C37" s="167">
        <v>0</v>
      </c>
      <c r="D37" s="167">
        <v>0</v>
      </c>
      <c r="E37" s="167">
        <v>0</v>
      </c>
      <c r="F37" s="167">
        <v>1657</v>
      </c>
      <c r="G37" s="167">
        <v>0</v>
      </c>
      <c r="H37" s="167">
        <v>41.92</v>
      </c>
      <c r="I37" s="167">
        <v>0</v>
      </c>
      <c r="J37" s="167">
        <v>4757.27</v>
      </c>
      <c r="K37" s="167">
        <v>0</v>
      </c>
      <c r="L37" s="167">
        <v>12326</v>
      </c>
      <c r="M37" s="167">
        <v>1239</v>
      </c>
      <c r="N37" s="167">
        <v>0</v>
      </c>
      <c r="O37" s="167">
        <v>0</v>
      </c>
      <c r="P37" s="167">
        <v>0</v>
      </c>
      <c r="Q37" s="167">
        <v>0</v>
      </c>
      <c r="R37" s="167">
        <v>0</v>
      </c>
      <c r="S37" s="167">
        <v>0</v>
      </c>
      <c r="T37" s="167">
        <v>7878</v>
      </c>
      <c r="U37" s="167">
        <v>0</v>
      </c>
      <c r="V37" s="167">
        <v>0</v>
      </c>
      <c r="W37" s="167">
        <v>0</v>
      </c>
      <c r="X37" s="167">
        <v>0</v>
      </c>
      <c r="Y37" s="167">
        <v>0</v>
      </c>
      <c r="Z37" s="167">
        <v>0</v>
      </c>
      <c r="AA37" s="167">
        <v>195</v>
      </c>
      <c r="AB37" s="199">
        <v>28094.190000000002</v>
      </c>
    </row>
    <row r="38" spans="1:28" ht="15.75">
      <c r="A38" s="248" t="s">
        <v>253</v>
      </c>
      <c r="B38" s="247" t="s">
        <v>786</v>
      </c>
      <c r="C38" s="167">
        <v>0</v>
      </c>
      <c r="D38" s="167">
        <v>0</v>
      </c>
      <c r="E38" s="167">
        <v>0</v>
      </c>
      <c r="F38" s="167">
        <v>0</v>
      </c>
      <c r="G38" s="167">
        <v>0</v>
      </c>
      <c r="H38" s="167">
        <v>0</v>
      </c>
      <c r="I38" s="167">
        <v>0</v>
      </c>
      <c r="J38" s="167">
        <v>0</v>
      </c>
      <c r="K38" s="167">
        <v>0</v>
      </c>
      <c r="L38" s="167">
        <v>0</v>
      </c>
      <c r="M38" s="167">
        <v>0</v>
      </c>
      <c r="N38" s="167">
        <v>0</v>
      </c>
      <c r="O38" s="167">
        <v>0</v>
      </c>
      <c r="P38" s="167">
        <v>0</v>
      </c>
      <c r="Q38" s="167">
        <v>0</v>
      </c>
      <c r="R38" s="167">
        <v>0</v>
      </c>
      <c r="S38" s="167">
        <v>0</v>
      </c>
      <c r="T38" s="167">
        <v>0</v>
      </c>
      <c r="U38" s="167">
        <v>0</v>
      </c>
      <c r="V38" s="167">
        <v>0</v>
      </c>
      <c r="W38" s="167">
        <v>0</v>
      </c>
      <c r="X38" s="167">
        <v>0</v>
      </c>
      <c r="Y38" s="167">
        <v>0</v>
      </c>
      <c r="Z38" s="167">
        <v>0</v>
      </c>
      <c r="AA38" s="167">
        <v>0</v>
      </c>
      <c r="AB38" s="199">
        <v>0</v>
      </c>
    </row>
    <row r="39" spans="1:28" ht="15.75">
      <c r="A39" s="248" t="s">
        <v>253</v>
      </c>
      <c r="B39" s="247" t="s">
        <v>787</v>
      </c>
      <c r="C39" s="167">
        <v>0</v>
      </c>
      <c r="D39" s="167">
        <v>0</v>
      </c>
      <c r="E39" s="167">
        <v>0</v>
      </c>
      <c r="F39" s="167">
        <v>0</v>
      </c>
      <c r="G39" s="167">
        <v>0</v>
      </c>
      <c r="H39" s="167">
        <v>0</v>
      </c>
      <c r="I39" s="167">
        <v>0</v>
      </c>
      <c r="J39" s="167">
        <v>0</v>
      </c>
      <c r="K39" s="167">
        <v>0</v>
      </c>
      <c r="L39" s="167">
        <v>0</v>
      </c>
      <c r="M39" s="167">
        <v>0</v>
      </c>
      <c r="N39" s="167">
        <v>0</v>
      </c>
      <c r="O39" s="167">
        <v>0</v>
      </c>
      <c r="P39" s="167">
        <v>0</v>
      </c>
      <c r="Q39" s="167">
        <v>0</v>
      </c>
      <c r="R39" s="167">
        <v>0</v>
      </c>
      <c r="S39" s="167">
        <v>0</v>
      </c>
      <c r="T39" s="167">
        <v>0</v>
      </c>
      <c r="U39" s="167">
        <v>0</v>
      </c>
      <c r="V39" s="167">
        <v>0</v>
      </c>
      <c r="W39" s="167">
        <v>0</v>
      </c>
      <c r="X39" s="167">
        <v>0</v>
      </c>
      <c r="Y39" s="167">
        <v>0</v>
      </c>
      <c r="Z39" s="167">
        <v>0</v>
      </c>
      <c r="AA39" s="167">
        <v>0</v>
      </c>
      <c r="AB39" s="199">
        <v>0</v>
      </c>
    </row>
    <row r="40" spans="1:28" ht="15.75">
      <c r="A40" s="248" t="s">
        <v>41</v>
      </c>
      <c r="B40" s="249" t="s">
        <v>789</v>
      </c>
      <c r="C40" s="167">
        <v>52762</v>
      </c>
      <c r="D40" s="167">
        <v>42198</v>
      </c>
      <c r="E40" s="167">
        <v>63619</v>
      </c>
      <c r="F40" s="167">
        <v>56273</v>
      </c>
      <c r="G40" s="167">
        <v>607</v>
      </c>
      <c r="H40" s="167">
        <v>9889.68</v>
      </c>
      <c r="I40" s="167">
        <v>65616.89296000001</v>
      </c>
      <c r="J40" s="167">
        <v>55231.754</v>
      </c>
      <c r="K40" s="167">
        <v>12364</v>
      </c>
      <c r="L40" s="167">
        <v>125176</v>
      </c>
      <c r="M40" s="167">
        <v>50209</v>
      </c>
      <c r="N40" s="167">
        <v>47641</v>
      </c>
      <c r="O40" s="167">
        <v>4</v>
      </c>
      <c r="P40" s="167">
        <v>4501.31352</v>
      </c>
      <c r="Q40" s="167">
        <v>513.3741799999999</v>
      </c>
      <c r="R40" s="167">
        <v>3490</v>
      </c>
      <c r="S40" s="167">
        <v>6044</v>
      </c>
      <c r="T40" s="167">
        <v>38232</v>
      </c>
      <c r="U40" s="167">
        <v>898</v>
      </c>
      <c r="V40" s="167">
        <v>6052</v>
      </c>
      <c r="W40" s="167">
        <v>1462</v>
      </c>
      <c r="X40" s="167">
        <v>2449</v>
      </c>
      <c r="Y40" s="167">
        <v>473</v>
      </c>
      <c r="Z40" s="167">
        <v>0</v>
      </c>
      <c r="AA40" s="167">
        <v>7769</v>
      </c>
      <c r="AB40" s="199">
        <v>653475.01466</v>
      </c>
    </row>
    <row r="41" spans="1:28" ht="15.75">
      <c r="A41" s="145" t="s">
        <v>255</v>
      </c>
      <c r="B41" s="247" t="s">
        <v>792</v>
      </c>
      <c r="C41" s="167">
        <v>8124</v>
      </c>
      <c r="D41" s="167">
        <v>293</v>
      </c>
      <c r="E41" s="167">
        <v>8175</v>
      </c>
      <c r="F41" s="167">
        <v>52</v>
      </c>
      <c r="G41" s="167">
        <v>322</v>
      </c>
      <c r="H41" s="167">
        <v>0</v>
      </c>
      <c r="I41" s="167">
        <v>129.2786</v>
      </c>
      <c r="J41" s="167">
        <v>4462.697</v>
      </c>
      <c r="K41" s="167">
        <v>2061</v>
      </c>
      <c r="L41" s="167">
        <v>0</v>
      </c>
      <c r="M41" s="167">
        <v>47358</v>
      </c>
      <c r="N41" s="167">
        <v>6413</v>
      </c>
      <c r="O41" s="167">
        <v>4611</v>
      </c>
      <c r="P41" s="167">
        <v>0</v>
      </c>
      <c r="Q41" s="167">
        <v>0</v>
      </c>
      <c r="R41" s="167">
        <v>0</v>
      </c>
      <c r="S41" s="167">
        <v>0</v>
      </c>
      <c r="T41" s="167">
        <v>0</v>
      </c>
      <c r="U41" s="167">
        <v>0</v>
      </c>
      <c r="V41" s="167">
        <v>0</v>
      </c>
      <c r="W41" s="167">
        <v>0</v>
      </c>
      <c r="X41" s="167">
        <v>53</v>
      </c>
      <c r="Y41" s="167">
        <v>0</v>
      </c>
      <c r="Z41" s="167">
        <v>0</v>
      </c>
      <c r="AA41" s="167">
        <v>10</v>
      </c>
      <c r="AB41" s="199">
        <v>82063.9756</v>
      </c>
    </row>
    <row r="42" spans="1:28" ht="15.75">
      <c r="A42" s="145" t="s">
        <v>253</v>
      </c>
      <c r="B42" s="247" t="s">
        <v>786</v>
      </c>
      <c r="C42" s="167">
        <v>0</v>
      </c>
      <c r="D42" s="167">
        <v>0</v>
      </c>
      <c r="E42" s="167">
        <v>0</v>
      </c>
      <c r="F42" s="167">
        <v>0</v>
      </c>
      <c r="G42" s="167">
        <v>0</v>
      </c>
      <c r="H42" s="167">
        <v>0</v>
      </c>
      <c r="I42" s="167">
        <v>0</v>
      </c>
      <c r="J42" s="167">
        <v>0</v>
      </c>
      <c r="K42" s="167">
        <v>0</v>
      </c>
      <c r="L42" s="167">
        <v>0</v>
      </c>
      <c r="M42" s="167">
        <v>0</v>
      </c>
      <c r="N42" s="167">
        <v>0</v>
      </c>
      <c r="O42" s="167">
        <v>0</v>
      </c>
      <c r="P42" s="167">
        <v>0</v>
      </c>
      <c r="Q42" s="167">
        <v>0</v>
      </c>
      <c r="R42" s="167">
        <v>0</v>
      </c>
      <c r="S42" s="167">
        <v>0</v>
      </c>
      <c r="T42" s="167">
        <v>0</v>
      </c>
      <c r="U42" s="167">
        <v>0</v>
      </c>
      <c r="V42" s="167">
        <v>0</v>
      </c>
      <c r="W42" s="167">
        <v>0</v>
      </c>
      <c r="X42" s="167">
        <v>0</v>
      </c>
      <c r="Y42" s="167">
        <v>0</v>
      </c>
      <c r="Z42" s="167">
        <v>0</v>
      </c>
      <c r="AA42" s="167">
        <v>0</v>
      </c>
      <c r="AB42" s="199">
        <v>0</v>
      </c>
    </row>
    <row r="43" spans="1:28" ht="15.75">
      <c r="A43" s="145" t="s">
        <v>253</v>
      </c>
      <c r="B43" s="247" t="s">
        <v>787</v>
      </c>
      <c r="C43" s="167">
        <v>0</v>
      </c>
      <c r="D43" s="167">
        <v>0</v>
      </c>
      <c r="E43" s="167">
        <v>0</v>
      </c>
      <c r="F43" s="167">
        <v>0</v>
      </c>
      <c r="G43" s="167">
        <v>0</v>
      </c>
      <c r="H43" s="167">
        <v>0</v>
      </c>
      <c r="I43" s="167">
        <v>0</v>
      </c>
      <c r="J43" s="167">
        <v>0</v>
      </c>
      <c r="K43" s="167">
        <v>0</v>
      </c>
      <c r="L43" s="167">
        <v>0</v>
      </c>
      <c r="M43" s="167">
        <v>0</v>
      </c>
      <c r="N43" s="167">
        <v>0</v>
      </c>
      <c r="O43" s="167">
        <v>0</v>
      </c>
      <c r="P43" s="167">
        <v>0</v>
      </c>
      <c r="Q43" s="167">
        <v>0</v>
      </c>
      <c r="R43" s="167">
        <v>0</v>
      </c>
      <c r="S43" s="167">
        <v>0</v>
      </c>
      <c r="T43" s="167">
        <v>0</v>
      </c>
      <c r="U43" s="167">
        <v>0</v>
      </c>
      <c r="V43" s="167">
        <v>0</v>
      </c>
      <c r="W43" s="167">
        <v>0</v>
      </c>
      <c r="X43" s="167">
        <v>0</v>
      </c>
      <c r="Y43" s="167">
        <v>0</v>
      </c>
      <c r="Z43" s="167">
        <v>0</v>
      </c>
      <c r="AA43" s="167">
        <v>0</v>
      </c>
      <c r="AB43" s="199">
        <v>0</v>
      </c>
    </row>
    <row r="44" spans="1:28" ht="15.75">
      <c r="A44" s="145" t="s">
        <v>256</v>
      </c>
      <c r="B44" s="247" t="s">
        <v>793</v>
      </c>
      <c r="C44" s="167">
        <v>120886</v>
      </c>
      <c r="D44" s="167">
        <v>1426</v>
      </c>
      <c r="E44" s="167">
        <v>5873</v>
      </c>
      <c r="F44" s="167">
        <v>12273</v>
      </c>
      <c r="G44" s="167">
        <v>3481</v>
      </c>
      <c r="H44" s="167">
        <v>1633.44</v>
      </c>
      <c r="I44" s="167">
        <v>6704.362527431525</v>
      </c>
      <c r="J44" s="167">
        <v>15744.742</v>
      </c>
      <c r="K44" s="167">
        <v>862</v>
      </c>
      <c r="L44" s="167">
        <v>43025</v>
      </c>
      <c r="M44" s="167">
        <v>6761</v>
      </c>
      <c r="N44" s="167">
        <v>2202</v>
      </c>
      <c r="O44" s="167">
        <v>2206</v>
      </c>
      <c r="P44" s="167">
        <v>185.75282000000018</v>
      </c>
      <c r="Q44" s="167">
        <v>71.84141000000001</v>
      </c>
      <c r="R44" s="167">
        <v>0</v>
      </c>
      <c r="S44" s="167">
        <v>107</v>
      </c>
      <c r="T44" s="167">
        <v>13440</v>
      </c>
      <c r="U44" s="167">
        <v>169</v>
      </c>
      <c r="V44" s="167">
        <v>262</v>
      </c>
      <c r="W44" s="167">
        <v>34</v>
      </c>
      <c r="X44" s="167">
        <v>511</v>
      </c>
      <c r="Y44" s="167">
        <v>765</v>
      </c>
      <c r="Z44" s="167">
        <v>255</v>
      </c>
      <c r="AA44" s="167">
        <v>428</v>
      </c>
      <c r="AB44" s="199">
        <v>239306.1387574315</v>
      </c>
    </row>
    <row r="45" spans="1:28" ht="15.75">
      <c r="A45" s="145" t="s">
        <v>253</v>
      </c>
      <c r="B45" s="247" t="s">
        <v>786</v>
      </c>
      <c r="C45" s="167">
        <v>0</v>
      </c>
      <c r="D45" s="167">
        <v>0</v>
      </c>
      <c r="E45" s="167">
        <v>0</v>
      </c>
      <c r="F45" s="167">
        <v>0</v>
      </c>
      <c r="G45" s="167">
        <v>0</v>
      </c>
      <c r="H45" s="167">
        <v>220</v>
      </c>
      <c r="I45" s="167">
        <v>0</v>
      </c>
      <c r="J45" s="167">
        <v>0</v>
      </c>
      <c r="K45" s="167">
        <v>0</v>
      </c>
      <c r="L45" s="167">
        <v>0</v>
      </c>
      <c r="M45" s="167">
        <v>0</v>
      </c>
      <c r="N45" s="167">
        <v>0</v>
      </c>
      <c r="O45" s="167">
        <v>0</v>
      </c>
      <c r="P45" s="167">
        <v>0</v>
      </c>
      <c r="Q45" s="167">
        <v>0</v>
      </c>
      <c r="R45" s="167">
        <v>0</v>
      </c>
      <c r="S45" s="167">
        <v>0</v>
      </c>
      <c r="T45" s="167">
        <v>0</v>
      </c>
      <c r="U45" s="167">
        <v>0</v>
      </c>
      <c r="V45" s="167">
        <v>244</v>
      </c>
      <c r="W45" s="167">
        <v>0</v>
      </c>
      <c r="X45" s="167">
        <v>305</v>
      </c>
      <c r="Y45" s="167">
        <v>0</v>
      </c>
      <c r="Z45" s="167">
        <v>0</v>
      </c>
      <c r="AA45" s="167">
        <v>0</v>
      </c>
      <c r="AB45" s="199">
        <v>769</v>
      </c>
    </row>
    <row r="46" spans="1:28" ht="15.75">
      <c r="A46" s="145" t="s">
        <v>253</v>
      </c>
      <c r="B46" s="247" t="s">
        <v>787</v>
      </c>
      <c r="C46" s="167">
        <v>0</v>
      </c>
      <c r="D46" s="167">
        <v>0</v>
      </c>
      <c r="E46" s="167">
        <v>0</v>
      </c>
      <c r="F46" s="167">
        <v>0</v>
      </c>
      <c r="G46" s="167">
        <v>0</v>
      </c>
      <c r="H46" s="167">
        <v>0</v>
      </c>
      <c r="I46" s="167">
        <v>0</v>
      </c>
      <c r="J46" s="167">
        <v>0</v>
      </c>
      <c r="K46" s="167">
        <v>0</v>
      </c>
      <c r="L46" s="167">
        <v>0</v>
      </c>
      <c r="M46" s="167">
        <v>0</v>
      </c>
      <c r="N46" s="167">
        <v>0</v>
      </c>
      <c r="O46" s="167">
        <v>0</v>
      </c>
      <c r="P46" s="167">
        <v>0</v>
      </c>
      <c r="Q46" s="167">
        <v>0</v>
      </c>
      <c r="R46" s="167">
        <v>0</v>
      </c>
      <c r="S46" s="167">
        <v>0</v>
      </c>
      <c r="T46" s="167">
        <v>0</v>
      </c>
      <c r="U46" s="167">
        <v>0</v>
      </c>
      <c r="V46" s="167">
        <v>0</v>
      </c>
      <c r="W46" s="167">
        <v>0</v>
      </c>
      <c r="X46" s="167">
        <v>0</v>
      </c>
      <c r="Y46" s="167">
        <v>0</v>
      </c>
      <c r="Z46" s="167">
        <v>0</v>
      </c>
      <c r="AA46" s="167">
        <v>0</v>
      </c>
      <c r="AB46" s="199">
        <v>0</v>
      </c>
    </row>
    <row r="47" spans="1:28" ht="15.75">
      <c r="A47" s="145" t="s">
        <v>794</v>
      </c>
      <c r="B47" s="147" t="s">
        <v>795</v>
      </c>
      <c r="C47" s="167">
        <v>0</v>
      </c>
      <c r="D47" s="167">
        <v>0</v>
      </c>
      <c r="E47" s="167">
        <v>0</v>
      </c>
      <c r="F47" s="167">
        <v>0</v>
      </c>
      <c r="G47" s="167">
        <v>0</v>
      </c>
      <c r="H47" s="167">
        <v>0</v>
      </c>
      <c r="I47" s="167">
        <v>0</v>
      </c>
      <c r="J47" s="167">
        <v>0</v>
      </c>
      <c r="K47" s="167">
        <v>0</v>
      </c>
      <c r="L47" s="167">
        <v>0</v>
      </c>
      <c r="M47" s="167">
        <v>0</v>
      </c>
      <c r="N47" s="167">
        <v>0</v>
      </c>
      <c r="O47" s="167">
        <v>0</v>
      </c>
      <c r="P47" s="167">
        <v>0</v>
      </c>
      <c r="Q47" s="167">
        <v>0</v>
      </c>
      <c r="R47" s="167">
        <v>0</v>
      </c>
      <c r="S47" s="167">
        <v>0</v>
      </c>
      <c r="T47" s="167">
        <v>0</v>
      </c>
      <c r="U47" s="167">
        <v>0</v>
      </c>
      <c r="V47" s="167">
        <v>0</v>
      </c>
      <c r="W47" s="167">
        <v>0</v>
      </c>
      <c r="X47" s="167">
        <v>0</v>
      </c>
      <c r="Y47" s="167">
        <v>0</v>
      </c>
      <c r="Z47" s="167">
        <v>0</v>
      </c>
      <c r="AA47" s="167">
        <v>0</v>
      </c>
      <c r="AB47" s="199">
        <v>0</v>
      </c>
    </row>
    <row r="48" spans="1:28" ht="15.75">
      <c r="A48" s="145" t="s">
        <v>23</v>
      </c>
      <c r="B48" s="146" t="s">
        <v>797</v>
      </c>
      <c r="C48" s="167">
        <v>19186</v>
      </c>
      <c r="D48" s="167">
        <v>14011</v>
      </c>
      <c r="E48" s="167">
        <v>35547</v>
      </c>
      <c r="F48" s="167">
        <v>44598</v>
      </c>
      <c r="G48" s="167">
        <v>550</v>
      </c>
      <c r="H48" s="167">
        <v>15984</v>
      </c>
      <c r="I48" s="167">
        <v>337.3090044</v>
      </c>
      <c r="J48" s="167">
        <v>51971.543</v>
      </c>
      <c r="K48" s="167">
        <v>8102</v>
      </c>
      <c r="L48" s="167">
        <v>49361</v>
      </c>
      <c r="M48" s="167">
        <v>44174</v>
      </c>
      <c r="N48" s="167">
        <v>2859</v>
      </c>
      <c r="O48" s="167">
        <v>963</v>
      </c>
      <c r="P48" s="167">
        <v>0</v>
      </c>
      <c r="Q48" s="167">
        <v>69.512</v>
      </c>
      <c r="R48" s="167">
        <v>0</v>
      </c>
      <c r="S48" s="167">
        <v>715</v>
      </c>
      <c r="T48" s="167">
        <v>18914</v>
      </c>
      <c r="U48" s="167">
        <v>0</v>
      </c>
      <c r="V48" s="167">
        <v>0</v>
      </c>
      <c r="W48" s="167">
        <v>0</v>
      </c>
      <c r="X48" s="167">
        <v>62</v>
      </c>
      <c r="Y48" s="167">
        <v>0</v>
      </c>
      <c r="Z48" s="167">
        <v>0</v>
      </c>
      <c r="AA48" s="167">
        <v>185</v>
      </c>
      <c r="AB48" s="199">
        <v>307589.3640044</v>
      </c>
    </row>
    <row r="49" spans="1:28" ht="15.75">
      <c r="A49" s="145">
        <v>2</v>
      </c>
      <c r="B49" s="146" t="s">
        <v>796</v>
      </c>
      <c r="C49" s="167">
        <v>0</v>
      </c>
      <c r="D49" s="167">
        <v>0</v>
      </c>
      <c r="E49" s="167">
        <v>0</v>
      </c>
      <c r="F49" s="167">
        <v>0</v>
      </c>
      <c r="G49" s="167">
        <v>0</v>
      </c>
      <c r="H49" s="167">
        <v>750</v>
      </c>
      <c r="I49" s="167">
        <v>0</v>
      </c>
      <c r="J49" s="167">
        <v>0</v>
      </c>
      <c r="K49" s="167">
        <v>0</v>
      </c>
      <c r="L49" s="167">
        <v>0</v>
      </c>
      <c r="M49" s="167">
        <v>0</v>
      </c>
      <c r="N49" s="167">
        <v>0</v>
      </c>
      <c r="O49" s="167">
        <v>0</v>
      </c>
      <c r="P49" s="167">
        <v>0</v>
      </c>
      <c r="Q49" s="167">
        <v>0</v>
      </c>
      <c r="R49" s="167">
        <v>0</v>
      </c>
      <c r="S49" s="167">
        <v>0</v>
      </c>
      <c r="T49" s="167">
        <v>0</v>
      </c>
      <c r="U49" s="167">
        <v>0</v>
      </c>
      <c r="V49" s="167">
        <v>0</v>
      </c>
      <c r="W49" s="167">
        <v>0</v>
      </c>
      <c r="X49" s="167">
        <v>0</v>
      </c>
      <c r="Y49" s="167">
        <v>0</v>
      </c>
      <c r="Z49" s="167">
        <v>0</v>
      </c>
      <c r="AA49" s="167">
        <v>0</v>
      </c>
      <c r="AB49" s="199">
        <v>750</v>
      </c>
    </row>
    <row r="50" spans="1:28" ht="15.75">
      <c r="A50" s="145">
        <v>3</v>
      </c>
      <c r="B50" s="146" t="s">
        <v>798</v>
      </c>
      <c r="C50" s="167">
        <v>0</v>
      </c>
      <c r="D50" s="167">
        <v>0</v>
      </c>
      <c r="E50" s="167">
        <v>0</v>
      </c>
      <c r="F50" s="167">
        <v>0</v>
      </c>
      <c r="G50" s="167">
        <v>0</v>
      </c>
      <c r="H50" s="167">
        <v>0</v>
      </c>
      <c r="I50" s="167">
        <v>0</v>
      </c>
      <c r="J50" s="167">
        <v>0</v>
      </c>
      <c r="K50" s="167">
        <v>0</v>
      </c>
      <c r="L50" s="167">
        <v>0</v>
      </c>
      <c r="M50" s="167">
        <v>0</v>
      </c>
      <c r="N50" s="167">
        <v>0</v>
      </c>
      <c r="O50" s="167">
        <v>0</v>
      </c>
      <c r="P50" s="167">
        <v>0</v>
      </c>
      <c r="Q50" s="167">
        <v>0</v>
      </c>
      <c r="R50" s="167">
        <v>0</v>
      </c>
      <c r="S50" s="167">
        <v>0</v>
      </c>
      <c r="T50" s="167">
        <v>0</v>
      </c>
      <c r="U50" s="167">
        <v>0</v>
      </c>
      <c r="V50" s="167">
        <v>0</v>
      </c>
      <c r="W50" s="167">
        <v>0</v>
      </c>
      <c r="X50" s="167">
        <v>0</v>
      </c>
      <c r="Y50" s="167">
        <v>0</v>
      </c>
      <c r="Z50" s="167">
        <v>0</v>
      </c>
      <c r="AA50" s="167">
        <v>0</v>
      </c>
      <c r="AB50" s="199">
        <v>0</v>
      </c>
    </row>
    <row r="51" spans="1:28" ht="15.75">
      <c r="A51" s="145">
        <v>4</v>
      </c>
      <c r="B51" s="146" t="s">
        <v>801</v>
      </c>
      <c r="C51" s="167">
        <v>74068</v>
      </c>
      <c r="D51" s="167">
        <v>51693</v>
      </c>
      <c r="E51" s="167">
        <v>76628</v>
      </c>
      <c r="F51" s="167">
        <v>117721</v>
      </c>
      <c r="G51" s="167">
        <v>888</v>
      </c>
      <c r="H51" s="167">
        <v>43198</v>
      </c>
      <c r="I51" s="167">
        <v>16712.160003047</v>
      </c>
      <c r="J51" s="167">
        <v>108520.814</v>
      </c>
      <c r="K51" s="167">
        <v>25104</v>
      </c>
      <c r="L51" s="167">
        <v>184665</v>
      </c>
      <c r="M51" s="167">
        <v>137065</v>
      </c>
      <c r="N51" s="167">
        <v>54066</v>
      </c>
      <c r="O51" s="167">
        <v>5031</v>
      </c>
      <c r="P51" s="167">
        <v>138.251</v>
      </c>
      <c r="Q51" s="167">
        <v>0</v>
      </c>
      <c r="R51" s="167">
        <v>0</v>
      </c>
      <c r="S51" s="167">
        <v>0</v>
      </c>
      <c r="T51" s="167">
        <v>23703</v>
      </c>
      <c r="U51" s="167">
        <v>0</v>
      </c>
      <c r="V51" s="167">
        <v>0</v>
      </c>
      <c r="W51" s="167">
        <v>0</v>
      </c>
      <c r="X51" s="167">
        <v>24</v>
      </c>
      <c r="Y51" s="167">
        <v>0</v>
      </c>
      <c r="Z51" s="167">
        <v>0</v>
      </c>
      <c r="AA51" s="167">
        <v>2863</v>
      </c>
      <c r="AB51" s="199">
        <v>922088.225003047</v>
      </c>
    </row>
    <row r="52" spans="1:28" ht="15.75">
      <c r="A52" s="145">
        <v>5</v>
      </c>
      <c r="B52" s="146" t="s">
        <v>799</v>
      </c>
      <c r="C52" s="167">
        <v>0</v>
      </c>
      <c r="D52" s="167">
        <v>0</v>
      </c>
      <c r="E52" s="167">
        <v>0</v>
      </c>
      <c r="F52" s="167">
        <v>0</v>
      </c>
      <c r="G52" s="167">
        <v>0</v>
      </c>
      <c r="H52" s="167">
        <v>0</v>
      </c>
      <c r="I52" s="167">
        <v>0</v>
      </c>
      <c r="J52" s="167">
        <v>0</v>
      </c>
      <c r="K52" s="167">
        <v>0</v>
      </c>
      <c r="L52" s="167">
        <v>0</v>
      </c>
      <c r="M52" s="167">
        <v>0</v>
      </c>
      <c r="N52" s="167">
        <v>0</v>
      </c>
      <c r="O52" s="167">
        <v>0</v>
      </c>
      <c r="P52" s="167">
        <v>0</v>
      </c>
      <c r="Q52" s="167">
        <v>0</v>
      </c>
      <c r="R52" s="167">
        <v>0</v>
      </c>
      <c r="S52" s="167">
        <v>0</v>
      </c>
      <c r="T52" s="167">
        <v>0</v>
      </c>
      <c r="U52" s="167">
        <v>0</v>
      </c>
      <c r="V52" s="167">
        <v>0</v>
      </c>
      <c r="W52" s="167">
        <v>0</v>
      </c>
      <c r="X52" s="167">
        <v>0</v>
      </c>
      <c r="Y52" s="167">
        <v>0</v>
      </c>
      <c r="Z52" s="167">
        <v>0</v>
      </c>
      <c r="AA52" s="167">
        <v>0</v>
      </c>
      <c r="AB52" s="199">
        <v>0</v>
      </c>
    </row>
    <row r="53" spans="1:28" ht="15.75">
      <c r="A53" s="145">
        <v>6</v>
      </c>
      <c r="B53" s="146" t="s">
        <v>800</v>
      </c>
      <c r="C53" s="167">
        <v>563</v>
      </c>
      <c r="D53" s="167">
        <v>0</v>
      </c>
      <c r="E53" s="167">
        <v>0</v>
      </c>
      <c r="F53" s="167">
        <v>0</v>
      </c>
      <c r="G53" s="167">
        <v>0</v>
      </c>
      <c r="H53" s="167">
        <v>0</v>
      </c>
      <c r="I53" s="167">
        <v>0</v>
      </c>
      <c r="J53" s="167">
        <v>0</v>
      </c>
      <c r="K53" s="167">
        <v>637</v>
      </c>
      <c r="L53" s="167">
        <v>0</v>
      </c>
      <c r="M53" s="167">
        <v>0</v>
      </c>
      <c r="N53" s="167">
        <v>0</v>
      </c>
      <c r="O53" s="167">
        <v>0</v>
      </c>
      <c r="P53" s="167">
        <v>0</v>
      </c>
      <c r="Q53" s="167">
        <v>0</v>
      </c>
      <c r="R53" s="167">
        <v>0</v>
      </c>
      <c r="S53" s="167">
        <v>0</v>
      </c>
      <c r="T53" s="167">
        <v>0</v>
      </c>
      <c r="U53" s="167">
        <v>0</v>
      </c>
      <c r="V53" s="167">
        <v>0</v>
      </c>
      <c r="W53" s="167">
        <v>0</v>
      </c>
      <c r="X53" s="167">
        <v>0</v>
      </c>
      <c r="Y53" s="167">
        <v>0</v>
      </c>
      <c r="Z53" s="167">
        <v>0</v>
      </c>
      <c r="AA53" s="167">
        <v>0</v>
      </c>
      <c r="AB53" s="199">
        <v>1200</v>
      </c>
    </row>
    <row r="54" spans="1:28" ht="31.5">
      <c r="A54" s="145">
        <v>7</v>
      </c>
      <c r="B54" s="146" t="s">
        <v>802</v>
      </c>
      <c r="C54" s="167">
        <v>0</v>
      </c>
      <c r="D54" s="167">
        <v>0</v>
      </c>
      <c r="E54" s="167">
        <v>0</v>
      </c>
      <c r="F54" s="167">
        <v>0</v>
      </c>
      <c r="G54" s="167">
        <v>0</v>
      </c>
      <c r="H54" s="167">
        <v>0</v>
      </c>
      <c r="I54" s="167">
        <v>0</v>
      </c>
      <c r="J54" s="167">
        <v>0</v>
      </c>
      <c r="K54" s="167">
        <v>0</v>
      </c>
      <c r="L54" s="167">
        <v>0</v>
      </c>
      <c r="M54" s="167">
        <v>0</v>
      </c>
      <c r="N54" s="167">
        <v>0</v>
      </c>
      <c r="O54" s="167">
        <v>0</v>
      </c>
      <c r="P54" s="167">
        <v>0</v>
      </c>
      <c r="Q54" s="167">
        <v>0</v>
      </c>
      <c r="R54" s="167">
        <v>0</v>
      </c>
      <c r="S54" s="167">
        <v>0</v>
      </c>
      <c r="T54" s="167">
        <v>0</v>
      </c>
      <c r="U54" s="167">
        <v>0</v>
      </c>
      <c r="V54" s="167">
        <v>0</v>
      </c>
      <c r="W54" s="167">
        <v>0</v>
      </c>
      <c r="X54" s="167">
        <v>0</v>
      </c>
      <c r="Y54" s="167">
        <v>0</v>
      </c>
      <c r="Z54" s="167">
        <v>0</v>
      </c>
      <c r="AA54" s="167">
        <v>0</v>
      </c>
      <c r="AB54" s="199">
        <v>0</v>
      </c>
    </row>
    <row r="55" spans="1:28" ht="15.75">
      <c r="A55" s="145">
        <v>8</v>
      </c>
      <c r="B55" s="146" t="s">
        <v>803</v>
      </c>
      <c r="C55" s="167">
        <v>0</v>
      </c>
      <c r="D55" s="167">
        <v>0</v>
      </c>
      <c r="E55" s="167">
        <v>0</v>
      </c>
      <c r="F55" s="167">
        <v>0</v>
      </c>
      <c r="G55" s="167">
        <v>0</v>
      </c>
      <c r="H55" s="167">
        <v>0</v>
      </c>
      <c r="I55" s="167">
        <v>0</v>
      </c>
      <c r="J55" s="167">
        <v>0</v>
      </c>
      <c r="K55" s="167">
        <v>0</v>
      </c>
      <c r="L55" s="167">
        <v>0</v>
      </c>
      <c r="M55" s="167">
        <v>0</v>
      </c>
      <c r="N55" s="167">
        <v>0</v>
      </c>
      <c r="O55" s="167">
        <v>0</v>
      </c>
      <c r="P55" s="167">
        <v>0</v>
      </c>
      <c r="Q55" s="167">
        <v>0</v>
      </c>
      <c r="R55" s="167">
        <v>0</v>
      </c>
      <c r="S55" s="167">
        <v>0</v>
      </c>
      <c r="T55" s="167">
        <v>0</v>
      </c>
      <c r="U55" s="167">
        <v>0</v>
      </c>
      <c r="V55" s="167">
        <v>0</v>
      </c>
      <c r="W55" s="167">
        <v>0</v>
      </c>
      <c r="X55" s="167">
        <v>0</v>
      </c>
      <c r="Y55" s="167">
        <v>0</v>
      </c>
      <c r="Z55" s="167">
        <v>0</v>
      </c>
      <c r="AA55" s="167">
        <v>0</v>
      </c>
      <c r="AB55" s="199">
        <v>0</v>
      </c>
    </row>
    <row r="56" spans="1:28" ht="15.75">
      <c r="A56" s="145"/>
      <c r="B56" s="150" t="s">
        <v>804</v>
      </c>
      <c r="C56" s="167">
        <v>93817</v>
      </c>
      <c r="D56" s="167">
        <v>65704</v>
      </c>
      <c r="E56" s="167">
        <v>112175</v>
      </c>
      <c r="F56" s="167">
        <v>162319</v>
      </c>
      <c r="G56" s="167">
        <v>1438</v>
      </c>
      <c r="H56" s="167">
        <v>59932</v>
      </c>
      <c r="I56" s="167">
        <v>17049.469007446998</v>
      </c>
      <c r="J56" s="167">
        <v>160492.357</v>
      </c>
      <c r="K56" s="167">
        <v>33843</v>
      </c>
      <c r="L56" s="167">
        <v>234026</v>
      </c>
      <c r="M56" s="167">
        <v>181239</v>
      </c>
      <c r="N56" s="167">
        <v>56925</v>
      </c>
      <c r="O56" s="167">
        <v>5994</v>
      </c>
      <c r="P56" s="167">
        <v>138.251</v>
      </c>
      <c r="Q56" s="167">
        <v>69.512</v>
      </c>
      <c r="R56" s="167">
        <v>0</v>
      </c>
      <c r="S56" s="167">
        <v>715</v>
      </c>
      <c r="T56" s="167">
        <v>42617</v>
      </c>
      <c r="U56" s="167">
        <v>0</v>
      </c>
      <c r="V56" s="167">
        <v>0</v>
      </c>
      <c r="W56" s="167">
        <v>0</v>
      </c>
      <c r="X56" s="167">
        <v>86</v>
      </c>
      <c r="Y56" s="167">
        <v>0</v>
      </c>
      <c r="Z56" s="167">
        <v>0</v>
      </c>
      <c r="AA56" s="167">
        <v>3048</v>
      </c>
      <c r="AB56" s="199">
        <v>1231627.589007447</v>
      </c>
    </row>
    <row r="57" spans="1:28" ht="15.75">
      <c r="A57" s="248" t="s">
        <v>805</v>
      </c>
      <c r="B57" s="249" t="s">
        <v>806</v>
      </c>
      <c r="C57" s="167">
        <v>0</v>
      </c>
      <c r="D57" s="167">
        <v>0</v>
      </c>
      <c r="E57" s="167">
        <v>0</v>
      </c>
      <c r="F57" s="167">
        <v>0</v>
      </c>
      <c r="G57" s="167">
        <v>0</v>
      </c>
      <c r="H57" s="167">
        <v>0</v>
      </c>
      <c r="I57" s="167">
        <v>0</v>
      </c>
      <c r="J57" s="167">
        <v>0</v>
      </c>
      <c r="K57" s="167">
        <v>0</v>
      </c>
      <c r="L57" s="167">
        <v>0</v>
      </c>
      <c r="M57" s="167">
        <v>0</v>
      </c>
      <c r="N57" s="167">
        <v>0</v>
      </c>
      <c r="O57" s="167">
        <v>0</v>
      </c>
      <c r="P57" s="167">
        <v>0</v>
      </c>
      <c r="Q57" s="167">
        <v>0</v>
      </c>
      <c r="R57" s="167">
        <v>0</v>
      </c>
      <c r="S57" s="167">
        <v>0</v>
      </c>
      <c r="T57" s="167">
        <v>0</v>
      </c>
      <c r="U57" s="167">
        <v>0</v>
      </c>
      <c r="V57" s="167">
        <v>0</v>
      </c>
      <c r="W57" s="167">
        <v>0</v>
      </c>
      <c r="X57" s="167">
        <v>0</v>
      </c>
      <c r="Y57" s="167">
        <v>0</v>
      </c>
      <c r="Z57" s="167">
        <v>0</v>
      </c>
      <c r="AA57" s="167">
        <v>0</v>
      </c>
      <c r="AB57" s="199">
        <v>0</v>
      </c>
    </row>
    <row r="58" spans="1:28" ht="15.75">
      <c r="A58" s="248" t="s">
        <v>254</v>
      </c>
      <c r="B58" s="247" t="s">
        <v>807</v>
      </c>
      <c r="C58" s="167">
        <v>8049</v>
      </c>
      <c r="D58" s="167">
        <v>6433</v>
      </c>
      <c r="E58" s="167">
        <v>14615</v>
      </c>
      <c r="F58" s="167">
        <v>298</v>
      </c>
      <c r="G58" s="167">
        <v>583</v>
      </c>
      <c r="H58" s="167">
        <v>416</v>
      </c>
      <c r="I58" s="167">
        <v>2389.023160000001</v>
      </c>
      <c r="J58" s="167">
        <v>2362.2030000000004</v>
      </c>
      <c r="K58" s="167">
        <v>272</v>
      </c>
      <c r="L58" s="167">
        <v>1404</v>
      </c>
      <c r="M58" s="167">
        <v>2746</v>
      </c>
      <c r="N58" s="167">
        <v>17043</v>
      </c>
      <c r="O58" s="167">
        <v>280</v>
      </c>
      <c r="P58" s="167">
        <v>498.19368</v>
      </c>
      <c r="Q58" s="167">
        <v>4.382509999999998</v>
      </c>
      <c r="R58" s="167">
        <v>34</v>
      </c>
      <c r="S58" s="167">
        <v>124</v>
      </c>
      <c r="T58" s="167">
        <v>1</v>
      </c>
      <c r="U58" s="167">
        <v>80</v>
      </c>
      <c r="V58" s="167">
        <v>3263</v>
      </c>
      <c r="W58" s="167">
        <v>881</v>
      </c>
      <c r="X58" s="167">
        <v>0</v>
      </c>
      <c r="Y58" s="167">
        <v>0</v>
      </c>
      <c r="Z58" s="167">
        <v>2</v>
      </c>
      <c r="AA58" s="167">
        <v>8360</v>
      </c>
      <c r="AB58" s="199">
        <v>70137.80235000001</v>
      </c>
    </row>
    <row r="59" spans="1:28" ht="15.75">
      <c r="A59" s="248" t="s">
        <v>23</v>
      </c>
      <c r="B59" s="247" t="s">
        <v>808</v>
      </c>
      <c r="C59" s="167">
        <v>7241</v>
      </c>
      <c r="D59" s="167">
        <v>90</v>
      </c>
      <c r="E59" s="167">
        <v>510</v>
      </c>
      <c r="F59" s="167">
        <v>298</v>
      </c>
      <c r="G59" s="167">
        <v>62</v>
      </c>
      <c r="H59" s="167">
        <v>184</v>
      </c>
      <c r="I59" s="167">
        <v>2172.856710000001</v>
      </c>
      <c r="J59" s="167">
        <v>106.644</v>
      </c>
      <c r="K59" s="167">
        <v>1</v>
      </c>
      <c r="L59" s="167">
        <v>129</v>
      </c>
      <c r="M59" s="167">
        <v>414</v>
      </c>
      <c r="N59" s="167">
        <v>589</v>
      </c>
      <c r="O59" s="167">
        <v>6</v>
      </c>
      <c r="P59" s="167">
        <v>432.49308</v>
      </c>
      <c r="Q59" s="167">
        <v>4.382509999999998</v>
      </c>
      <c r="R59" s="167">
        <v>12</v>
      </c>
      <c r="S59" s="167">
        <v>124</v>
      </c>
      <c r="T59" s="167">
        <v>1</v>
      </c>
      <c r="U59" s="167">
        <v>18</v>
      </c>
      <c r="V59" s="167">
        <v>14</v>
      </c>
      <c r="W59" s="167">
        <v>0</v>
      </c>
      <c r="X59" s="167">
        <v>0</v>
      </c>
      <c r="Y59" s="167">
        <v>0</v>
      </c>
      <c r="Z59" s="167">
        <v>1</v>
      </c>
      <c r="AA59" s="167">
        <v>44</v>
      </c>
      <c r="AB59" s="199">
        <v>12454.3763</v>
      </c>
    </row>
    <row r="60" spans="1:28" ht="15.75">
      <c r="A60" s="248" t="s">
        <v>24</v>
      </c>
      <c r="B60" s="247" t="s">
        <v>762</v>
      </c>
      <c r="C60" s="167">
        <v>808</v>
      </c>
      <c r="D60" s="167">
        <v>6343</v>
      </c>
      <c r="E60" s="167">
        <v>14105</v>
      </c>
      <c r="F60" s="167">
        <v>0</v>
      </c>
      <c r="G60" s="167">
        <v>521</v>
      </c>
      <c r="H60" s="167">
        <v>232</v>
      </c>
      <c r="I60" s="167">
        <v>216.16645000000034</v>
      </c>
      <c r="J60" s="167">
        <v>2255.559</v>
      </c>
      <c r="K60" s="167">
        <v>271</v>
      </c>
      <c r="L60" s="167">
        <v>1275</v>
      </c>
      <c r="M60" s="167">
        <v>2332</v>
      </c>
      <c r="N60" s="167">
        <v>16454</v>
      </c>
      <c r="O60" s="167">
        <v>274</v>
      </c>
      <c r="P60" s="167">
        <v>65.70059999999995</v>
      </c>
      <c r="Q60" s="167">
        <v>0</v>
      </c>
      <c r="R60" s="167">
        <v>22</v>
      </c>
      <c r="S60" s="167">
        <v>0</v>
      </c>
      <c r="T60" s="167">
        <v>0</v>
      </c>
      <c r="U60" s="167">
        <v>62</v>
      </c>
      <c r="V60" s="167">
        <v>3249</v>
      </c>
      <c r="W60" s="167">
        <v>881</v>
      </c>
      <c r="X60" s="167">
        <v>0</v>
      </c>
      <c r="Y60" s="167">
        <v>0</v>
      </c>
      <c r="Z60" s="167">
        <v>1</v>
      </c>
      <c r="AA60" s="167">
        <v>8316</v>
      </c>
      <c r="AB60" s="199">
        <v>57683.426049999995</v>
      </c>
    </row>
    <row r="61" spans="1:28" ht="15.75">
      <c r="A61" s="248" t="s">
        <v>255</v>
      </c>
      <c r="B61" s="247" t="s">
        <v>809</v>
      </c>
      <c r="C61" s="167">
        <v>0</v>
      </c>
      <c r="D61" s="167">
        <v>0</v>
      </c>
      <c r="E61" s="167">
        <v>0</v>
      </c>
      <c r="F61" s="167">
        <v>0</v>
      </c>
      <c r="G61" s="167">
        <v>0</v>
      </c>
      <c r="H61" s="167">
        <v>0</v>
      </c>
      <c r="I61" s="167">
        <v>0</v>
      </c>
      <c r="J61" s="167">
        <v>0</v>
      </c>
      <c r="K61" s="167">
        <v>0</v>
      </c>
      <c r="L61" s="167">
        <v>0</v>
      </c>
      <c r="M61" s="167">
        <v>0</v>
      </c>
      <c r="N61" s="167">
        <v>0</v>
      </c>
      <c r="O61" s="167">
        <v>0</v>
      </c>
      <c r="P61" s="167">
        <v>0</v>
      </c>
      <c r="Q61" s="167">
        <v>0</v>
      </c>
      <c r="R61" s="167">
        <v>0</v>
      </c>
      <c r="S61" s="167">
        <v>0</v>
      </c>
      <c r="T61" s="167">
        <v>0</v>
      </c>
      <c r="U61" s="167">
        <v>0</v>
      </c>
      <c r="V61" s="167">
        <v>0</v>
      </c>
      <c r="W61" s="167">
        <v>0</v>
      </c>
      <c r="X61" s="167">
        <v>0</v>
      </c>
      <c r="Y61" s="167">
        <v>0</v>
      </c>
      <c r="Z61" s="167">
        <v>0</v>
      </c>
      <c r="AA61" s="167">
        <v>0</v>
      </c>
      <c r="AB61" s="199">
        <v>0</v>
      </c>
    </row>
    <row r="62" spans="1:28" ht="15.75">
      <c r="A62" s="248" t="s">
        <v>23</v>
      </c>
      <c r="B62" s="247" t="s">
        <v>810</v>
      </c>
      <c r="C62" s="167">
        <v>843</v>
      </c>
      <c r="D62" s="167">
        <v>32000</v>
      </c>
      <c r="E62" s="167">
        <v>38452</v>
      </c>
      <c r="F62" s="167">
        <v>12308</v>
      </c>
      <c r="G62" s="167">
        <v>2015</v>
      </c>
      <c r="H62" s="167">
        <v>4191</v>
      </c>
      <c r="I62" s="167">
        <v>77090.63857</v>
      </c>
      <c r="J62" s="167">
        <v>6548.515</v>
      </c>
      <c r="K62" s="167">
        <v>7404</v>
      </c>
      <c r="L62" s="167">
        <v>3489</v>
      </c>
      <c r="M62" s="167">
        <v>2182</v>
      </c>
      <c r="N62" s="167">
        <v>26483</v>
      </c>
      <c r="O62" s="167">
        <v>60</v>
      </c>
      <c r="P62" s="167">
        <v>4911.42389</v>
      </c>
      <c r="Q62" s="167">
        <v>829.89472</v>
      </c>
      <c r="R62" s="167">
        <v>769</v>
      </c>
      <c r="S62" s="167">
        <v>500</v>
      </c>
      <c r="T62" s="167">
        <v>21683</v>
      </c>
      <c r="U62" s="167">
        <v>20</v>
      </c>
      <c r="V62" s="167">
        <v>3423</v>
      </c>
      <c r="W62" s="167">
        <v>379</v>
      </c>
      <c r="X62" s="167">
        <v>68</v>
      </c>
      <c r="Y62" s="167">
        <v>262</v>
      </c>
      <c r="Z62" s="167">
        <v>0</v>
      </c>
      <c r="AA62" s="167">
        <v>3244</v>
      </c>
      <c r="AB62" s="199">
        <v>249155.47218000004</v>
      </c>
    </row>
    <row r="63" spans="1:28" ht="15.75">
      <c r="A63" s="248" t="s">
        <v>24</v>
      </c>
      <c r="B63" s="247" t="s">
        <v>811</v>
      </c>
      <c r="C63" s="167">
        <v>3612</v>
      </c>
      <c r="D63" s="167">
        <v>0</v>
      </c>
      <c r="E63" s="167">
        <v>24</v>
      </c>
      <c r="F63" s="167">
        <v>1084</v>
      </c>
      <c r="G63" s="167">
        <v>11</v>
      </c>
      <c r="H63" s="167">
        <v>10</v>
      </c>
      <c r="I63" s="167">
        <v>42.176399999999994</v>
      </c>
      <c r="J63" s="167">
        <v>317.969</v>
      </c>
      <c r="K63" s="167">
        <v>0</v>
      </c>
      <c r="L63" s="167">
        <v>3146</v>
      </c>
      <c r="M63" s="167">
        <v>385</v>
      </c>
      <c r="N63" s="167">
        <v>62</v>
      </c>
      <c r="O63" s="167">
        <v>24</v>
      </c>
      <c r="P63" s="167">
        <v>4.617139999999999</v>
      </c>
      <c r="Q63" s="167">
        <v>0</v>
      </c>
      <c r="R63" s="167">
        <v>3</v>
      </c>
      <c r="S63" s="167">
        <v>2</v>
      </c>
      <c r="T63" s="167">
        <v>9</v>
      </c>
      <c r="U63" s="167">
        <v>0</v>
      </c>
      <c r="V63" s="167">
        <v>1</v>
      </c>
      <c r="W63" s="167">
        <v>0</v>
      </c>
      <c r="X63" s="167">
        <v>4</v>
      </c>
      <c r="Y63" s="167">
        <v>57</v>
      </c>
      <c r="Z63" s="167">
        <v>3</v>
      </c>
      <c r="AA63" s="167">
        <v>13</v>
      </c>
      <c r="AB63" s="199">
        <v>8814.762540000002</v>
      </c>
    </row>
    <row r="64" spans="1:28" ht="15.75">
      <c r="A64" s="248" t="s">
        <v>25</v>
      </c>
      <c r="B64" s="247" t="s">
        <v>812</v>
      </c>
      <c r="C64" s="167">
        <v>0</v>
      </c>
      <c r="D64" s="167">
        <v>0</v>
      </c>
      <c r="E64" s="167">
        <v>0</v>
      </c>
      <c r="F64" s="167">
        <v>0</v>
      </c>
      <c r="G64" s="167">
        <v>5</v>
      </c>
      <c r="H64" s="167">
        <v>0</v>
      </c>
      <c r="I64" s="167">
        <v>0</v>
      </c>
      <c r="J64" s="167">
        <v>2275.164</v>
      </c>
      <c r="K64" s="167">
        <v>0</v>
      </c>
      <c r="L64" s="167">
        <v>0</v>
      </c>
      <c r="M64" s="167">
        <v>0</v>
      </c>
      <c r="N64" s="167">
        <v>0</v>
      </c>
      <c r="O64" s="167">
        <v>0</v>
      </c>
      <c r="P64" s="167">
        <v>0</v>
      </c>
      <c r="Q64" s="167">
        <v>0</v>
      </c>
      <c r="R64" s="167">
        <v>0</v>
      </c>
      <c r="S64" s="167">
        <v>7</v>
      </c>
      <c r="T64" s="167">
        <v>0</v>
      </c>
      <c r="U64" s="167">
        <v>0</v>
      </c>
      <c r="V64" s="167">
        <v>0</v>
      </c>
      <c r="W64" s="167">
        <v>0</v>
      </c>
      <c r="X64" s="167">
        <v>0</v>
      </c>
      <c r="Y64" s="167">
        <v>61</v>
      </c>
      <c r="Z64" s="167">
        <v>0</v>
      </c>
      <c r="AA64" s="167">
        <v>0</v>
      </c>
      <c r="AB64" s="199">
        <v>2348.164</v>
      </c>
    </row>
    <row r="65" spans="1:28" ht="15.75">
      <c r="A65" s="145"/>
      <c r="B65" s="249" t="s">
        <v>813</v>
      </c>
      <c r="C65" s="167">
        <v>4455</v>
      </c>
      <c r="D65" s="167">
        <v>32000</v>
      </c>
      <c r="E65" s="167">
        <v>38476</v>
      </c>
      <c r="F65" s="167">
        <v>13392</v>
      </c>
      <c r="G65" s="167">
        <v>2031</v>
      </c>
      <c r="H65" s="167">
        <v>4201</v>
      </c>
      <c r="I65" s="167">
        <v>77132.81496999999</v>
      </c>
      <c r="J65" s="167">
        <v>9141.648000000001</v>
      </c>
      <c r="K65" s="167">
        <v>7404</v>
      </c>
      <c r="L65" s="167">
        <v>6635</v>
      </c>
      <c r="M65" s="167">
        <v>2567</v>
      </c>
      <c r="N65" s="167">
        <v>26545</v>
      </c>
      <c r="O65" s="167">
        <v>84</v>
      </c>
      <c r="P65" s="167">
        <v>4916.04103</v>
      </c>
      <c r="Q65" s="167">
        <v>829.89472</v>
      </c>
      <c r="R65" s="167">
        <v>772</v>
      </c>
      <c r="S65" s="167">
        <v>509</v>
      </c>
      <c r="T65" s="167">
        <v>21692</v>
      </c>
      <c r="U65" s="167">
        <v>20</v>
      </c>
      <c r="V65" s="167">
        <v>3424</v>
      </c>
      <c r="W65" s="167">
        <v>379</v>
      </c>
      <c r="X65" s="167">
        <v>72</v>
      </c>
      <c r="Y65" s="167">
        <v>380</v>
      </c>
      <c r="Z65" s="167">
        <v>3</v>
      </c>
      <c r="AA65" s="167">
        <v>3257</v>
      </c>
      <c r="AB65" s="199">
        <v>260318.39872</v>
      </c>
    </row>
    <row r="66" spans="1:28" ht="15.75">
      <c r="A66" s="145" t="s">
        <v>35</v>
      </c>
      <c r="B66" s="247" t="s">
        <v>762</v>
      </c>
      <c r="C66" s="167">
        <v>0</v>
      </c>
      <c r="D66" s="167">
        <v>0</v>
      </c>
      <c r="E66" s="167">
        <v>0</v>
      </c>
      <c r="F66" s="167">
        <v>183</v>
      </c>
      <c r="G66" s="167">
        <v>0</v>
      </c>
      <c r="H66" s="167">
        <v>80</v>
      </c>
      <c r="I66" s="167">
        <v>0</v>
      </c>
      <c r="J66" s="167">
        <v>47.431</v>
      </c>
      <c r="K66" s="167">
        <v>0</v>
      </c>
      <c r="L66" s="167">
        <v>773</v>
      </c>
      <c r="M66" s="167">
        <v>616</v>
      </c>
      <c r="N66" s="167">
        <v>0</v>
      </c>
      <c r="O66" s="167">
        <v>2</v>
      </c>
      <c r="P66" s="167">
        <v>140.98095</v>
      </c>
      <c r="Q66" s="167">
        <v>0</v>
      </c>
      <c r="R66" s="167">
        <v>213</v>
      </c>
      <c r="S66" s="167">
        <v>13</v>
      </c>
      <c r="T66" s="167">
        <v>69</v>
      </c>
      <c r="U66" s="167">
        <v>56</v>
      </c>
      <c r="V66" s="167">
        <v>0</v>
      </c>
      <c r="W66" s="167">
        <v>5</v>
      </c>
      <c r="X66" s="167">
        <v>0</v>
      </c>
      <c r="Y66" s="167">
        <v>0</v>
      </c>
      <c r="Z66" s="167">
        <v>0</v>
      </c>
      <c r="AA66" s="167">
        <v>0</v>
      </c>
      <c r="AB66" s="199">
        <v>2198.41195</v>
      </c>
    </row>
    <row r="67" spans="1:28" ht="15.75">
      <c r="A67" s="145"/>
      <c r="B67" s="249" t="s">
        <v>814</v>
      </c>
      <c r="C67" s="167">
        <v>12504</v>
      </c>
      <c r="D67" s="167">
        <v>38433</v>
      </c>
      <c r="E67" s="167">
        <v>53091</v>
      </c>
      <c r="F67" s="167">
        <v>13873</v>
      </c>
      <c r="G67" s="167">
        <v>2614</v>
      </c>
      <c r="H67" s="167">
        <v>4697</v>
      </c>
      <c r="I67" s="167">
        <v>79521.83812999999</v>
      </c>
      <c r="J67" s="167">
        <v>11551.282000000003</v>
      </c>
      <c r="K67" s="167">
        <v>7676</v>
      </c>
      <c r="L67" s="167">
        <v>8812</v>
      </c>
      <c r="M67" s="167">
        <v>5929</v>
      </c>
      <c r="N67" s="167">
        <v>43588</v>
      </c>
      <c r="O67" s="167">
        <v>366</v>
      </c>
      <c r="P67" s="167">
        <v>5555.215660000001</v>
      </c>
      <c r="Q67" s="167">
        <v>834.27723</v>
      </c>
      <c r="R67" s="167">
        <v>1019</v>
      </c>
      <c r="S67" s="167">
        <v>646</v>
      </c>
      <c r="T67" s="167">
        <v>21762</v>
      </c>
      <c r="U67" s="167">
        <v>156</v>
      </c>
      <c r="V67" s="167">
        <v>6687</v>
      </c>
      <c r="W67" s="167">
        <v>1265</v>
      </c>
      <c r="X67" s="167">
        <v>72</v>
      </c>
      <c r="Y67" s="167">
        <v>380</v>
      </c>
      <c r="Z67" s="167">
        <v>5</v>
      </c>
      <c r="AA67" s="167">
        <v>11617</v>
      </c>
      <c r="AB67" s="199">
        <v>332654.61302</v>
      </c>
    </row>
    <row r="68" spans="1:28" ht="15.75">
      <c r="A68" s="248" t="s">
        <v>815</v>
      </c>
      <c r="B68" s="249" t="s">
        <v>816</v>
      </c>
      <c r="C68" s="167">
        <v>0</v>
      </c>
      <c r="D68" s="167">
        <v>0</v>
      </c>
      <c r="E68" s="167">
        <v>0</v>
      </c>
      <c r="F68" s="167">
        <v>0</v>
      </c>
      <c r="G68" s="167">
        <v>0</v>
      </c>
      <c r="H68" s="167">
        <v>0</v>
      </c>
      <c r="I68" s="167">
        <v>0</v>
      </c>
      <c r="J68" s="167">
        <v>0</v>
      </c>
      <c r="K68" s="167">
        <v>0</v>
      </c>
      <c r="L68" s="167">
        <v>0</v>
      </c>
      <c r="M68" s="167">
        <v>0</v>
      </c>
      <c r="N68" s="167">
        <v>0</v>
      </c>
      <c r="O68" s="167">
        <v>0</v>
      </c>
      <c r="P68" s="167">
        <v>0</v>
      </c>
      <c r="Q68" s="167">
        <v>0</v>
      </c>
      <c r="R68" s="167">
        <v>0</v>
      </c>
      <c r="S68" s="167">
        <v>0</v>
      </c>
      <c r="T68" s="167">
        <v>0</v>
      </c>
      <c r="U68" s="167">
        <v>0</v>
      </c>
      <c r="V68" s="167">
        <v>0</v>
      </c>
      <c r="W68" s="167">
        <v>0</v>
      </c>
      <c r="X68" s="167">
        <v>0</v>
      </c>
      <c r="Y68" s="167">
        <v>0</v>
      </c>
      <c r="Z68" s="167">
        <v>0</v>
      </c>
      <c r="AA68" s="167">
        <v>0</v>
      </c>
      <c r="AB68" s="199">
        <v>0</v>
      </c>
    </row>
    <row r="69" spans="1:28" ht="15.75">
      <c r="A69" s="248" t="s">
        <v>254</v>
      </c>
      <c r="B69" s="247" t="s">
        <v>817</v>
      </c>
      <c r="C69" s="167">
        <v>0</v>
      </c>
      <c r="D69" s="167">
        <v>0</v>
      </c>
      <c r="E69" s="167">
        <v>0</v>
      </c>
      <c r="F69" s="167">
        <v>0</v>
      </c>
      <c r="G69" s="167">
        <v>0</v>
      </c>
      <c r="H69" s="167">
        <v>0</v>
      </c>
      <c r="I69" s="167">
        <v>0</v>
      </c>
      <c r="J69" s="167">
        <v>0</v>
      </c>
      <c r="K69" s="167">
        <v>0</v>
      </c>
      <c r="L69" s="167">
        <v>0</v>
      </c>
      <c r="M69" s="167">
        <v>0</v>
      </c>
      <c r="N69" s="167">
        <v>0</v>
      </c>
      <c r="O69" s="167">
        <v>0</v>
      </c>
      <c r="P69" s="167">
        <v>0</v>
      </c>
      <c r="Q69" s="167">
        <v>0</v>
      </c>
      <c r="R69" s="167">
        <v>0</v>
      </c>
      <c r="S69" s="167">
        <v>0</v>
      </c>
      <c r="T69" s="167">
        <v>0</v>
      </c>
      <c r="U69" s="167">
        <v>0</v>
      </c>
      <c r="V69" s="167">
        <v>0</v>
      </c>
      <c r="W69" s="167">
        <v>0</v>
      </c>
      <c r="X69" s="167">
        <v>0</v>
      </c>
      <c r="Y69" s="167">
        <v>0</v>
      </c>
      <c r="Z69" s="167">
        <v>0</v>
      </c>
      <c r="AA69" s="167">
        <v>0</v>
      </c>
      <c r="AB69" s="199">
        <v>0</v>
      </c>
    </row>
    <row r="70" spans="1:28" ht="15.75">
      <c r="A70" s="248" t="s">
        <v>255</v>
      </c>
      <c r="B70" s="247" t="s">
        <v>818</v>
      </c>
      <c r="C70" s="167">
        <v>0</v>
      </c>
      <c r="D70" s="167">
        <v>0</v>
      </c>
      <c r="E70" s="167">
        <v>29626</v>
      </c>
      <c r="F70" s="167">
        <v>0</v>
      </c>
      <c r="G70" s="167">
        <v>0</v>
      </c>
      <c r="H70" s="167">
        <v>0</v>
      </c>
      <c r="I70" s="167">
        <v>0</v>
      </c>
      <c r="J70" s="167">
        <v>0</v>
      </c>
      <c r="K70" s="167">
        <v>0</v>
      </c>
      <c r="L70" s="167">
        <v>0</v>
      </c>
      <c r="M70" s="167">
        <v>0</v>
      </c>
      <c r="N70" s="167">
        <v>0</v>
      </c>
      <c r="O70" s="167">
        <v>0</v>
      </c>
      <c r="P70" s="167">
        <v>3164.73158</v>
      </c>
      <c r="Q70" s="167">
        <v>90.22</v>
      </c>
      <c r="R70" s="167">
        <v>0</v>
      </c>
      <c r="S70" s="167">
        <v>0</v>
      </c>
      <c r="T70" s="167">
        <v>0</v>
      </c>
      <c r="U70" s="167">
        <v>0</v>
      </c>
      <c r="V70" s="167">
        <v>0</v>
      </c>
      <c r="W70" s="167">
        <v>0</v>
      </c>
      <c r="X70" s="167">
        <v>0</v>
      </c>
      <c r="Y70" s="167">
        <v>0</v>
      </c>
      <c r="Z70" s="167">
        <v>0</v>
      </c>
      <c r="AA70" s="167">
        <v>0</v>
      </c>
      <c r="AB70" s="199">
        <v>32880.95158</v>
      </c>
    </row>
    <row r="71" spans="1:28" ht="15.75">
      <c r="A71" s="248" t="s">
        <v>256</v>
      </c>
      <c r="B71" s="247" t="s">
        <v>819</v>
      </c>
      <c r="C71" s="167">
        <v>865</v>
      </c>
      <c r="D71" s="167">
        <v>319</v>
      </c>
      <c r="E71" s="167">
        <v>1109</v>
      </c>
      <c r="F71" s="167">
        <v>0</v>
      </c>
      <c r="G71" s="167">
        <v>109</v>
      </c>
      <c r="H71" s="167">
        <v>125</v>
      </c>
      <c r="I71" s="167">
        <v>1633.83188</v>
      </c>
      <c r="J71" s="167">
        <v>0</v>
      </c>
      <c r="K71" s="167">
        <v>97</v>
      </c>
      <c r="L71" s="167">
        <v>640</v>
      </c>
      <c r="M71" s="167">
        <v>203</v>
      </c>
      <c r="N71" s="167">
        <v>336</v>
      </c>
      <c r="O71" s="167">
        <v>88</v>
      </c>
      <c r="P71" s="167">
        <v>194.29816</v>
      </c>
      <c r="Q71" s="167">
        <v>0</v>
      </c>
      <c r="R71" s="167">
        <v>14</v>
      </c>
      <c r="S71" s="167">
        <v>0</v>
      </c>
      <c r="T71" s="167">
        <v>96</v>
      </c>
      <c r="U71" s="167">
        <v>0</v>
      </c>
      <c r="V71" s="167">
        <v>2</v>
      </c>
      <c r="W71" s="167">
        <v>84</v>
      </c>
      <c r="X71" s="167">
        <v>70</v>
      </c>
      <c r="Y71" s="167">
        <v>0</v>
      </c>
      <c r="Z71" s="167">
        <v>0</v>
      </c>
      <c r="AA71" s="167">
        <v>225</v>
      </c>
      <c r="AB71" s="199">
        <v>6210.13004</v>
      </c>
    </row>
    <row r="72" spans="1:28" ht="15.75">
      <c r="A72" s="248"/>
      <c r="B72" s="249" t="s">
        <v>820</v>
      </c>
      <c r="C72" s="167">
        <v>865</v>
      </c>
      <c r="D72" s="167">
        <v>319</v>
      </c>
      <c r="E72" s="167">
        <v>30735</v>
      </c>
      <c r="F72" s="167">
        <v>0</v>
      </c>
      <c r="G72" s="167">
        <v>109</v>
      </c>
      <c r="H72" s="167">
        <v>125</v>
      </c>
      <c r="I72" s="167">
        <v>1633.83188</v>
      </c>
      <c r="J72" s="167">
        <v>0</v>
      </c>
      <c r="K72" s="167">
        <v>97</v>
      </c>
      <c r="L72" s="167">
        <v>640</v>
      </c>
      <c r="M72" s="167">
        <v>203</v>
      </c>
      <c r="N72" s="167">
        <v>336</v>
      </c>
      <c r="O72" s="167">
        <v>88</v>
      </c>
      <c r="P72" s="167">
        <v>3359.02974</v>
      </c>
      <c r="Q72" s="167">
        <v>90.22</v>
      </c>
      <c r="R72" s="167">
        <v>14</v>
      </c>
      <c r="S72" s="167">
        <v>0</v>
      </c>
      <c r="T72" s="167">
        <v>96</v>
      </c>
      <c r="U72" s="167">
        <v>0</v>
      </c>
      <c r="V72" s="167">
        <v>2</v>
      </c>
      <c r="W72" s="167">
        <v>84</v>
      </c>
      <c r="X72" s="167">
        <v>70</v>
      </c>
      <c r="Y72" s="167">
        <v>0</v>
      </c>
      <c r="Z72" s="167">
        <v>0</v>
      </c>
      <c r="AA72" s="167">
        <v>225</v>
      </c>
      <c r="AB72" s="199">
        <v>39091.08162</v>
      </c>
    </row>
    <row r="73" spans="1:28" ht="15.75">
      <c r="A73" s="248"/>
      <c r="B73" s="251" t="s">
        <v>821</v>
      </c>
      <c r="C73" s="167">
        <v>452416</v>
      </c>
      <c r="D73" s="167">
        <v>355284</v>
      </c>
      <c r="E73" s="167">
        <v>478688</v>
      </c>
      <c r="F73" s="167">
        <v>327454</v>
      </c>
      <c r="G73" s="167">
        <v>37545</v>
      </c>
      <c r="H73" s="167">
        <v>160800.12</v>
      </c>
      <c r="I73" s="167">
        <v>443916.8522248786</v>
      </c>
      <c r="J73" s="167">
        <v>303575.49600000004</v>
      </c>
      <c r="K73" s="167">
        <v>91913</v>
      </c>
      <c r="L73" s="167">
        <v>496480</v>
      </c>
      <c r="M73" s="167">
        <v>338207</v>
      </c>
      <c r="N73" s="167">
        <v>369952</v>
      </c>
      <c r="O73" s="167">
        <v>22522</v>
      </c>
      <c r="P73" s="167">
        <v>45239.52288</v>
      </c>
      <c r="Q73" s="167">
        <v>11013.55478</v>
      </c>
      <c r="R73" s="167">
        <v>10661</v>
      </c>
      <c r="S73" s="167">
        <v>18613</v>
      </c>
      <c r="T73" s="167">
        <v>151651</v>
      </c>
      <c r="U73" s="167">
        <v>8413</v>
      </c>
      <c r="V73" s="167">
        <v>24658</v>
      </c>
      <c r="W73" s="167">
        <v>15006</v>
      </c>
      <c r="X73" s="167">
        <v>7604</v>
      </c>
      <c r="Y73" s="167">
        <v>6424</v>
      </c>
      <c r="Z73" s="167">
        <v>5577</v>
      </c>
      <c r="AA73" s="167">
        <v>38765</v>
      </c>
      <c r="AB73" s="199">
        <v>4222378.545884878</v>
      </c>
    </row>
    <row r="74" spans="1:28" ht="15.75">
      <c r="A74" s="248" t="s">
        <v>822</v>
      </c>
      <c r="B74" s="249" t="s">
        <v>823</v>
      </c>
      <c r="C74" s="167">
        <v>0</v>
      </c>
      <c r="D74" s="167">
        <v>0</v>
      </c>
      <c r="E74" s="167">
        <v>0</v>
      </c>
      <c r="F74" s="167">
        <v>1173</v>
      </c>
      <c r="G74" s="167">
        <v>0</v>
      </c>
      <c r="H74" s="167">
        <v>0</v>
      </c>
      <c r="I74" s="167">
        <v>25089.27782</v>
      </c>
      <c r="J74" s="167">
        <v>0</v>
      </c>
      <c r="K74" s="167">
        <v>0</v>
      </c>
      <c r="L74" s="167">
        <v>0</v>
      </c>
      <c r="M74" s="167">
        <v>0</v>
      </c>
      <c r="N74" s="167">
        <v>0</v>
      </c>
      <c r="O74" s="167">
        <v>0</v>
      </c>
      <c r="P74" s="167">
        <v>0</v>
      </c>
      <c r="Q74" s="167">
        <v>0</v>
      </c>
      <c r="R74" s="167">
        <v>0</v>
      </c>
      <c r="S74" s="167">
        <v>0</v>
      </c>
      <c r="T74" s="167">
        <v>0</v>
      </c>
      <c r="U74" s="167">
        <v>0</v>
      </c>
      <c r="V74" s="167">
        <v>36</v>
      </c>
      <c r="W74" s="167">
        <v>0</v>
      </c>
      <c r="X74" s="167">
        <v>0</v>
      </c>
      <c r="Y74" s="167">
        <v>0</v>
      </c>
      <c r="Z74" s="167">
        <v>0</v>
      </c>
      <c r="AA74" s="167">
        <v>0</v>
      </c>
      <c r="AB74" s="199">
        <v>26298.27782</v>
      </c>
    </row>
    <row r="75" spans="1:28" ht="27" customHeight="1">
      <c r="A75" s="394" t="s">
        <v>824</v>
      </c>
      <c r="B75" s="394"/>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99"/>
    </row>
    <row r="76" spans="1:28" ht="15.75">
      <c r="A76" s="252" t="s">
        <v>825</v>
      </c>
      <c r="B76" s="253" t="s">
        <v>826</v>
      </c>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99"/>
    </row>
    <row r="77" spans="1:28" ht="15.75">
      <c r="A77" s="248" t="s">
        <v>254</v>
      </c>
      <c r="B77" s="254" t="s">
        <v>827</v>
      </c>
      <c r="C77" s="167">
        <v>33019</v>
      </c>
      <c r="D77" s="167">
        <v>36217</v>
      </c>
      <c r="E77" s="167">
        <v>31475</v>
      </c>
      <c r="F77" s="167">
        <v>32580</v>
      </c>
      <c r="G77" s="167">
        <v>10000</v>
      </c>
      <c r="H77" s="167">
        <v>10440</v>
      </c>
      <c r="I77" s="167">
        <v>66586.779</v>
      </c>
      <c r="J77" s="167">
        <v>32470</v>
      </c>
      <c r="K77" s="167">
        <v>17458</v>
      </c>
      <c r="L77" s="167">
        <v>43300</v>
      </c>
      <c r="M77" s="167">
        <v>11482</v>
      </c>
      <c r="N77" s="167">
        <v>47307</v>
      </c>
      <c r="O77" s="167">
        <v>16312</v>
      </c>
      <c r="P77" s="167">
        <v>7000.00001</v>
      </c>
      <c r="Q77" s="167">
        <v>5000</v>
      </c>
      <c r="R77" s="167">
        <v>5000</v>
      </c>
      <c r="S77" s="167">
        <v>5860</v>
      </c>
      <c r="T77" s="167">
        <v>20300</v>
      </c>
      <c r="U77" s="167">
        <v>4600</v>
      </c>
      <c r="V77" s="167">
        <v>4600</v>
      </c>
      <c r="W77" s="167">
        <v>7000</v>
      </c>
      <c r="X77" s="167">
        <v>7015</v>
      </c>
      <c r="Y77" s="167">
        <v>4600</v>
      </c>
      <c r="Z77" s="167">
        <v>5000</v>
      </c>
      <c r="AA77" s="167">
        <v>10500</v>
      </c>
      <c r="AB77" s="199">
        <v>475121.77901</v>
      </c>
    </row>
    <row r="78" spans="1:28" ht="15.75">
      <c r="A78" s="255" t="s">
        <v>253</v>
      </c>
      <c r="B78" s="247" t="s">
        <v>828</v>
      </c>
      <c r="C78" s="167">
        <v>0</v>
      </c>
      <c r="D78" s="167">
        <v>0</v>
      </c>
      <c r="E78" s="167">
        <v>0</v>
      </c>
      <c r="F78" s="167">
        <v>-12000</v>
      </c>
      <c r="G78" s="167">
        <v>0</v>
      </c>
      <c r="H78" s="167">
        <v>0</v>
      </c>
      <c r="I78" s="167">
        <v>0</v>
      </c>
      <c r="J78" s="167">
        <v>0</v>
      </c>
      <c r="K78" s="167">
        <v>0</v>
      </c>
      <c r="L78" s="167">
        <v>0</v>
      </c>
      <c r="M78" s="167">
        <v>0</v>
      </c>
      <c r="N78" s="167">
        <v>0</v>
      </c>
      <c r="O78" s="167">
        <v>0</v>
      </c>
      <c r="P78" s="167">
        <v>0</v>
      </c>
      <c r="Q78" s="167">
        <v>0</v>
      </c>
      <c r="R78" s="167">
        <v>0</v>
      </c>
      <c r="S78" s="167">
        <v>0</v>
      </c>
      <c r="T78" s="167">
        <v>0</v>
      </c>
      <c r="U78" s="167">
        <v>0</v>
      </c>
      <c r="V78" s="167">
        <v>0</v>
      </c>
      <c r="W78" s="167">
        <v>0</v>
      </c>
      <c r="X78" s="167">
        <v>0</v>
      </c>
      <c r="Y78" s="167">
        <v>0</v>
      </c>
      <c r="Z78" s="167">
        <v>0</v>
      </c>
      <c r="AA78" s="167">
        <v>0</v>
      </c>
      <c r="AB78" s="199">
        <v>-12000</v>
      </c>
    </row>
    <row r="79" spans="1:28" ht="15.75">
      <c r="A79" s="255" t="s">
        <v>253</v>
      </c>
      <c r="B79" s="247" t="s">
        <v>829</v>
      </c>
      <c r="C79" s="167">
        <v>0</v>
      </c>
      <c r="D79" s="167">
        <v>0</v>
      </c>
      <c r="E79" s="167">
        <v>0</v>
      </c>
      <c r="F79" s="167">
        <v>0</v>
      </c>
      <c r="G79" s="167">
        <v>0</v>
      </c>
      <c r="H79" s="167">
        <v>0</v>
      </c>
      <c r="I79" s="167">
        <v>0</v>
      </c>
      <c r="J79" s="167">
        <v>0</v>
      </c>
      <c r="K79" s="167">
        <v>-542</v>
      </c>
      <c r="L79" s="167">
        <v>0</v>
      </c>
      <c r="M79" s="167">
        <v>0</v>
      </c>
      <c r="N79" s="167">
        <v>0</v>
      </c>
      <c r="O79" s="167">
        <v>0</v>
      </c>
      <c r="P79" s="167">
        <v>0</v>
      </c>
      <c r="Q79" s="167">
        <v>0</v>
      </c>
      <c r="R79" s="167">
        <v>0</v>
      </c>
      <c r="S79" s="167">
        <v>0</v>
      </c>
      <c r="T79" s="167">
        <v>0</v>
      </c>
      <c r="U79" s="167">
        <v>0</v>
      </c>
      <c r="V79" s="167">
        <v>0</v>
      </c>
      <c r="W79" s="167">
        <v>0</v>
      </c>
      <c r="X79" s="167">
        <v>0</v>
      </c>
      <c r="Y79" s="167">
        <v>0</v>
      </c>
      <c r="Z79" s="167">
        <v>0</v>
      </c>
      <c r="AA79" s="167">
        <v>0</v>
      </c>
      <c r="AB79" s="199">
        <v>-542</v>
      </c>
    </row>
    <row r="80" spans="1:28" ht="15.75">
      <c r="A80" s="248" t="s">
        <v>255</v>
      </c>
      <c r="B80" s="247" t="s">
        <v>830</v>
      </c>
      <c r="C80" s="167">
        <v>0</v>
      </c>
      <c r="D80" s="167">
        <v>0</v>
      </c>
      <c r="E80" s="167">
        <v>14934</v>
      </c>
      <c r="F80" s="167">
        <v>0</v>
      </c>
      <c r="G80" s="167">
        <v>0</v>
      </c>
      <c r="H80" s="167">
        <v>0</v>
      </c>
      <c r="I80" s="167">
        <v>0</v>
      </c>
      <c r="J80" s="167">
        <v>9554.947</v>
      </c>
      <c r="K80" s="167">
        <v>0</v>
      </c>
      <c r="L80" s="167">
        <v>0</v>
      </c>
      <c r="M80" s="167">
        <v>0</v>
      </c>
      <c r="N80" s="167">
        <v>0</v>
      </c>
      <c r="O80" s="167">
        <v>0</v>
      </c>
      <c r="P80" s="167">
        <v>0</v>
      </c>
      <c r="Q80" s="167">
        <v>0</v>
      </c>
      <c r="R80" s="167">
        <v>0</v>
      </c>
      <c r="S80" s="167">
        <v>0</v>
      </c>
      <c r="T80" s="167">
        <v>0</v>
      </c>
      <c r="U80" s="167">
        <v>0</v>
      </c>
      <c r="V80" s="167">
        <v>0</v>
      </c>
      <c r="W80" s="167">
        <v>0</v>
      </c>
      <c r="X80" s="167">
        <v>0</v>
      </c>
      <c r="Y80" s="167">
        <v>0</v>
      </c>
      <c r="Z80" s="167">
        <v>0</v>
      </c>
      <c r="AA80" s="167">
        <v>0</v>
      </c>
      <c r="AB80" s="199">
        <v>24488.947</v>
      </c>
    </row>
    <row r="81" spans="1:28" ht="15.75">
      <c r="A81" s="248" t="s">
        <v>256</v>
      </c>
      <c r="B81" s="247" t="s">
        <v>831</v>
      </c>
      <c r="C81" s="167">
        <v>0</v>
      </c>
      <c r="D81" s="167">
        <v>6658</v>
      </c>
      <c r="E81" s="167">
        <v>24856</v>
      </c>
      <c r="F81" s="167">
        <v>0</v>
      </c>
      <c r="G81" s="167">
        <v>0</v>
      </c>
      <c r="H81" s="167">
        <v>1908</v>
      </c>
      <c r="I81" s="167">
        <v>16603.99752</v>
      </c>
      <c r="J81" s="167">
        <v>0</v>
      </c>
      <c r="K81" s="167">
        <v>1893</v>
      </c>
      <c r="L81" s="167">
        <v>0</v>
      </c>
      <c r="M81" s="167">
        <v>4981</v>
      </c>
      <c r="N81" s="167">
        <v>9533</v>
      </c>
      <c r="O81" s="167">
        <v>0</v>
      </c>
      <c r="P81" s="167">
        <v>1877.58254</v>
      </c>
      <c r="Q81" s="167">
        <v>313.5359</v>
      </c>
      <c r="R81" s="167">
        <v>0</v>
      </c>
      <c r="S81" s="167">
        <v>0</v>
      </c>
      <c r="T81" s="167">
        <v>0</v>
      </c>
      <c r="U81" s="167">
        <v>0</v>
      </c>
      <c r="V81" s="167">
        <v>0</v>
      </c>
      <c r="W81" s="167">
        <v>6</v>
      </c>
      <c r="X81" s="167">
        <v>207</v>
      </c>
      <c r="Y81" s="167">
        <v>0</v>
      </c>
      <c r="Z81" s="167">
        <v>0</v>
      </c>
      <c r="AA81" s="167">
        <v>4984</v>
      </c>
      <c r="AB81" s="199">
        <v>73821.11596000001</v>
      </c>
    </row>
    <row r="82" spans="1:28" ht="15.75">
      <c r="A82" s="248" t="s">
        <v>36</v>
      </c>
      <c r="B82" s="247" t="s">
        <v>832</v>
      </c>
      <c r="C82" s="167">
        <v>59262</v>
      </c>
      <c r="D82" s="167">
        <v>7702</v>
      </c>
      <c r="E82" s="167">
        <v>9170</v>
      </c>
      <c r="F82" s="167">
        <v>9322</v>
      </c>
      <c r="G82" s="167">
        <v>7021</v>
      </c>
      <c r="H82" s="167">
        <v>13681</v>
      </c>
      <c r="I82" s="167">
        <v>8088.98384</v>
      </c>
      <c r="J82" s="167">
        <v>1309.059</v>
      </c>
      <c r="K82" s="167">
        <v>2027</v>
      </c>
      <c r="L82" s="167">
        <v>1170</v>
      </c>
      <c r="M82" s="167">
        <v>2450</v>
      </c>
      <c r="N82" s="167">
        <v>28798</v>
      </c>
      <c r="O82" s="167">
        <v>30</v>
      </c>
      <c r="P82" s="167">
        <v>6279.99242</v>
      </c>
      <c r="Q82" s="167">
        <v>1666.24208</v>
      </c>
      <c r="R82" s="167">
        <v>1154</v>
      </c>
      <c r="S82" s="167">
        <v>651</v>
      </c>
      <c r="T82" s="167">
        <v>2189</v>
      </c>
      <c r="U82" s="167">
        <v>1361</v>
      </c>
      <c r="V82" s="167">
        <v>7499</v>
      </c>
      <c r="W82" s="167">
        <v>1017</v>
      </c>
      <c r="X82" s="167">
        <v>208</v>
      </c>
      <c r="Y82" s="167">
        <v>902</v>
      </c>
      <c r="Z82" s="167">
        <v>101</v>
      </c>
      <c r="AA82" s="167">
        <v>89</v>
      </c>
      <c r="AB82" s="199">
        <v>173148.27734</v>
      </c>
    </row>
    <row r="83" spans="1:28" ht="15.75">
      <c r="A83" s="248" t="s">
        <v>37</v>
      </c>
      <c r="B83" s="247" t="s">
        <v>833</v>
      </c>
      <c r="C83" s="167">
        <v>0</v>
      </c>
      <c r="D83" s="167">
        <v>35288</v>
      </c>
      <c r="E83" s="167">
        <v>17240.73628</v>
      </c>
      <c r="F83" s="167">
        <v>8110</v>
      </c>
      <c r="G83" s="167">
        <v>2433</v>
      </c>
      <c r="H83" s="167">
        <v>1087</v>
      </c>
      <c r="I83" s="167">
        <v>15204.65693</v>
      </c>
      <c r="J83" s="167">
        <v>0</v>
      </c>
      <c r="K83" s="167">
        <v>0</v>
      </c>
      <c r="L83" s="167">
        <v>26748</v>
      </c>
      <c r="M83" s="167">
        <v>618</v>
      </c>
      <c r="N83" s="167">
        <v>0</v>
      </c>
      <c r="O83" s="167">
        <v>0</v>
      </c>
      <c r="P83" s="167">
        <v>0</v>
      </c>
      <c r="Q83" s="167">
        <v>2762.5199500000003</v>
      </c>
      <c r="R83" s="167">
        <v>0</v>
      </c>
      <c r="S83" s="167">
        <v>0</v>
      </c>
      <c r="T83" s="167">
        <v>1592</v>
      </c>
      <c r="U83" s="167">
        <v>892</v>
      </c>
      <c r="V83" s="167">
        <v>0</v>
      </c>
      <c r="W83" s="167">
        <v>666</v>
      </c>
      <c r="X83" s="167">
        <v>0</v>
      </c>
      <c r="Y83" s="167">
        <v>67</v>
      </c>
      <c r="Z83" s="167">
        <v>22</v>
      </c>
      <c r="AA83" s="167">
        <v>0</v>
      </c>
      <c r="AB83" s="199">
        <v>112730.91316</v>
      </c>
    </row>
    <row r="84" spans="1:28" ht="15.75">
      <c r="A84" s="248" t="s">
        <v>38</v>
      </c>
      <c r="B84" s="247" t="s">
        <v>834</v>
      </c>
      <c r="C84" s="167">
        <v>-12464</v>
      </c>
      <c r="D84" s="167">
        <v>0</v>
      </c>
      <c r="E84" s="167">
        <v>-9284.68327</v>
      </c>
      <c r="F84" s="167">
        <v>0</v>
      </c>
      <c r="G84" s="167">
        <v>0</v>
      </c>
      <c r="H84" s="167">
        <v>-4866</v>
      </c>
      <c r="I84" s="167">
        <v>-85.36703999999999</v>
      </c>
      <c r="J84" s="167">
        <v>-16356.812</v>
      </c>
      <c r="K84" s="167">
        <v>0</v>
      </c>
      <c r="L84" s="167">
        <v>0</v>
      </c>
      <c r="M84" s="167">
        <v>0</v>
      </c>
      <c r="N84" s="167">
        <v>0</v>
      </c>
      <c r="O84" s="167">
        <v>-3339</v>
      </c>
      <c r="P84" s="167">
        <v>0</v>
      </c>
      <c r="Q84" s="167">
        <v>0</v>
      </c>
      <c r="R84" s="167">
        <v>0</v>
      </c>
      <c r="S84" s="167">
        <v>0</v>
      </c>
      <c r="T84" s="167">
        <v>-2667</v>
      </c>
      <c r="U84" s="167">
        <v>0</v>
      </c>
      <c r="V84" s="167">
        <v>0</v>
      </c>
      <c r="W84" s="167">
        <v>0</v>
      </c>
      <c r="X84" s="167">
        <v>-982</v>
      </c>
      <c r="Y84" s="167">
        <v>0</v>
      </c>
      <c r="Z84" s="167">
        <v>-19</v>
      </c>
      <c r="AA84" s="167">
        <v>-3545</v>
      </c>
      <c r="AB84" s="199">
        <v>-53608.862310000004</v>
      </c>
    </row>
    <row r="85" spans="1:28" ht="15.75">
      <c r="A85" s="248" t="s">
        <v>257</v>
      </c>
      <c r="B85" s="247" t="s">
        <v>835</v>
      </c>
      <c r="C85" s="167">
        <v>3208</v>
      </c>
      <c r="D85" s="167">
        <v>8639</v>
      </c>
      <c r="E85" s="167">
        <v>8485</v>
      </c>
      <c r="F85" s="167">
        <v>6395</v>
      </c>
      <c r="G85" s="167">
        <v>1428</v>
      </c>
      <c r="H85" s="167">
        <v>2888</v>
      </c>
      <c r="I85" s="167">
        <v>15933.387965257505</v>
      </c>
      <c r="J85" s="167">
        <v>4547.6199999999935</v>
      </c>
      <c r="K85" s="167">
        <v>6622</v>
      </c>
      <c r="L85" s="167">
        <v>3620</v>
      </c>
      <c r="M85" s="167">
        <v>106</v>
      </c>
      <c r="N85" s="167">
        <v>10382</v>
      </c>
      <c r="O85" s="167">
        <v>-682</v>
      </c>
      <c r="P85" s="167">
        <v>331.6383900000071</v>
      </c>
      <c r="Q85" s="167">
        <v>66.308687141823</v>
      </c>
      <c r="R85" s="167">
        <v>579</v>
      </c>
      <c r="S85" s="167">
        <v>428</v>
      </c>
      <c r="T85" s="167">
        <v>4185</v>
      </c>
      <c r="U85" s="167">
        <v>-178</v>
      </c>
      <c r="V85" s="167">
        <v>169</v>
      </c>
      <c r="W85" s="167">
        <v>612</v>
      </c>
      <c r="X85" s="167">
        <v>-274</v>
      </c>
      <c r="Y85" s="167">
        <v>-190</v>
      </c>
      <c r="Z85" s="167">
        <v>-100</v>
      </c>
      <c r="AA85" s="167">
        <v>-36</v>
      </c>
      <c r="AB85" s="199">
        <v>77164.95504239934</v>
      </c>
    </row>
    <row r="86" spans="1:28" ht="15.75">
      <c r="A86" s="255"/>
      <c r="B86" s="249" t="s">
        <v>836</v>
      </c>
      <c r="C86" s="167">
        <v>83025</v>
      </c>
      <c r="D86" s="167">
        <v>94504</v>
      </c>
      <c r="E86" s="167">
        <v>96876.05301</v>
      </c>
      <c r="F86" s="167">
        <v>56407</v>
      </c>
      <c r="G86" s="167">
        <v>20882</v>
      </c>
      <c r="H86" s="167">
        <v>25138</v>
      </c>
      <c r="I86" s="167">
        <v>122332.43821525751</v>
      </c>
      <c r="J86" s="167">
        <v>31524.814</v>
      </c>
      <c r="K86" s="167">
        <v>28000</v>
      </c>
      <c r="L86" s="167">
        <v>74838</v>
      </c>
      <c r="M86" s="167">
        <v>19637</v>
      </c>
      <c r="N86" s="167">
        <v>96020</v>
      </c>
      <c r="O86" s="167">
        <v>12321</v>
      </c>
      <c r="P86" s="167">
        <v>15489.213360000005</v>
      </c>
      <c r="Q86" s="167">
        <v>9808.606617141824</v>
      </c>
      <c r="R86" s="167">
        <v>6733</v>
      </c>
      <c r="S86" s="167">
        <v>6939</v>
      </c>
      <c r="T86" s="167">
        <v>25599</v>
      </c>
      <c r="U86" s="167">
        <v>6675</v>
      </c>
      <c r="V86" s="167">
        <v>12268</v>
      </c>
      <c r="W86" s="167">
        <v>9301</v>
      </c>
      <c r="X86" s="167">
        <v>6174</v>
      </c>
      <c r="Y86" s="167">
        <v>5379</v>
      </c>
      <c r="Z86" s="167">
        <v>5004</v>
      </c>
      <c r="AA86" s="167">
        <v>11992</v>
      </c>
      <c r="AB86" s="199">
        <v>882867.1252023994</v>
      </c>
    </row>
    <row r="87" spans="1:28" ht="15.75">
      <c r="A87" s="248" t="s">
        <v>764</v>
      </c>
      <c r="B87" s="249" t="s">
        <v>837</v>
      </c>
      <c r="C87" s="167">
        <v>0</v>
      </c>
      <c r="D87" s="167">
        <v>0</v>
      </c>
      <c r="E87" s="167">
        <v>6420.338</v>
      </c>
      <c r="F87" s="167">
        <v>0</v>
      </c>
      <c r="G87" s="167">
        <v>0</v>
      </c>
      <c r="H87" s="167">
        <v>16716</v>
      </c>
      <c r="I87" s="167">
        <v>0</v>
      </c>
      <c r="J87" s="167">
        <v>8500</v>
      </c>
      <c r="K87" s="167">
        <v>0</v>
      </c>
      <c r="L87" s="167">
        <v>4845</v>
      </c>
      <c r="M87" s="167">
        <v>0</v>
      </c>
      <c r="N87" s="167">
        <v>0</v>
      </c>
      <c r="O87" s="167">
        <v>600</v>
      </c>
      <c r="P87" s="167">
        <v>0</v>
      </c>
      <c r="Q87" s="167">
        <v>0</v>
      </c>
      <c r="R87" s="167">
        <v>0</v>
      </c>
      <c r="S87" s="167">
        <v>0</v>
      </c>
      <c r="T87" s="167">
        <v>0</v>
      </c>
      <c r="U87" s="167">
        <v>0</v>
      </c>
      <c r="V87" s="167">
        <v>0</v>
      </c>
      <c r="W87" s="167">
        <v>0</v>
      </c>
      <c r="X87" s="167">
        <v>0</v>
      </c>
      <c r="Y87" s="167">
        <v>0</v>
      </c>
      <c r="Z87" s="167">
        <v>0</v>
      </c>
      <c r="AA87" s="167">
        <v>0</v>
      </c>
      <c r="AB87" s="199">
        <v>37081.338</v>
      </c>
    </row>
    <row r="88" spans="1:28" ht="15.75">
      <c r="A88" s="145" t="s">
        <v>838</v>
      </c>
      <c r="B88" s="147" t="s">
        <v>839</v>
      </c>
      <c r="C88" s="167">
        <v>0</v>
      </c>
      <c r="D88" s="167">
        <v>0</v>
      </c>
      <c r="E88" s="167">
        <v>0</v>
      </c>
      <c r="F88" s="167">
        <v>0</v>
      </c>
      <c r="G88" s="167">
        <v>0</v>
      </c>
      <c r="H88" s="167">
        <v>0</v>
      </c>
      <c r="I88" s="167">
        <v>0</v>
      </c>
      <c r="J88" s="167">
        <v>0</v>
      </c>
      <c r="K88" s="167">
        <v>0</v>
      </c>
      <c r="L88" s="167">
        <v>0</v>
      </c>
      <c r="M88" s="167">
        <v>0</v>
      </c>
      <c r="N88" s="167">
        <v>0</v>
      </c>
      <c r="O88" s="167">
        <v>0</v>
      </c>
      <c r="P88" s="167">
        <v>0</v>
      </c>
      <c r="Q88" s="167">
        <v>0</v>
      </c>
      <c r="R88" s="167">
        <v>0</v>
      </c>
      <c r="S88" s="167">
        <v>0</v>
      </c>
      <c r="T88" s="167">
        <v>0</v>
      </c>
      <c r="U88" s="167">
        <v>0</v>
      </c>
      <c r="V88" s="167">
        <v>0</v>
      </c>
      <c r="W88" s="167">
        <v>0</v>
      </c>
      <c r="X88" s="167">
        <v>0</v>
      </c>
      <c r="Y88" s="167">
        <v>0</v>
      </c>
      <c r="Z88" s="167">
        <v>0</v>
      </c>
      <c r="AA88" s="167">
        <v>0</v>
      </c>
      <c r="AB88" s="199">
        <v>0</v>
      </c>
    </row>
    <row r="89" spans="1:28" ht="15.75">
      <c r="A89" s="145" t="s">
        <v>790</v>
      </c>
      <c r="B89" s="249" t="s">
        <v>840</v>
      </c>
      <c r="C89" s="167">
        <v>0</v>
      </c>
      <c r="D89" s="167">
        <v>0</v>
      </c>
      <c r="E89" s="167">
        <v>0</v>
      </c>
      <c r="F89" s="167">
        <v>0</v>
      </c>
      <c r="G89" s="167">
        <v>0</v>
      </c>
      <c r="H89" s="167">
        <v>0</v>
      </c>
      <c r="I89" s="167">
        <v>0</v>
      </c>
      <c r="J89" s="167">
        <v>0</v>
      </c>
      <c r="K89" s="167">
        <v>0</v>
      </c>
      <c r="L89" s="167">
        <v>0</v>
      </c>
      <c r="M89" s="167">
        <v>0</v>
      </c>
      <c r="N89" s="167">
        <v>0</v>
      </c>
      <c r="O89" s="167">
        <v>0</v>
      </c>
      <c r="P89" s="167">
        <v>0</v>
      </c>
      <c r="Q89" s="167">
        <v>0</v>
      </c>
      <c r="R89" s="167">
        <v>0</v>
      </c>
      <c r="S89" s="167">
        <v>0</v>
      </c>
      <c r="T89" s="167">
        <v>0</v>
      </c>
      <c r="U89" s="167">
        <v>0</v>
      </c>
      <c r="V89" s="167">
        <v>0</v>
      </c>
      <c r="W89" s="167">
        <v>0</v>
      </c>
      <c r="X89" s="167">
        <v>0</v>
      </c>
      <c r="Y89" s="167">
        <v>0</v>
      </c>
      <c r="Z89" s="167">
        <v>0</v>
      </c>
      <c r="AA89" s="167">
        <v>0</v>
      </c>
      <c r="AB89" s="199">
        <v>0</v>
      </c>
    </row>
    <row r="90" spans="1:28" ht="15.75">
      <c r="A90" s="145" t="s">
        <v>23</v>
      </c>
      <c r="B90" s="146" t="s">
        <v>848</v>
      </c>
      <c r="C90" s="167">
        <v>94773</v>
      </c>
      <c r="D90" s="167">
        <v>80865</v>
      </c>
      <c r="E90" s="167">
        <v>133253</v>
      </c>
      <c r="F90" s="167">
        <v>64464</v>
      </c>
      <c r="G90" s="167">
        <v>1711</v>
      </c>
      <c r="H90" s="167">
        <v>26831</v>
      </c>
      <c r="I90" s="167">
        <v>105600.961</v>
      </c>
      <c r="J90" s="167">
        <v>84261.632</v>
      </c>
      <c r="K90" s="167">
        <v>11774</v>
      </c>
      <c r="L90" s="167">
        <v>126240</v>
      </c>
      <c r="M90" s="167">
        <v>83060</v>
      </c>
      <c r="N90" s="167">
        <v>70704</v>
      </c>
      <c r="O90" s="167">
        <v>990</v>
      </c>
      <c r="P90" s="167">
        <v>11530.36629</v>
      </c>
      <c r="Q90" s="167">
        <v>511.865</v>
      </c>
      <c r="R90" s="167">
        <v>3046</v>
      </c>
      <c r="S90" s="167">
        <v>7227</v>
      </c>
      <c r="T90" s="167">
        <v>43228</v>
      </c>
      <c r="U90" s="167">
        <v>995</v>
      </c>
      <c r="V90" s="167">
        <v>6559</v>
      </c>
      <c r="W90" s="167">
        <v>1686</v>
      </c>
      <c r="X90" s="167">
        <v>593</v>
      </c>
      <c r="Y90" s="167">
        <v>334</v>
      </c>
      <c r="Z90" s="167">
        <v>18</v>
      </c>
      <c r="AA90" s="167">
        <v>9869</v>
      </c>
      <c r="AB90" s="199">
        <v>970124.82429</v>
      </c>
    </row>
    <row r="91" spans="1:28" ht="15.75">
      <c r="A91" s="145" t="s">
        <v>24</v>
      </c>
      <c r="B91" s="146" t="s">
        <v>843</v>
      </c>
      <c r="C91" s="167">
        <v>2724</v>
      </c>
      <c r="D91" s="167">
        <v>0</v>
      </c>
      <c r="E91" s="167">
        <v>0</v>
      </c>
      <c r="F91" s="167">
        <v>0</v>
      </c>
      <c r="G91" s="167">
        <v>0</v>
      </c>
      <c r="H91" s="167">
        <v>1494</v>
      </c>
      <c r="I91" s="167">
        <v>10571.82999717578</v>
      </c>
      <c r="J91" s="167">
        <v>0</v>
      </c>
      <c r="K91" s="167">
        <v>0</v>
      </c>
      <c r="L91" s="167">
        <v>0</v>
      </c>
      <c r="M91" s="167">
        <v>0</v>
      </c>
      <c r="N91" s="167">
        <v>3216</v>
      </c>
      <c r="O91" s="167">
        <v>0</v>
      </c>
      <c r="P91" s="167">
        <v>273.52391</v>
      </c>
      <c r="Q91" s="167">
        <v>0</v>
      </c>
      <c r="R91" s="167">
        <v>0</v>
      </c>
      <c r="S91" s="167">
        <v>0</v>
      </c>
      <c r="T91" s="167">
        <v>11</v>
      </c>
      <c r="U91" s="167">
        <v>56</v>
      </c>
      <c r="V91" s="167">
        <v>0</v>
      </c>
      <c r="W91" s="167">
        <v>64</v>
      </c>
      <c r="X91" s="167">
        <v>0</v>
      </c>
      <c r="Y91" s="167">
        <v>0</v>
      </c>
      <c r="Z91" s="167">
        <v>4</v>
      </c>
      <c r="AA91" s="167">
        <v>0</v>
      </c>
      <c r="AB91" s="199">
        <v>18414.35390717578</v>
      </c>
    </row>
    <row r="92" spans="1:28" ht="15.75">
      <c r="A92" s="145" t="s">
        <v>25</v>
      </c>
      <c r="B92" s="146" t="s">
        <v>849</v>
      </c>
      <c r="C92" s="167">
        <v>0</v>
      </c>
      <c r="D92" s="167">
        <v>0</v>
      </c>
      <c r="E92" s="167">
        <v>0</v>
      </c>
      <c r="F92" s="167">
        <v>0</v>
      </c>
      <c r="G92" s="167">
        <v>0</v>
      </c>
      <c r="H92" s="167">
        <v>0</v>
      </c>
      <c r="I92" s="167">
        <v>0</v>
      </c>
      <c r="J92" s="167">
        <v>0</v>
      </c>
      <c r="K92" s="167">
        <v>0</v>
      </c>
      <c r="L92" s="167">
        <v>0</v>
      </c>
      <c r="M92" s="167">
        <v>0</v>
      </c>
      <c r="N92" s="167">
        <v>0</v>
      </c>
      <c r="O92" s="167">
        <v>0</v>
      </c>
      <c r="P92" s="167">
        <v>0</v>
      </c>
      <c r="Q92" s="167">
        <v>0</v>
      </c>
      <c r="R92" s="167">
        <v>0</v>
      </c>
      <c r="S92" s="167">
        <v>0</v>
      </c>
      <c r="T92" s="167">
        <v>0</v>
      </c>
      <c r="U92" s="167">
        <v>0</v>
      </c>
      <c r="V92" s="167">
        <v>0</v>
      </c>
      <c r="W92" s="167">
        <v>0</v>
      </c>
      <c r="X92" s="167">
        <v>0</v>
      </c>
      <c r="Y92" s="167">
        <v>0</v>
      </c>
      <c r="Z92" s="167">
        <v>0</v>
      </c>
      <c r="AA92" s="167">
        <v>0</v>
      </c>
      <c r="AB92" s="199">
        <v>0</v>
      </c>
    </row>
    <row r="93" spans="1:28" ht="15.75">
      <c r="A93" s="145" t="s">
        <v>26</v>
      </c>
      <c r="B93" s="146" t="s">
        <v>850</v>
      </c>
      <c r="C93" s="167">
        <v>181582</v>
      </c>
      <c r="D93" s="167">
        <v>148707</v>
      </c>
      <c r="E93" s="167">
        <v>157248</v>
      </c>
      <c r="F93" s="167">
        <v>182120</v>
      </c>
      <c r="G93" s="167">
        <v>1780</v>
      </c>
      <c r="H93" s="167">
        <v>73879</v>
      </c>
      <c r="I93" s="167">
        <v>171777.55402</v>
      </c>
      <c r="J93" s="167">
        <v>164562.391</v>
      </c>
      <c r="K93" s="167">
        <v>27488</v>
      </c>
      <c r="L93" s="167">
        <v>276425</v>
      </c>
      <c r="M93" s="167">
        <v>166824</v>
      </c>
      <c r="N93" s="167">
        <v>170186</v>
      </c>
      <c r="O93" s="167">
        <v>7691</v>
      </c>
      <c r="P93" s="167">
        <v>13574.11234</v>
      </c>
      <c r="Q93" s="167">
        <v>279.152</v>
      </c>
      <c r="R93" s="167">
        <v>492</v>
      </c>
      <c r="S93" s="167">
        <v>1550</v>
      </c>
      <c r="T93" s="167">
        <v>73649</v>
      </c>
      <c r="U93" s="167">
        <v>413</v>
      </c>
      <c r="V93" s="167">
        <v>1442</v>
      </c>
      <c r="W93" s="167">
        <v>851</v>
      </c>
      <c r="X93" s="167">
        <v>248</v>
      </c>
      <c r="Y93" s="167">
        <v>347</v>
      </c>
      <c r="Z93" s="167">
        <v>0</v>
      </c>
      <c r="AA93" s="167">
        <v>13856</v>
      </c>
      <c r="AB93" s="199">
        <v>1836971.20936</v>
      </c>
    </row>
    <row r="94" spans="1:28" ht="15.75">
      <c r="A94" s="145" t="s">
        <v>27</v>
      </c>
      <c r="B94" s="146" t="s">
        <v>544</v>
      </c>
      <c r="C94" s="167">
        <v>0</v>
      </c>
      <c r="D94" s="167">
        <v>0</v>
      </c>
      <c r="E94" s="167">
        <v>0</v>
      </c>
      <c r="F94" s="167">
        <v>0</v>
      </c>
      <c r="G94" s="167">
        <v>1404</v>
      </c>
      <c r="H94" s="167">
        <v>56</v>
      </c>
      <c r="I94" s="167">
        <v>0</v>
      </c>
      <c r="J94" s="167">
        <v>140.833</v>
      </c>
      <c r="K94" s="167">
        <v>0</v>
      </c>
      <c r="L94" s="167">
        <v>84</v>
      </c>
      <c r="M94" s="167">
        <v>128</v>
      </c>
      <c r="N94" s="167">
        <v>0</v>
      </c>
      <c r="O94" s="167">
        <v>0</v>
      </c>
      <c r="P94" s="167">
        <v>0</v>
      </c>
      <c r="Q94" s="167">
        <v>0</v>
      </c>
      <c r="R94" s="167">
        <v>4</v>
      </c>
      <c r="S94" s="167">
        <v>4</v>
      </c>
      <c r="T94" s="167">
        <v>0</v>
      </c>
      <c r="U94" s="167">
        <v>12</v>
      </c>
      <c r="V94" s="167">
        <v>208</v>
      </c>
      <c r="W94" s="167">
        <v>4</v>
      </c>
      <c r="X94" s="167">
        <v>4</v>
      </c>
      <c r="Y94" s="167">
        <v>304</v>
      </c>
      <c r="Z94" s="167">
        <v>1</v>
      </c>
      <c r="AA94" s="167">
        <v>0</v>
      </c>
      <c r="AB94" s="199">
        <v>2353.833</v>
      </c>
    </row>
    <row r="95" spans="1:28" ht="15.75">
      <c r="A95" s="145" t="s">
        <v>28</v>
      </c>
      <c r="B95" s="146" t="s">
        <v>844</v>
      </c>
      <c r="C95" s="167">
        <v>0</v>
      </c>
      <c r="D95" s="167">
        <v>0</v>
      </c>
      <c r="E95" s="167">
        <v>0</v>
      </c>
      <c r="F95" s="167">
        <v>0</v>
      </c>
      <c r="G95" s="167">
        <v>0</v>
      </c>
      <c r="H95" s="167">
        <v>0</v>
      </c>
      <c r="I95" s="167">
        <v>0</v>
      </c>
      <c r="J95" s="167">
        <v>0</v>
      </c>
      <c r="K95" s="167">
        <v>0</v>
      </c>
      <c r="L95" s="167">
        <v>0</v>
      </c>
      <c r="M95" s="167">
        <v>0</v>
      </c>
      <c r="N95" s="167">
        <v>0</v>
      </c>
      <c r="O95" s="167">
        <v>0</v>
      </c>
      <c r="P95" s="167">
        <v>0</v>
      </c>
      <c r="Q95" s="167">
        <v>0</v>
      </c>
      <c r="R95" s="167">
        <v>0</v>
      </c>
      <c r="S95" s="167">
        <v>0</v>
      </c>
      <c r="T95" s="167">
        <v>0</v>
      </c>
      <c r="U95" s="167">
        <v>0</v>
      </c>
      <c r="V95" s="167">
        <v>0</v>
      </c>
      <c r="W95" s="167">
        <v>0</v>
      </c>
      <c r="X95" s="167">
        <v>0</v>
      </c>
      <c r="Y95" s="167">
        <v>0</v>
      </c>
      <c r="Z95" s="167">
        <v>0</v>
      </c>
      <c r="AA95" s="167">
        <v>0</v>
      </c>
      <c r="AB95" s="199">
        <v>0</v>
      </c>
    </row>
    <row r="96" spans="1:28" ht="15.75">
      <c r="A96" s="145" t="s">
        <v>29</v>
      </c>
      <c r="B96" s="146" t="s">
        <v>845</v>
      </c>
      <c r="C96" s="167">
        <v>0</v>
      </c>
      <c r="D96" s="167">
        <v>0</v>
      </c>
      <c r="E96" s="167">
        <v>0</v>
      </c>
      <c r="F96" s="167">
        <v>0</v>
      </c>
      <c r="G96" s="167">
        <v>0</v>
      </c>
      <c r="H96" s="167">
        <v>0</v>
      </c>
      <c r="I96" s="167">
        <v>0</v>
      </c>
      <c r="J96" s="167">
        <v>0</v>
      </c>
      <c r="K96" s="167">
        <v>0</v>
      </c>
      <c r="L96" s="167">
        <v>0</v>
      </c>
      <c r="M96" s="167">
        <v>0</v>
      </c>
      <c r="N96" s="167">
        <v>0</v>
      </c>
      <c r="O96" s="167">
        <v>0</v>
      </c>
      <c r="P96" s="167">
        <v>0</v>
      </c>
      <c r="Q96" s="167">
        <v>0</v>
      </c>
      <c r="R96" s="167">
        <v>0</v>
      </c>
      <c r="S96" s="167">
        <v>0</v>
      </c>
      <c r="T96" s="167">
        <v>0</v>
      </c>
      <c r="U96" s="167">
        <v>0</v>
      </c>
      <c r="V96" s="167">
        <v>0</v>
      </c>
      <c r="W96" s="167">
        <v>0</v>
      </c>
      <c r="X96" s="167">
        <v>0</v>
      </c>
      <c r="Y96" s="167">
        <v>0</v>
      </c>
      <c r="Z96" s="167">
        <v>0</v>
      </c>
      <c r="AA96" s="167">
        <v>0</v>
      </c>
      <c r="AB96" s="199">
        <v>0</v>
      </c>
    </row>
    <row r="97" spans="1:28" ht="15.75">
      <c r="A97" s="145" t="s">
        <v>30</v>
      </c>
      <c r="B97" s="146" t="s">
        <v>846</v>
      </c>
      <c r="C97" s="167">
        <v>1584</v>
      </c>
      <c r="D97" s="167">
        <v>742</v>
      </c>
      <c r="E97" s="167">
        <v>0</v>
      </c>
      <c r="F97" s="167">
        <v>0</v>
      </c>
      <c r="G97" s="167">
        <v>787</v>
      </c>
      <c r="H97" s="167">
        <v>0</v>
      </c>
      <c r="I97" s="167">
        <v>408.79499709619336</v>
      </c>
      <c r="J97" s="167">
        <v>0</v>
      </c>
      <c r="K97" s="167">
        <v>637</v>
      </c>
      <c r="L97" s="167">
        <v>0</v>
      </c>
      <c r="M97" s="167">
        <v>0</v>
      </c>
      <c r="N97" s="167">
        <v>1849</v>
      </c>
      <c r="O97" s="167">
        <v>0</v>
      </c>
      <c r="P97" s="167">
        <v>0</v>
      </c>
      <c r="Q97" s="167">
        <v>0</v>
      </c>
      <c r="R97" s="167">
        <v>0</v>
      </c>
      <c r="S97" s="167">
        <v>30</v>
      </c>
      <c r="T97" s="167">
        <v>0</v>
      </c>
      <c r="U97" s="167">
        <v>0</v>
      </c>
      <c r="V97" s="167">
        <v>1</v>
      </c>
      <c r="W97" s="167">
        <v>0</v>
      </c>
      <c r="X97" s="167">
        <v>0</v>
      </c>
      <c r="Y97" s="167">
        <v>0</v>
      </c>
      <c r="Z97" s="167">
        <v>0</v>
      </c>
      <c r="AA97" s="167">
        <v>3</v>
      </c>
      <c r="AB97" s="199">
        <v>6041.794997096194</v>
      </c>
    </row>
    <row r="98" spans="1:28" ht="15.75">
      <c r="A98" s="145" t="s">
        <v>31</v>
      </c>
      <c r="B98" s="146" t="s">
        <v>847</v>
      </c>
      <c r="C98" s="167">
        <v>0</v>
      </c>
      <c r="D98" s="167">
        <v>0</v>
      </c>
      <c r="E98" s="167">
        <v>0</v>
      </c>
      <c r="F98" s="167">
        <v>0</v>
      </c>
      <c r="G98" s="167">
        <v>0</v>
      </c>
      <c r="H98" s="167">
        <v>0</v>
      </c>
      <c r="I98" s="167">
        <v>0</v>
      </c>
      <c r="J98" s="167">
        <v>0</v>
      </c>
      <c r="K98" s="167">
        <v>0</v>
      </c>
      <c r="L98" s="167">
        <v>0</v>
      </c>
      <c r="M98" s="167">
        <v>0</v>
      </c>
      <c r="N98" s="167">
        <v>0</v>
      </c>
      <c r="O98" s="167">
        <v>0</v>
      </c>
      <c r="P98" s="167">
        <v>652.66105</v>
      </c>
      <c r="Q98" s="167">
        <v>0</v>
      </c>
      <c r="R98" s="167">
        <v>0</v>
      </c>
      <c r="S98" s="167">
        <v>0</v>
      </c>
      <c r="T98" s="167">
        <v>0</v>
      </c>
      <c r="U98" s="167">
        <v>0</v>
      </c>
      <c r="V98" s="167">
        <v>0</v>
      </c>
      <c r="W98" s="167">
        <v>0</v>
      </c>
      <c r="X98" s="167">
        <v>0</v>
      </c>
      <c r="Y98" s="167">
        <v>0</v>
      </c>
      <c r="Z98" s="167">
        <v>0</v>
      </c>
      <c r="AA98" s="167">
        <v>0</v>
      </c>
      <c r="AB98" s="199">
        <v>652.66105</v>
      </c>
    </row>
    <row r="99" spans="1:28" ht="15.75">
      <c r="A99" s="144"/>
      <c r="B99" s="147" t="s">
        <v>841</v>
      </c>
      <c r="C99" s="167">
        <v>280663</v>
      </c>
      <c r="D99" s="167">
        <v>230314</v>
      </c>
      <c r="E99" s="167">
        <v>290501</v>
      </c>
      <c r="F99" s="167">
        <v>246584</v>
      </c>
      <c r="G99" s="167">
        <v>5682</v>
      </c>
      <c r="H99" s="167">
        <v>102260</v>
      </c>
      <c r="I99" s="167">
        <v>288359.14001427195</v>
      </c>
      <c r="J99" s="167">
        <v>248964.856</v>
      </c>
      <c r="K99" s="167">
        <v>39899</v>
      </c>
      <c r="L99" s="167">
        <v>402749</v>
      </c>
      <c r="M99" s="167">
        <v>250012</v>
      </c>
      <c r="N99" s="167">
        <v>245955</v>
      </c>
      <c r="O99" s="167">
        <v>8681</v>
      </c>
      <c r="P99" s="167">
        <v>26030.66359</v>
      </c>
      <c r="Q99" s="167">
        <v>791.017</v>
      </c>
      <c r="R99" s="167">
        <v>3542</v>
      </c>
      <c r="S99" s="167">
        <v>8811</v>
      </c>
      <c r="T99" s="167">
        <v>116888</v>
      </c>
      <c r="U99" s="167">
        <v>1476</v>
      </c>
      <c r="V99" s="167">
        <v>8210</v>
      </c>
      <c r="W99" s="167">
        <v>2605</v>
      </c>
      <c r="X99" s="167">
        <v>845</v>
      </c>
      <c r="Y99" s="167">
        <v>985</v>
      </c>
      <c r="Z99" s="167">
        <v>23</v>
      </c>
      <c r="AA99" s="167">
        <v>23728</v>
      </c>
      <c r="AB99" s="199">
        <v>2834558.676604272</v>
      </c>
    </row>
    <row r="100" spans="1:28" ht="15.75">
      <c r="A100" s="145" t="s">
        <v>782</v>
      </c>
      <c r="B100" s="147" t="s">
        <v>842</v>
      </c>
      <c r="C100" s="167">
        <v>0</v>
      </c>
      <c r="D100" s="167">
        <v>0</v>
      </c>
      <c r="E100" s="167">
        <v>0</v>
      </c>
      <c r="F100" s="167">
        <v>0</v>
      </c>
      <c r="G100" s="167">
        <v>0</v>
      </c>
      <c r="H100" s="167">
        <v>0</v>
      </c>
      <c r="I100" s="167">
        <v>0</v>
      </c>
      <c r="J100" s="167">
        <v>0</v>
      </c>
      <c r="K100" s="167">
        <v>0</v>
      </c>
      <c r="L100" s="167">
        <v>0</v>
      </c>
      <c r="M100" s="167">
        <v>0</v>
      </c>
      <c r="N100" s="167">
        <v>0</v>
      </c>
      <c r="O100" s="167">
        <v>0</v>
      </c>
      <c r="P100" s="167">
        <v>0</v>
      </c>
      <c r="Q100" s="167">
        <v>0</v>
      </c>
      <c r="R100" s="167">
        <v>0</v>
      </c>
      <c r="S100" s="167">
        <v>0</v>
      </c>
      <c r="T100" s="167">
        <v>0</v>
      </c>
      <c r="U100" s="167">
        <v>0</v>
      </c>
      <c r="V100" s="167">
        <v>0</v>
      </c>
      <c r="W100" s="167">
        <v>0</v>
      </c>
      <c r="X100" s="167">
        <v>0</v>
      </c>
      <c r="Y100" s="167">
        <v>0</v>
      </c>
      <c r="Z100" s="167">
        <v>0</v>
      </c>
      <c r="AA100" s="167">
        <v>0</v>
      </c>
      <c r="AB100" s="199">
        <v>0</v>
      </c>
    </row>
    <row r="101" spans="1:28" ht="15.75">
      <c r="A101" s="148" t="s">
        <v>851</v>
      </c>
      <c r="B101" s="150" t="s">
        <v>641</v>
      </c>
      <c r="C101" s="167">
        <v>0</v>
      </c>
      <c r="D101" s="167">
        <v>0</v>
      </c>
      <c r="E101" s="167">
        <v>1081</v>
      </c>
      <c r="F101" s="167">
        <v>576</v>
      </c>
      <c r="G101" s="167">
        <v>0</v>
      </c>
      <c r="H101" s="167">
        <v>0</v>
      </c>
      <c r="I101" s="167">
        <v>0</v>
      </c>
      <c r="J101" s="167">
        <v>0</v>
      </c>
      <c r="K101" s="167">
        <v>0</v>
      </c>
      <c r="L101" s="167">
        <v>0</v>
      </c>
      <c r="M101" s="167">
        <v>0</v>
      </c>
      <c r="N101" s="167">
        <v>0</v>
      </c>
      <c r="O101" s="167">
        <v>0</v>
      </c>
      <c r="P101" s="167">
        <v>0</v>
      </c>
      <c r="Q101" s="167">
        <v>0</v>
      </c>
      <c r="R101" s="167">
        <v>0</v>
      </c>
      <c r="S101" s="167">
        <v>0</v>
      </c>
      <c r="T101" s="167">
        <v>0</v>
      </c>
      <c r="U101" s="167">
        <v>0</v>
      </c>
      <c r="V101" s="167">
        <v>0</v>
      </c>
      <c r="W101" s="167">
        <v>0</v>
      </c>
      <c r="X101" s="167">
        <v>0</v>
      </c>
      <c r="Y101" s="167">
        <v>0</v>
      </c>
      <c r="Z101" s="167">
        <v>0</v>
      </c>
      <c r="AA101" s="167">
        <v>0</v>
      </c>
      <c r="AB101" s="199">
        <v>1657</v>
      </c>
    </row>
    <row r="102" spans="1:28" ht="15.75">
      <c r="A102" s="151" t="s">
        <v>23</v>
      </c>
      <c r="B102" s="149" t="s">
        <v>852</v>
      </c>
      <c r="C102" s="167">
        <v>0</v>
      </c>
      <c r="D102" s="167">
        <v>0</v>
      </c>
      <c r="E102" s="167">
        <v>0</v>
      </c>
      <c r="F102" s="167">
        <v>576</v>
      </c>
      <c r="G102" s="167">
        <v>0</v>
      </c>
      <c r="H102" s="167">
        <v>0</v>
      </c>
      <c r="I102" s="167">
        <v>0</v>
      </c>
      <c r="J102" s="167">
        <v>0</v>
      </c>
      <c r="K102" s="167">
        <v>0</v>
      </c>
      <c r="L102" s="167">
        <v>0</v>
      </c>
      <c r="M102" s="167">
        <v>0</v>
      </c>
      <c r="N102" s="167">
        <v>0</v>
      </c>
      <c r="O102" s="167">
        <v>0</v>
      </c>
      <c r="P102" s="167">
        <v>0</v>
      </c>
      <c r="Q102" s="167">
        <v>0</v>
      </c>
      <c r="R102" s="167">
        <v>0</v>
      </c>
      <c r="S102" s="167">
        <v>0</v>
      </c>
      <c r="T102" s="167">
        <v>0</v>
      </c>
      <c r="U102" s="167">
        <v>0</v>
      </c>
      <c r="V102" s="167">
        <v>0</v>
      </c>
      <c r="W102" s="167">
        <v>0</v>
      </c>
      <c r="X102" s="167">
        <v>0</v>
      </c>
      <c r="Y102" s="167">
        <v>0</v>
      </c>
      <c r="Z102" s="167">
        <v>0</v>
      </c>
      <c r="AA102" s="167">
        <v>0</v>
      </c>
      <c r="AB102" s="199">
        <v>576</v>
      </c>
    </row>
    <row r="103" spans="1:28" ht="15.75">
      <c r="A103" s="151" t="s">
        <v>24</v>
      </c>
      <c r="B103" s="149" t="s">
        <v>853</v>
      </c>
      <c r="C103" s="167">
        <v>0</v>
      </c>
      <c r="D103" s="167">
        <v>0</v>
      </c>
      <c r="E103" s="167">
        <v>0</v>
      </c>
      <c r="F103" s="167">
        <v>0</v>
      </c>
      <c r="G103" s="167">
        <v>0</v>
      </c>
      <c r="H103" s="167">
        <v>0</v>
      </c>
      <c r="I103" s="167">
        <v>0</v>
      </c>
      <c r="J103" s="167">
        <v>0</v>
      </c>
      <c r="K103" s="167">
        <v>0</v>
      </c>
      <c r="L103" s="167">
        <v>0</v>
      </c>
      <c r="M103" s="167">
        <v>0</v>
      </c>
      <c r="N103" s="167">
        <v>0</v>
      </c>
      <c r="O103" s="167">
        <v>0</v>
      </c>
      <c r="P103" s="167">
        <v>0</v>
      </c>
      <c r="Q103" s="167">
        <v>0</v>
      </c>
      <c r="R103" s="167">
        <v>0</v>
      </c>
      <c r="S103" s="167">
        <v>0</v>
      </c>
      <c r="T103" s="167">
        <v>0</v>
      </c>
      <c r="U103" s="167">
        <v>0</v>
      </c>
      <c r="V103" s="167">
        <v>0</v>
      </c>
      <c r="W103" s="167">
        <v>0</v>
      </c>
      <c r="X103" s="167">
        <v>0</v>
      </c>
      <c r="Y103" s="167">
        <v>0</v>
      </c>
      <c r="Z103" s="167">
        <v>0</v>
      </c>
      <c r="AA103" s="167">
        <v>0</v>
      </c>
      <c r="AB103" s="199">
        <v>0</v>
      </c>
    </row>
    <row r="104" spans="1:28" ht="15.75">
      <c r="A104" s="151" t="s">
        <v>25</v>
      </c>
      <c r="B104" s="149" t="s">
        <v>854</v>
      </c>
      <c r="C104" s="167">
        <v>0</v>
      </c>
      <c r="D104" s="167">
        <v>0</v>
      </c>
      <c r="E104" s="167">
        <v>1081</v>
      </c>
      <c r="F104" s="167">
        <v>0</v>
      </c>
      <c r="G104" s="167">
        <v>0</v>
      </c>
      <c r="H104" s="167">
        <v>0</v>
      </c>
      <c r="I104" s="167">
        <v>0</v>
      </c>
      <c r="J104" s="167">
        <v>0</v>
      </c>
      <c r="K104" s="167">
        <v>0</v>
      </c>
      <c r="L104" s="167">
        <v>0</v>
      </c>
      <c r="M104" s="167">
        <v>0</v>
      </c>
      <c r="N104" s="167">
        <v>0</v>
      </c>
      <c r="O104" s="167">
        <v>0</v>
      </c>
      <c r="P104" s="167">
        <v>0</v>
      </c>
      <c r="Q104" s="167">
        <v>0</v>
      </c>
      <c r="R104" s="167">
        <v>0</v>
      </c>
      <c r="S104" s="167">
        <v>0</v>
      </c>
      <c r="T104" s="167">
        <v>0</v>
      </c>
      <c r="U104" s="167">
        <v>0</v>
      </c>
      <c r="V104" s="167">
        <v>0</v>
      </c>
      <c r="W104" s="167">
        <v>0</v>
      </c>
      <c r="X104" s="167">
        <v>0</v>
      </c>
      <c r="Y104" s="167">
        <v>0</v>
      </c>
      <c r="Z104" s="167">
        <v>0</v>
      </c>
      <c r="AA104" s="167">
        <v>0</v>
      </c>
      <c r="AB104" s="199">
        <v>1081</v>
      </c>
    </row>
    <row r="105" spans="1:28" ht="15.75">
      <c r="A105" s="248" t="s">
        <v>805</v>
      </c>
      <c r="B105" s="249" t="s">
        <v>855</v>
      </c>
      <c r="C105" s="167">
        <v>0</v>
      </c>
      <c r="D105" s="167">
        <v>0</v>
      </c>
      <c r="E105" s="167">
        <v>38103</v>
      </c>
      <c r="F105" s="167">
        <v>0</v>
      </c>
      <c r="G105" s="167">
        <v>0</v>
      </c>
      <c r="H105" s="167">
        <v>0</v>
      </c>
      <c r="I105" s="167">
        <v>0</v>
      </c>
      <c r="J105" s="167">
        <v>0</v>
      </c>
      <c r="K105" s="167">
        <v>0</v>
      </c>
      <c r="L105" s="167">
        <v>0</v>
      </c>
      <c r="M105" s="167">
        <v>0</v>
      </c>
      <c r="N105" s="167">
        <v>0</v>
      </c>
      <c r="O105" s="167">
        <v>0</v>
      </c>
      <c r="P105" s="167">
        <v>0</v>
      </c>
      <c r="Q105" s="167">
        <v>0</v>
      </c>
      <c r="R105" s="167">
        <v>0</v>
      </c>
      <c r="S105" s="167">
        <v>0</v>
      </c>
      <c r="T105" s="167">
        <v>0</v>
      </c>
      <c r="U105" s="167">
        <v>0</v>
      </c>
      <c r="V105" s="167">
        <v>0</v>
      </c>
      <c r="W105" s="167">
        <v>0</v>
      </c>
      <c r="X105" s="167">
        <v>0</v>
      </c>
      <c r="Y105" s="167">
        <v>0</v>
      </c>
      <c r="Z105" s="167">
        <v>0</v>
      </c>
      <c r="AA105" s="167">
        <v>0</v>
      </c>
      <c r="AB105" s="199">
        <v>38103</v>
      </c>
    </row>
    <row r="106" spans="1:28" ht="15.75">
      <c r="A106" s="248" t="s">
        <v>815</v>
      </c>
      <c r="B106" s="249" t="s">
        <v>856</v>
      </c>
      <c r="C106" s="167">
        <v>88728</v>
      </c>
      <c r="D106" s="167">
        <v>30466</v>
      </c>
      <c r="E106" s="167">
        <v>42102</v>
      </c>
      <c r="F106" s="167">
        <v>23887</v>
      </c>
      <c r="G106" s="167">
        <v>10981</v>
      </c>
      <c r="H106" s="167">
        <v>16686</v>
      </c>
      <c r="I106" s="167">
        <v>33225.27398</v>
      </c>
      <c r="J106" s="167">
        <v>14585.827</v>
      </c>
      <c r="K106" s="167">
        <v>24009</v>
      </c>
      <c r="L106" s="167">
        <v>14048</v>
      </c>
      <c r="M106" s="167">
        <v>68558</v>
      </c>
      <c r="N106" s="167">
        <v>27977</v>
      </c>
      <c r="O106" s="167">
        <v>920</v>
      </c>
      <c r="P106" s="167">
        <v>3719.6459299999997</v>
      </c>
      <c r="Q106" s="167">
        <v>413.9311628581767</v>
      </c>
      <c r="R106" s="167">
        <v>386</v>
      </c>
      <c r="S106" s="167">
        <v>2863</v>
      </c>
      <c r="T106" s="167">
        <v>9164</v>
      </c>
      <c r="U106" s="167">
        <v>262</v>
      </c>
      <c r="V106" s="167">
        <v>4180</v>
      </c>
      <c r="W106" s="167">
        <v>3100</v>
      </c>
      <c r="X106" s="167">
        <v>585</v>
      </c>
      <c r="Y106" s="167">
        <v>60</v>
      </c>
      <c r="Z106" s="167">
        <v>550</v>
      </c>
      <c r="AA106" s="167">
        <v>3045</v>
      </c>
      <c r="AB106" s="199">
        <v>424501.67807285814</v>
      </c>
    </row>
    <row r="107" spans="1:28" ht="15.75">
      <c r="A107" s="248" t="s">
        <v>254</v>
      </c>
      <c r="B107" s="247" t="s">
        <v>857</v>
      </c>
      <c r="C107" s="167">
        <v>14138</v>
      </c>
      <c r="D107" s="167">
        <v>11757</v>
      </c>
      <c r="E107" s="167">
        <v>18380</v>
      </c>
      <c r="F107" s="167">
        <v>17294</v>
      </c>
      <c r="G107" s="167">
        <v>10389</v>
      </c>
      <c r="H107" s="167">
        <v>5504</v>
      </c>
      <c r="I107" s="167">
        <v>19194.91742</v>
      </c>
      <c r="J107" s="167">
        <v>0</v>
      </c>
      <c r="K107" s="167">
        <v>2407</v>
      </c>
      <c r="L107" s="167">
        <v>6</v>
      </c>
      <c r="M107" s="167">
        <v>6433</v>
      </c>
      <c r="N107" s="167">
        <v>13893</v>
      </c>
      <c r="O107" s="167">
        <v>121</v>
      </c>
      <c r="P107" s="167">
        <v>1751.69448</v>
      </c>
      <c r="Q107" s="167">
        <v>199.74695999999992</v>
      </c>
      <c r="R107" s="167">
        <v>0</v>
      </c>
      <c r="S107" s="167">
        <v>1716</v>
      </c>
      <c r="T107" s="167">
        <v>6684</v>
      </c>
      <c r="U107" s="167">
        <v>14</v>
      </c>
      <c r="V107" s="167">
        <v>780</v>
      </c>
      <c r="W107" s="167">
        <v>0</v>
      </c>
      <c r="X107" s="167">
        <v>64</v>
      </c>
      <c r="Y107" s="167">
        <v>0</v>
      </c>
      <c r="Z107" s="167">
        <v>0</v>
      </c>
      <c r="AA107" s="167">
        <v>2190</v>
      </c>
      <c r="AB107" s="199">
        <v>132916.35886</v>
      </c>
    </row>
    <row r="108" spans="1:28" ht="15.75">
      <c r="A108" s="248" t="s">
        <v>253</v>
      </c>
      <c r="B108" s="247" t="s">
        <v>858</v>
      </c>
      <c r="C108" s="167">
        <v>0</v>
      </c>
      <c r="D108" s="167">
        <v>0</v>
      </c>
      <c r="E108" s="167">
        <v>0</v>
      </c>
      <c r="F108" s="167">
        <v>0</v>
      </c>
      <c r="G108" s="167">
        <v>0</v>
      </c>
      <c r="H108" s="167">
        <v>0</v>
      </c>
      <c r="I108" s="167">
        <v>0</v>
      </c>
      <c r="J108" s="167">
        <v>0</v>
      </c>
      <c r="K108" s="167">
        <v>0</v>
      </c>
      <c r="L108" s="167">
        <v>0</v>
      </c>
      <c r="M108" s="167">
        <v>0</v>
      </c>
      <c r="N108" s="167">
        <v>0</v>
      </c>
      <c r="O108" s="167">
        <v>0</v>
      </c>
      <c r="P108" s="167">
        <v>0</v>
      </c>
      <c r="Q108" s="167">
        <v>0</v>
      </c>
      <c r="R108" s="167">
        <v>0</v>
      </c>
      <c r="S108" s="167">
        <v>0</v>
      </c>
      <c r="T108" s="167">
        <v>0</v>
      </c>
      <c r="U108" s="167">
        <v>28</v>
      </c>
      <c r="V108" s="167">
        <v>0</v>
      </c>
      <c r="W108" s="167">
        <v>0</v>
      </c>
      <c r="X108" s="167">
        <v>0</v>
      </c>
      <c r="Y108" s="167">
        <v>0</v>
      </c>
      <c r="Z108" s="167">
        <v>0</v>
      </c>
      <c r="AA108" s="167">
        <v>0</v>
      </c>
      <c r="AB108" s="199">
        <v>28</v>
      </c>
    </row>
    <row r="109" spans="1:28" ht="15.75">
      <c r="A109" s="248" t="s">
        <v>253</v>
      </c>
      <c r="B109" s="247" t="s">
        <v>859</v>
      </c>
      <c r="C109" s="167">
        <v>0</v>
      </c>
      <c r="D109" s="167">
        <v>0</v>
      </c>
      <c r="E109" s="167">
        <v>0</v>
      </c>
      <c r="F109" s="167">
        <v>0</v>
      </c>
      <c r="G109" s="167">
        <v>0</v>
      </c>
      <c r="H109" s="167">
        <v>0</v>
      </c>
      <c r="I109" s="167">
        <v>0</v>
      </c>
      <c r="J109" s="167">
        <v>0</v>
      </c>
      <c r="K109" s="167">
        <v>0</v>
      </c>
      <c r="L109" s="167">
        <v>0</v>
      </c>
      <c r="M109" s="167">
        <v>0</v>
      </c>
      <c r="N109" s="167">
        <v>0</v>
      </c>
      <c r="O109" s="167">
        <v>0</v>
      </c>
      <c r="P109" s="167">
        <v>0</v>
      </c>
      <c r="Q109" s="167">
        <v>0</v>
      </c>
      <c r="R109" s="167">
        <v>0</v>
      </c>
      <c r="S109" s="167">
        <v>0</v>
      </c>
      <c r="T109" s="167">
        <v>0</v>
      </c>
      <c r="U109" s="167">
        <v>0</v>
      </c>
      <c r="V109" s="167">
        <v>0</v>
      </c>
      <c r="W109" s="167">
        <v>0</v>
      </c>
      <c r="X109" s="167">
        <v>0</v>
      </c>
      <c r="Y109" s="167">
        <v>0</v>
      </c>
      <c r="Z109" s="167">
        <v>0</v>
      </c>
      <c r="AA109" s="167">
        <v>0</v>
      </c>
      <c r="AB109" s="199">
        <v>0</v>
      </c>
    </row>
    <row r="110" spans="1:28" ht="15.75">
      <c r="A110" s="248" t="s">
        <v>255</v>
      </c>
      <c r="B110" s="247" t="s">
        <v>860</v>
      </c>
      <c r="C110" s="167">
        <v>24179</v>
      </c>
      <c r="D110" s="167">
        <v>3752</v>
      </c>
      <c r="E110" s="167">
        <v>7893</v>
      </c>
      <c r="F110" s="167">
        <v>3907</v>
      </c>
      <c r="G110" s="167">
        <v>228</v>
      </c>
      <c r="H110" s="167">
        <v>1238</v>
      </c>
      <c r="I110" s="167">
        <v>943.83515</v>
      </c>
      <c r="J110" s="167">
        <v>4275.348</v>
      </c>
      <c r="K110" s="167">
        <v>9468</v>
      </c>
      <c r="L110" s="167">
        <v>0</v>
      </c>
      <c r="M110" s="167">
        <v>58279</v>
      </c>
      <c r="N110" s="167">
        <v>6602</v>
      </c>
      <c r="O110" s="167">
        <v>414</v>
      </c>
      <c r="P110" s="167">
        <v>193.55975</v>
      </c>
      <c r="Q110" s="167">
        <v>49.497949999999996</v>
      </c>
      <c r="R110" s="167">
        <v>0</v>
      </c>
      <c r="S110" s="167">
        <v>445</v>
      </c>
      <c r="T110" s="167">
        <v>2089</v>
      </c>
      <c r="U110" s="167">
        <v>0</v>
      </c>
      <c r="V110" s="167">
        <v>0</v>
      </c>
      <c r="W110" s="167">
        <v>0</v>
      </c>
      <c r="X110" s="167">
        <v>209</v>
      </c>
      <c r="Y110" s="167">
        <v>0</v>
      </c>
      <c r="Z110" s="167">
        <v>0</v>
      </c>
      <c r="AA110" s="167">
        <v>584</v>
      </c>
      <c r="AB110" s="199">
        <v>124749.24085</v>
      </c>
    </row>
    <row r="111" spans="1:28" ht="15.75">
      <c r="A111" s="248" t="s">
        <v>253</v>
      </c>
      <c r="B111" s="247" t="s">
        <v>858</v>
      </c>
      <c r="C111" s="167">
        <v>0</v>
      </c>
      <c r="D111" s="167">
        <v>0</v>
      </c>
      <c r="E111" s="167">
        <v>0</v>
      </c>
      <c r="F111" s="167">
        <v>0</v>
      </c>
      <c r="G111" s="167">
        <v>0</v>
      </c>
      <c r="H111" s="167">
        <v>0</v>
      </c>
      <c r="I111" s="167">
        <v>0</v>
      </c>
      <c r="J111" s="167">
        <v>0</v>
      </c>
      <c r="K111" s="167">
        <v>0</v>
      </c>
      <c r="L111" s="167">
        <v>0</v>
      </c>
      <c r="M111" s="167">
        <v>0</v>
      </c>
      <c r="N111" s="167">
        <v>0</v>
      </c>
      <c r="O111" s="167">
        <v>0</v>
      </c>
      <c r="P111" s="167">
        <v>0</v>
      </c>
      <c r="Q111" s="167">
        <v>0</v>
      </c>
      <c r="R111" s="167">
        <v>0</v>
      </c>
      <c r="S111" s="167">
        <v>0</v>
      </c>
      <c r="T111" s="167">
        <v>0</v>
      </c>
      <c r="U111" s="167">
        <v>0</v>
      </c>
      <c r="V111" s="167">
        <v>0</v>
      </c>
      <c r="W111" s="167">
        <v>0</v>
      </c>
      <c r="X111" s="167">
        <v>0</v>
      </c>
      <c r="Y111" s="167">
        <v>0</v>
      </c>
      <c r="Z111" s="167">
        <v>0</v>
      </c>
      <c r="AA111" s="167">
        <v>0</v>
      </c>
      <c r="AB111" s="199">
        <v>0</v>
      </c>
    </row>
    <row r="112" spans="1:28" ht="15.75">
      <c r="A112" s="248" t="s">
        <v>253</v>
      </c>
      <c r="B112" s="247" t="s">
        <v>859</v>
      </c>
      <c r="C112" s="167">
        <v>0</v>
      </c>
      <c r="D112" s="167">
        <v>0</v>
      </c>
      <c r="E112" s="167">
        <v>0</v>
      </c>
      <c r="F112" s="167">
        <v>0</v>
      </c>
      <c r="G112" s="167">
        <v>0</v>
      </c>
      <c r="H112" s="167">
        <v>0</v>
      </c>
      <c r="I112" s="167">
        <v>0</v>
      </c>
      <c r="J112" s="167">
        <v>0</v>
      </c>
      <c r="K112" s="167">
        <v>0</v>
      </c>
      <c r="L112" s="167">
        <v>0</v>
      </c>
      <c r="M112" s="167">
        <v>0</v>
      </c>
      <c r="N112" s="167">
        <v>0</v>
      </c>
      <c r="O112" s="167">
        <v>0</v>
      </c>
      <c r="P112" s="167">
        <v>0</v>
      </c>
      <c r="Q112" s="167">
        <v>0</v>
      </c>
      <c r="R112" s="167">
        <v>0</v>
      </c>
      <c r="S112" s="167">
        <v>0</v>
      </c>
      <c r="T112" s="167">
        <v>0</v>
      </c>
      <c r="U112" s="167">
        <v>0</v>
      </c>
      <c r="V112" s="167">
        <v>0</v>
      </c>
      <c r="W112" s="167">
        <v>0</v>
      </c>
      <c r="X112" s="167">
        <v>0</v>
      </c>
      <c r="Y112" s="167">
        <v>0</v>
      </c>
      <c r="Z112" s="167">
        <v>0</v>
      </c>
      <c r="AA112" s="167">
        <v>0</v>
      </c>
      <c r="AB112" s="199">
        <v>0</v>
      </c>
    </row>
    <row r="113" spans="1:28" ht="15.75">
      <c r="A113" s="248" t="s">
        <v>256</v>
      </c>
      <c r="B113" s="247" t="s">
        <v>861</v>
      </c>
      <c r="C113" s="167">
        <v>20000</v>
      </c>
      <c r="D113" s="167">
        <v>0</v>
      </c>
      <c r="E113" s="167">
        <v>0</v>
      </c>
      <c r="F113" s="167">
        <v>0</v>
      </c>
      <c r="G113" s="167">
        <v>0</v>
      </c>
      <c r="H113" s="167">
        <v>0</v>
      </c>
      <c r="I113" s="167">
        <v>0</v>
      </c>
      <c r="J113" s="167">
        <v>0</v>
      </c>
      <c r="K113" s="167">
        <v>0</v>
      </c>
      <c r="L113" s="167">
        <v>0</v>
      </c>
      <c r="M113" s="167">
        <v>0</v>
      </c>
      <c r="N113" s="167">
        <v>0</v>
      </c>
      <c r="O113" s="167">
        <v>0</v>
      </c>
      <c r="P113" s="167">
        <v>0</v>
      </c>
      <c r="Q113" s="167">
        <v>0</v>
      </c>
      <c r="R113" s="167">
        <v>0</v>
      </c>
      <c r="S113" s="167">
        <v>0</v>
      </c>
      <c r="T113" s="167">
        <v>0</v>
      </c>
      <c r="U113" s="167">
        <v>84</v>
      </c>
      <c r="V113" s="167">
        <v>0</v>
      </c>
      <c r="W113" s="167">
        <v>0</v>
      </c>
      <c r="X113" s="167">
        <v>0</v>
      </c>
      <c r="Y113" s="167">
        <v>0</v>
      </c>
      <c r="Z113" s="167">
        <v>0</v>
      </c>
      <c r="AA113" s="167">
        <v>0</v>
      </c>
      <c r="AB113" s="199">
        <v>20084</v>
      </c>
    </row>
    <row r="114" spans="1:28" ht="15.75">
      <c r="A114" s="248" t="s">
        <v>23</v>
      </c>
      <c r="B114" s="247" t="s">
        <v>862</v>
      </c>
      <c r="C114" s="167">
        <v>0</v>
      </c>
      <c r="D114" s="167">
        <v>0</v>
      </c>
      <c r="E114" s="167">
        <v>0</v>
      </c>
      <c r="F114" s="167">
        <v>0</v>
      </c>
      <c r="G114" s="167">
        <v>0</v>
      </c>
      <c r="H114" s="167">
        <v>0</v>
      </c>
      <c r="I114" s="167">
        <v>0</v>
      </c>
      <c r="J114" s="167">
        <v>0</v>
      </c>
      <c r="K114" s="167">
        <v>0</v>
      </c>
      <c r="L114" s="167">
        <v>0</v>
      </c>
      <c r="M114" s="167">
        <v>0</v>
      </c>
      <c r="N114" s="167">
        <v>0</v>
      </c>
      <c r="O114" s="167">
        <v>0</v>
      </c>
      <c r="P114" s="167">
        <v>0</v>
      </c>
      <c r="Q114" s="167">
        <v>0</v>
      </c>
      <c r="R114" s="167">
        <v>0</v>
      </c>
      <c r="S114" s="167">
        <v>0</v>
      </c>
      <c r="T114" s="167">
        <v>0</v>
      </c>
      <c r="U114" s="167">
        <v>0</v>
      </c>
      <c r="V114" s="167">
        <v>0</v>
      </c>
      <c r="W114" s="167">
        <v>0</v>
      </c>
      <c r="X114" s="167">
        <v>0</v>
      </c>
      <c r="Y114" s="167">
        <v>0</v>
      </c>
      <c r="Z114" s="167">
        <v>0</v>
      </c>
      <c r="AA114" s="167">
        <v>0</v>
      </c>
      <c r="AB114" s="199">
        <v>0</v>
      </c>
    </row>
    <row r="115" spans="1:28" ht="15.75">
      <c r="A115" s="248" t="s">
        <v>253</v>
      </c>
      <c r="B115" s="247" t="s">
        <v>858</v>
      </c>
      <c r="C115" s="167">
        <v>0</v>
      </c>
      <c r="D115" s="167">
        <v>0</v>
      </c>
      <c r="E115" s="167">
        <v>0</v>
      </c>
      <c r="F115" s="167">
        <v>0</v>
      </c>
      <c r="G115" s="167">
        <v>0</v>
      </c>
      <c r="H115" s="167">
        <v>0</v>
      </c>
      <c r="I115" s="167">
        <v>0</v>
      </c>
      <c r="J115" s="167">
        <v>0</v>
      </c>
      <c r="K115" s="167">
        <v>0</v>
      </c>
      <c r="L115" s="167">
        <v>0</v>
      </c>
      <c r="M115" s="167">
        <v>0</v>
      </c>
      <c r="N115" s="167">
        <v>0</v>
      </c>
      <c r="O115" s="167">
        <v>0</v>
      </c>
      <c r="P115" s="167">
        <v>0</v>
      </c>
      <c r="Q115" s="167">
        <v>0</v>
      </c>
      <c r="R115" s="167">
        <v>0</v>
      </c>
      <c r="S115" s="167">
        <v>0</v>
      </c>
      <c r="T115" s="167">
        <v>0</v>
      </c>
      <c r="U115" s="167">
        <v>0</v>
      </c>
      <c r="V115" s="167">
        <v>0</v>
      </c>
      <c r="W115" s="167">
        <v>0</v>
      </c>
      <c r="X115" s="167">
        <v>0</v>
      </c>
      <c r="Y115" s="167">
        <v>0</v>
      </c>
      <c r="Z115" s="167">
        <v>0</v>
      </c>
      <c r="AA115" s="167">
        <v>0</v>
      </c>
      <c r="AB115" s="199">
        <v>0</v>
      </c>
    </row>
    <row r="116" spans="1:28" ht="15.75">
      <c r="A116" s="248" t="s">
        <v>253</v>
      </c>
      <c r="B116" s="247" t="s">
        <v>859</v>
      </c>
      <c r="C116" s="167">
        <v>0</v>
      </c>
      <c r="D116" s="167">
        <v>0</v>
      </c>
      <c r="E116" s="167">
        <v>0</v>
      </c>
      <c r="F116" s="167">
        <v>0</v>
      </c>
      <c r="G116" s="167">
        <v>0</v>
      </c>
      <c r="H116" s="167">
        <v>0</v>
      </c>
      <c r="I116" s="167">
        <v>0</v>
      </c>
      <c r="J116" s="167">
        <v>0</v>
      </c>
      <c r="K116" s="167">
        <v>0</v>
      </c>
      <c r="L116" s="167">
        <v>0</v>
      </c>
      <c r="M116" s="167">
        <v>0</v>
      </c>
      <c r="N116" s="167">
        <v>0</v>
      </c>
      <c r="O116" s="167">
        <v>0</v>
      </c>
      <c r="P116" s="167">
        <v>0</v>
      </c>
      <c r="Q116" s="167">
        <v>0</v>
      </c>
      <c r="R116" s="167">
        <v>0</v>
      </c>
      <c r="S116" s="167">
        <v>0</v>
      </c>
      <c r="T116" s="167">
        <v>0</v>
      </c>
      <c r="U116" s="167">
        <v>0</v>
      </c>
      <c r="V116" s="167">
        <v>0</v>
      </c>
      <c r="W116" s="167">
        <v>0</v>
      </c>
      <c r="X116" s="167">
        <v>0</v>
      </c>
      <c r="Y116" s="167">
        <v>0</v>
      </c>
      <c r="Z116" s="167">
        <v>0</v>
      </c>
      <c r="AA116" s="167">
        <v>0</v>
      </c>
      <c r="AB116" s="199">
        <v>0</v>
      </c>
    </row>
    <row r="117" spans="1:28" ht="15.75">
      <c r="A117" s="248" t="s">
        <v>24</v>
      </c>
      <c r="B117" s="247" t="s">
        <v>863</v>
      </c>
      <c r="C117" s="167">
        <v>20000</v>
      </c>
      <c r="D117" s="167">
        <v>0</v>
      </c>
      <c r="E117" s="167">
        <v>0</v>
      </c>
      <c r="F117" s="167">
        <v>0</v>
      </c>
      <c r="G117" s="167">
        <v>0</v>
      </c>
      <c r="H117" s="167">
        <v>0</v>
      </c>
      <c r="I117" s="167">
        <v>0</v>
      </c>
      <c r="J117" s="167">
        <v>0</v>
      </c>
      <c r="K117" s="167">
        <v>0</v>
      </c>
      <c r="L117" s="167">
        <v>0</v>
      </c>
      <c r="M117" s="167">
        <v>0</v>
      </c>
      <c r="N117" s="167">
        <v>0</v>
      </c>
      <c r="O117" s="167">
        <v>0</v>
      </c>
      <c r="P117" s="167">
        <v>0</v>
      </c>
      <c r="Q117" s="167">
        <v>0</v>
      </c>
      <c r="R117" s="167">
        <v>0</v>
      </c>
      <c r="S117" s="167">
        <v>0</v>
      </c>
      <c r="T117" s="167">
        <v>0</v>
      </c>
      <c r="U117" s="167">
        <v>84</v>
      </c>
      <c r="V117" s="167">
        <v>0</v>
      </c>
      <c r="W117" s="167">
        <v>0</v>
      </c>
      <c r="X117" s="167">
        <v>0</v>
      </c>
      <c r="Y117" s="167">
        <v>0</v>
      </c>
      <c r="Z117" s="167">
        <v>0</v>
      </c>
      <c r="AA117" s="167">
        <v>0</v>
      </c>
      <c r="AB117" s="199">
        <v>20084</v>
      </c>
    </row>
    <row r="118" spans="1:28" ht="15.75">
      <c r="A118" s="248" t="s">
        <v>253</v>
      </c>
      <c r="B118" s="247" t="s">
        <v>858</v>
      </c>
      <c r="C118" s="167">
        <v>0</v>
      </c>
      <c r="D118" s="167">
        <v>0</v>
      </c>
      <c r="E118" s="167">
        <v>0</v>
      </c>
      <c r="F118" s="167">
        <v>0</v>
      </c>
      <c r="G118" s="167">
        <v>0</v>
      </c>
      <c r="H118" s="167">
        <v>0</v>
      </c>
      <c r="I118" s="167">
        <v>0</v>
      </c>
      <c r="J118" s="167">
        <v>0</v>
      </c>
      <c r="K118" s="167">
        <v>0</v>
      </c>
      <c r="L118" s="167">
        <v>0</v>
      </c>
      <c r="M118" s="167">
        <v>0</v>
      </c>
      <c r="N118" s="167">
        <v>0</v>
      </c>
      <c r="O118" s="167">
        <v>0</v>
      </c>
      <c r="P118" s="167">
        <v>0</v>
      </c>
      <c r="Q118" s="167">
        <v>0</v>
      </c>
      <c r="R118" s="167">
        <v>0</v>
      </c>
      <c r="S118" s="167">
        <v>0</v>
      </c>
      <c r="T118" s="167">
        <v>0</v>
      </c>
      <c r="U118" s="167">
        <v>84</v>
      </c>
      <c r="V118" s="167">
        <v>0</v>
      </c>
      <c r="W118" s="167">
        <v>0</v>
      </c>
      <c r="X118" s="167">
        <v>0</v>
      </c>
      <c r="Y118" s="167">
        <v>0</v>
      </c>
      <c r="Z118" s="167">
        <v>0</v>
      </c>
      <c r="AA118" s="167">
        <v>0</v>
      </c>
      <c r="AB118" s="199">
        <v>84</v>
      </c>
    </row>
    <row r="119" spans="1:28" ht="15.75">
      <c r="A119" s="248" t="s">
        <v>253</v>
      </c>
      <c r="B119" s="247" t="s">
        <v>859</v>
      </c>
      <c r="C119" s="167">
        <v>0</v>
      </c>
      <c r="D119" s="167">
        <v>0</v>
      </c>
      <c r="E119" s="167">
        <v>0</v>
      </c>
      <c r="F119" s="167">
        <v>0</v>
      </c>
      <c r="G119" s="167">
        <v>0</v>
      </c>
      <c r="H119" s="167">
        <v>0</v>
      </c>
      <c r="I119" s="167">
        <v>0</v>
      </c>
      <c r="J119" s="167">
        <v>0</v>
      </c>
      <c r="K119" s="167">
        <v>0</v>
      </c>
      <c r="L119" s="167">
        <v>0</v>
      </c>
      <c r="M119" s="167">
        <v>0</v>
      </c>
      <c r="N119" s="167">
        <v>0</v>
      </c>
      <c r="O119" s="167">
        <v>0</v>
      </c>
      <c r="P119" s="167">
        <v>0</v>
      </c>
      <c r="Q119" s="167">
        <v>0</v>
      </c>
      <c r="R119" s="167">
        <v>0</v>
      </c>
      <c r="S119" s="167">
        <v>0</v>
      </c>
      <c r="T119" s="167">
        <v>0</v>
      </c>
      <c r="U119" s="167">
        <v>0</v>
      </c>
      <c r="V119" s="167">
        <v>0</v>
      </c>
      <c r="W119" s="167">
        <v>0</v>
      </c>
      <c r="X119" s="167">
        <v>0</v>
      </c>
      <c r="Y119" s="167">
        <v>0</v>
      </c>
      <c r="Z119" s="167">
        <v>0</v>
      </c>
      <c r="AA119" s="167">
        <v>0</v>
      </c>
      <c r="AB119" s="199">
        <v>0</v>
      </c>
    </row>
    <row r="120" spans="1:28" ht="15.75">
      <c r="A120" s="248" t="s">
        <v>36</v>
      </c>
      <c r="B120" s="247" t="s">
        <v>864</v>
      </c>
      <c r="C120" s="167">
        <v>0</v>
      </c>
      <c r="D120" s="167">
        <v>0</v>
      </c>
      <c r="E120" s="167">
        <v>0</v>
      </c>
      <c r="F120" s="167">
        <v>0</v>
      </c>
      <c r="G120" s="167">
        <v>0</v>
      </c>
      <c r="H120" s="167">
        <v>0</v>
      </c>
      <c r="I120" s="167">
        <v>0</v>
      </c>
      <c r="J120" s="167">
        <v>1039.347</v>
      </c>
      <c r="K120" s="167">
        <v>0</v>
      </c>
      <c r="L120" s="167">
        <v>0</v>
      </c>
      <c r="M120" s="167">
        <v>0</v>
      </c>
      <c r="N120" s="167">
        <v>0</v>
      </c>
      <c r="O120" s="167">
        <v>0</v>
      </c>
      <c r="P120" s="167">
        <v>0</v>
      </c>
      <c r="Q120" s="167">
        <v>0</v>
      </c>
      <c r="R120" s="167">
        <v>0</v>
      </c>
      <c r="S120" s="167">
        <v>0</v>
      </c>
      <c r="T120" s="167">
        <v>0</v>
      </c>
      <c r="U120" s="167">
        <v>0</v>
      </c>
      <c r="V120" s="167">
        <v>0</v>
      </c>
      <c r="W120" s="167">
        <v>0</v>
      </c>
      <c r="X120" s="167">
        <v>0</v>
      </c>
      <c r="Y120" s="167">
        <v>0</v>
      </c>
      <c r="Z120" s="167">
        <v>0</v>
      </c>
      <c r="AA120" s="167">
        <v>0</v>
      </c>
      <c r="AB120" s="199">
        <v>1039.347</v>
      </c>
    </row>
    <row r="121" spans="1:28" ht="15.75">
      <c r="A121" s="248" t="s">
        <v>253</v>
      </c>
      <c r="B121" s="247" t="s">
        <v>858</v>
      </c>
      <c r="C121" s="167">
        <v>0</v>
      </c>
      <c r="D121" s="167">
        <v>0</v>
      </c>
      <c r="E121" s="167">
        <v>0</v>
      </c>
      <c r="F121" s="167">
        <v>0</v>
      </c>
      <c r="G121" s="167">
        <v>0</v>
      </c>
      <c r="H121" s="167">
        <v>0</v>
      </c>
      <c r="I121" s="167">
        <v>0</v>
      </c>
      <c r="J121" s="167">
        <v>0</v>
      </c>
      <c r="K121" s="167">
        <v>0</v>
      </c>
      <c r="L121" s="167">
        <v>0</v>
      </c>
      <c r="M121" s="167">
        <v>0</v>
      </c>
      <c r="N121" s="167">
        <v>0</v>
      </c>
      <c r="O121" s="167">
        <v>0</v>
      </c>
      <c r="P121" s="167">
        <v>0</v>
      </c>
      <c r="Q121" s="167">
        <v>0</v>
      </c>
      <c r="R121" s="167">
        <v>0</v>
      </c>
      <c r="S121" s="167">
        <v>0</v>
      </c>
      <c r="T121" s="167">
        <v>0</v>
      </c>
      <c r="U121" s="167">
        <v>0</v>
      </c>
      <c r="V121" s="167">
        <v>0</v>
      </c>
      <c r="W121" s="167">
        <v>0</v>
      </c>
      <c r="X121" s="167">
        <v>0</v>
      </c>
      <c r="Y121" s="167">
        <v>0</v>
      </c>
      <c r="Z121" s="167">
        <v>0</v>
      </c>
      <c r="AA121" s="167">
        <v>0</v>
      </c>
      <c r="AB121" s="199">
        <v>0</v>
      </c>
    </row>
    <row r="122" spans="1:28" ht="15.75">
      <c r="A122" s="248" t="s">
        <v>253</v>
      </c>
      <c r="B122" s="247" t="s">
        <v>859</v>
      </c>
      <c r="C122" s="167">
        <v>0</v>
      </c>
      <c r="D122" s="167">
        <v>0</v>
      </c>
      <c r="E122" s="167">
        <v>0</v>
      </c>
      <c r="F122" s="167">
        <v>0</v>
      </c>
      <c r="G122" s="167">
        <v>0</v>
      </c>
      <c r="H122" s="167">
        <v>0</v>
      </c>
      <c r="I122" s="167">
        <v>0</v>
      </c>
      <c r="J122" s="167">
        <v>0</v>
      </c>
      <c r="K122" s="167">
        <v>0</v>
      </c>
      <c r="L122" s="167">
        <v>0</v>
      </c>
      <c r="M122" s="167">
        <v>0</v>
      </c>
      <c r="N122" s="167">
        <v>0</v>
      </c>
      <c r="O122" s="167">
        <v>0</v>
      </c>
      <c r="P122" s="167">
        <v>0</v>
      </c>
      <c r="Q122" s="167">
        <v>0</v>
      </c>
      <c r="R122" s="167">
        <v>0</v>
      </c>
      <c r="S122" s="167">
        <v>0</v>
      </c>
      <c r="T122" s="167">
        <v>0</v>
      </c>
      <c r="U122" s="167">
        <v>0</v>
      </c>
      <c r="V122" s="167">
        <v>0</v>
      </c>
      <c r="W122" s="167">
        <v>0</v>
      </c>
      <c r="X122" s="167">
        <v>0</v>
      </c>
      <c r="Y122" s="167">
        <v>0</v>
      </c>
      <c r="Z122" s="167">
        <v>0</v>
      </c>
      <c r="AA122" s="167">
        <v>0</v>
      </c>
      <c r="AB122" s="199">
        <v>0</v>
      </c>
    </row>
    <row r="123" spans="1:28" ht="15.75">
      <c r="A123" s="248" t="s">
        <v>37</v>
      </c>
      <c r="B123" s="247" t="s">
        <v>865</v>
      </c>
      <c r="C123" s="167">
        <v>30411</v>
      </c>
      <c r="D123" s="167">
        <v>14957</v>
      </c>
      <c r="E123" s="167">
        <v>15829</v>
      </c>
      <c r="F123" s="167">
        <v>2686</v>
      </c>
      <c r="G123" s="167">
        <v>364</v>
      </c>
      <c r="H123" s="167">
        <v>9944</v>
      </c>
      <c r="I123" s="167">
        <v>13086.521409999998</v>
      </c>
      <c r="J123" s="167">
        <v>9271.132</v>
      </c>
      <c r="K123" s="167">
        <v>12134</v>
      </c>
      <c r="L123" s="167">
        <v>14042</v>
      </c>
      <c r="M123" s="167">
        <v>3846</v>
      </c>
      <c r="N123" s="167">
        <v>7482</v>
      </c>
      <c r="O123" s="167">
        <v>385</v>
      </c>
      <c r="P123" s="167">
        <v>1774.3917</v>
      </c>
      <c r="Q123" s="167">
        <v>164.6862528581768</v>
      </c>
      <c r="R123" s="167">
        <v>386</v>
      </c>
      <c r="S123" s="167">
        <v>702</v>
      </c>
      <c r="T123" s="167">
        <v>391</v>
      </c>
      <c r="U123" s="167">
        <v>164</v>
      </c>
      <c r="V123" s="167">
        <v>3400</v>
      </c>
      <c r="W123" s="167">
        <v>3100</v>
      </c>
      <c r="X123" s="167">
        <v>312</v>
      </c>
      <c r="Y123" s="167">
        <v>60</v>
      </c>
      <c r="Z123" s="167">
        <v>550</v>
      </c>
      <c r="AA123" s="167">
        <v>271</v>
      </c>
      <c r="AB123" s="199">
        <v>145712.73136285818</v>
      </c>
    </row>
    <row r="124" spans="1:28" ht="15.75">
      <c r="A124" s="248" t="s">
        <v>253</v>
      </c>
      <c r="B124" s="247" t="s">
        <v>858</v>
      </c>
      <c r="C124" s="167">
        <v>0</v>
      </c>
      <c r="D124" s="167">
        <v>0</v>
      </c>
      <c r="E124" s="167">
        <v>0</v>
      </c>
      <c r="F124" s="167">
        <v>0</v>
      </c>
      <c r="G124" s="167">
        <v>0</v>
      </c>
      <c r="H124" s="167">
        <v>0</v>
      </c>
      <c r="I124" s="167">
        <v>0</v>
      </c>
      <c r="J124" s="167">
        <v>0</v>
      </c>
      <c r="K124" s="167">
        <v>0</v>
      </c>
      <c r="L124" s="167">
        <v>0</v>
      </c>
      <c r="M124" s="167">
        <v>0</v>
      </c>
      <c r="N124" s="167">
        <v>0</v>
      </c>
      <c r="O124" s="167">
        <v>0</v>
      </c>
      <c r="P124" s="167">
        <v>0</v>
      </c>
      <c r="Q124" s="167">
        <v>0</v>
      </c>
      <c r="R124" s="167">
        <v>0</v>
      </c>
      <c r="S124" s="167">
        <v>0</v>
      </c>
      <c r="T124" s="167">
        <v>0</v>
      </c>
      <c r="U124" s="167">
        <v>0</v>
      </c>
      <c r="V124" s="167">
        <v>0</v>
      </c>
      <c r="W124" s="167">
        <v>0</v>
      </c>
      <c r="X124" s="167">
        <v>0</v>
      </c>
      <c r="Y124" s="167">
        <v>0</v>
      </c>
      <c r="Z124" s="167">
        <v>0</v>
      </c>
      <c r="AA124" s="167">
        <v>0</v>
      </c>
      <c r="AB124" s="199">
        <v>0</v>
      </c>
    </row>
    <row r="125" spans="1:28" ht="15.75">
      <c r="A125" s="248" t="s">
        <v>253</v>
      </c>
      <c r="B125" s="247" t="s">
        <v>859</v>
      </c>
      <c r="C125" s="167">
        <v>0</v>
      </c>
      <c r="D125" s="167">
        <v>0</v>
      </c>
      <c r="E125" s="167">
        <v>0</v>
      </c>
      <c r="F125" s="167">
        <v>0</v>
      </c>
      <c r="G125" s="167">
        <v>0</v>
      </c>
      <c r="H125" s="167">
        <v>0</v>
      </c>
      <c r="I125" s="167">
        <v>0</v>
      </c>
      <c r="J125" s="167">
        <v>0</v>
      </c>
      <c r="K125" s="167">
        <v>0</v>
      </c>
      <c r="L125" s="167">
        <v>0</v>
      </c>
      <c r="M125" s="167">
        <v>0</v>
      </c>
      <c r="N125" s="167">
        <v>0</v>
      </c>
      <c r="O125" s="167">
        <v>0</v>
      </c>
      <c r="P125" s="167">
        <v>0</v>
      </c>
      <c r="Q125" s="167">
        <v>0</v>
      </c>
      <c r="R125" s="167">
        <v>0</v>
      </c>
      <c r="S125" s="167">
        <v>0</v>
      </c>
      <c r="T125" s="167">
        <v>0</v>
      </c>
      <c r="U125" s="167">
        <v>0</v>
      </c>
      <c r="V125" s="167">
        <v>0</v>
      </c>
      <c r="W125" s="167">
        <v>0</v>
      </c>
      <c r="X125" s="167">
        <v>0</v>
      </c>
      <c r="Y125" s="167">
        <v>0</v>
      </c>
      <c r="Z125" s="167">
        <v>0</v>
      </c>
      <c r="AA125" s="167">
        <v>0</v>
      </c>
      <c r="AB125" s="199">
        <v>0</v>
      </c>
    </row>
    <row r="126" spans="1:28" ht="15.75">
      <c r="A126" s="248" t="s">
        <v>253</v>
      </c>
      <c r="B126" s="247" t="s">
        <v>866</v>
      </c>
      <c r="C126" s="167">
        <v>2241</v>
      </c>
      <c r="D126" s="167">
        <v>2656</v>
      </c>
      <c r="E126" s="167">
        <v>1496.34068</v>
      </c>
      <c r="F126" s="167">
        <v>632</v>
      </c>
      <c r="G126" s="167">
        <v>80</v>
      </c>
      <c r="H126" s="167">
        <v>1220</v>
      </c>
      <c r="I126" s="167">
        <v>3430.44377</v>
      </c>
      <c r="J126" s="167">
        <v>1372.699</v>
      </c>
      <c r="K126" s="167">
        <v>138</v>
      </c>
      <c r="L126" s="167">
        <v>0</v>
      </c>
      <c r="M126" s="167">
        <v>858</v>
      </c>
      <c r="N126" s="167">
        <v>2459</v>
      </c>
      <c r="O126" s="167">
        <v>32</v>
      </c>
      <c r="P126" s="167">
        <v>427.06469000000004</v>
      </c>
      <c r="Q126" s="167">
        <v>77.37433</v>
      </c>
      <c r="R126" s="167">
        <v>35</v>
      </c>
      <c r="S126" s="167">
        <v>229</v>
      </c>
      <c r="T126" s="167">
        <v>278</v>
      </c>
      <c r="U126" s="167">
        <v>55</v>
      </c>
      <c r="V126" s="167">
        <v>2</v>
      </c>
      <c r="W126" s="167">
        <v>54</v>
      </c>
      <c r="X126" s="167">
        <v>0</v>
      </c>
      <c r="Y126" s="167">
        <v>28</v>
      </c>
      <c r="Z126" s="167">
        <v>241</v>
      </c>
      <c r="AA126" s="167">
        <v>88</v>
      </c>
      <c r="AB126" s="199">
        <v>18129.922469999998</v>
      </c>
    </row>
    <row r="127" spans="1:28" ht="15.75">
      <c r="A127" s="248" t="s">
        <v>253</v>
      </c>
      <c r="B127" s="247" t="s">
        <v>867</v>
      </c>
      <c r="C127" s="167">
        <v>721</v>
      </c>
      <c r="D127" s="167">
        <v>1476</v>
      </c>
      <c r="E127" s="167">
        <v>2599</v>
      </c>
      <c r="F127" s="167">
        <v>1035</v>
      </c>
      <c r="G127" s="167">
        <v>46</v>
      </c>
      <c r="H127" s="167">
        <v>443</v>
      </c>
      <c r="I127" s="167">
        <v>2936.1014400000004</v>
      </c>
      <c r="J127" s="167">
        <v>1781.302</v>
      </c>
      <c r="K127" s="167">
        <v>1185</v>
      </c>
      <c r="L127" s="167">
        <v>0</v>
      </c>
      <c r="M127" s="167">
        <v>1006</v>
      </c>
      <c r="N127" s="167">
        <v>955</v>
      </c>
      <c r="O127" s="167">
        <v>10</v>
      </c>
      <c r="P127" s="167">
        <v>113.68042999999999</v>
      </c>
      <c r="Q127" s="167">
        <v>20.593799999999998</v>
      </c>
      <c r="R127" s="167">
        <v>22</v>
      </c>
      <c r="S127" s="167">
        <v>112</v>
      </c>
      <c r="T127" s="167">
        <v>79</v>
      </c>
      <c r="U127" s="167">
        <v>7</v>
      </c>
      <c r="V127" s="167">
        <v>85</v>
      </c>
      <c r="W127" s="167">
        <v>34</v>
      </c>
      <c r="X127" s="167">
        <v>0</v>
      </c>
      <c r="Y127" s="167">
        <v>4</v>
      </c>
      <c r="Z127" s="167">
        <v>40</v>
      </c>
      <c r="AA127" s="167">
        <v>138</v>
      </c>
      <c r="AB127" s="199">
        <v>14848.677670000001</v>
      </c>
    </row>
    <row r="128" spans="1:28" ht="15.75">
      <c r="A128" s="248" t="s">
        <v>253</v>
      </c>
      <c r="B128" s="247" t="s">
        <v>868</v>
      </c>
      <c r="C128" s="167">
        <v>341</v>
      </c>
      <c r="D128" s="167">
        <v>172</v>
      </c>
      <c r="E128" s="167">
        <v>244</v>
      </c>
      <c r="F128" s="167">
        <v>127</v>
      </c>
      <c r="G128" s="167">
        <v>34</v>
      </c>
      <c r="H128" s="167">
        <v>41</v>
      </c>
      <c r="I128" s="167">
        <v>484.98599</v>
      </c>
      <c r="J128" s="167">
        <v>461.633</v>
      </c>
      <c r="K128" s="167">
        <v>14</v>
      </c>
      <c r="L128" s="167">
        <v>0</v>
      </c>
      <c r="M128" s="167">
        <v>180</v>
      </c>
      <c r="N128" s="167">
        <v>268</v>
      </c>
      <c r="O128" s="167">
        <v>6</v>
      </c>
      <c r="P128" s="167">
        <v>0</v>
      </c>
      <c r="Q128" s="167">
        <v>25.7863</v>
      </c>
      <c r="R128" s="167">
        <v>1</v>
      </c>
      <c r="S128" s="167">
        <v>9</v>
      </c>
      <c r="T128" s="167">
        <v>70</v>
      </c>
      <c r="U128" s="167">
        <v>13</v>
      </c>
      <c r="V128" s="167">
        <v>0</v>
      </c>
      <c r="W128" s="167">
        <v>15</v>
      </c>
      <c r="X128" s="167">
        <v>0</v>
      </c>
      <c r="Y128" s="167">
        <v>16</v>
      </c>
      <c r="Z128" s="167">
        <v>49</v>
      </c>
      <c r="AA128" s="167">
        <v>9</v>
      </c>
      <c r="AB128" s="199">
        <v>2581.40529</v>
      </c>
    </row>
    <row r="129" spans="1:28" ht="15.75">
      <c r="A129" s="248" t="s">
        <v>822</v>
      </c>
      <c r="B129" s="234" t="s">
        <v>869</v>
      </c>
      <c r="C129" s="167">
        <v>0</v>
      </c>
      <c r="D129" s="167">
        <v>0</v>
      </c>
      <c r="E129" s="167">
        <v>0</v>
      </c>
      <c r="F129" s="167">
        <v>0</v>
      </c>
      <c r="G129" s="167">
        <v>0</v>
      </c>
      <c r="H129" s="167">
        <v>0</v>
      </c>
      <c r="I129" s="167">
        <v>0</v>
      </c>
      <c r="J129" s="167">
        <v>0</v>
      </c>
      <c r="K129" s="167">
        <v>0</v>
      </c>
      <c r="L129" s="167">
        <v>0</v>
      </c>
      <c r="M129" s="167">
        <v>0</v>
      </c>
      <c r="N129" s="167">
        <v>0</v>
      </c>
      <c r="O129" s="167">
        <v>0</v>
      </c>
      <c r="P129" s="167">
        <v>0</v>
      </c>
      <c r="Q129" s="167">
        <v>0</v>
      </c>
      <c r="R129" s="167">
        <v>0</v>
      </c>
      <c r="S129" s="167">
        <v>0</v>
      </c>
      <c r="T129" s="167">
        <v>0</v>
      </c>
      <c r="U129" s="167">
        <v>0</v>
      </c>
      <c r="V129" s="167">
        <v>0</v>
      </c>
      <c r="W129" s="167">
        <v>0</v>
      </c>
      <c r="X129" s="167">
        <v>0</v>
      </c>
      <c r="Y129" s="167">
        <v>0</v>
      </c>
      <c r="Z129" s="167">
        <v>0</v>
      </c>
      <c r="AA129" s="167">
        <v>0</v>
      </c>
      <c r="AB129" s="199">
        <v>0</v>
      </c>
    </row>
    <row r="130" spans="1:28" ht="15.75">
      <c r="A130" s="256" t="s">
        <v>254</v>
      </c>
      <c r="B130" s="247" t="s">
        <v>870</v>
      </c>
      <c r="C130" s="167">
        <v>0</v>
      </c>
      <c r="D130" s="167">
        <v>0</v>
      </c>
      <c r="E130" s="167">
        <v>2661.617</v>
      </c>
      <c r="F130" s="167">
        <v>0</v>
      </c>
      <c r="G130" s="167">
        <v>0</v>
      </c>
      <c r="H130" s="167">
        <v>0</v>
      </c>
      <c r="I130" s="167">
        <v>0</v>
      </c>
      <c r="J130" s="167">
        <v>0</v>
      </c>
      <c r="K130" s="167">
        <v>0</v>
      </c>
      <c r="L130" s="167">
        <v>0</v>
      </c>
      <c r="M130" s="167">
        <v>0</v>
      </c>
      <c r="N130" s="167">
        <v>0</v>
      </c>
      <c r="O130" s="167">
        <v>0</v>
      </c>
      <c r="P130" s="167">
        <v>0</v>
      </c>
      <c r="Q130" s="167">
        <v>0</v>
      </c>
      <c r="R130" s="167">
        <v>0</v>
      </c>
      <c r="S130" s="167">
        <v>0</v>
      </c>
      <c r="T130" s="167">
        <v>0</v>
      </c>
      <c r="U130" s="167">
        <v>0</v>
      </c>
      <c r="V130" s="167">
        <v>0</v>
      </c>
      <c r="W130" s="167">
        <v>0</v>
      </c>
      <c r="X130" s="167">
        <v>0</v>
      </c>
      <c r="Y130" s="167">
        <v>0</v>
      </c>
      <c r="Z130" s="167">
        <v>0</v>
      </c>
      <c r="AA130" s="167">
        <v>0</v>
      </c>
      <c r="AB130" s="199">
        <v>2661.617</v>
      </c>
    </row>
    <row r="131" spans="1:28" ht="15.75">
      <c r="A131" s="256" t="s">
        <v>255</v>
      </c>
      <c r="B131" s="247" t="s">
        <v>871</v>
      </c>
      <c r="C131" s="167">
        <v>0</v>
      </c>
      <c r="D131" s="167">
        <v>0</v>
      </c>
      <c r="E131" s="167">
        <v>943</v>
      </c>
      <c r="F131" s="167">
        <v>0</v>
      </c>
      <c r="G131" s="167">
        <v>0</v>
      </c>
      <c r="H131" s="167">
        <v>0</v>
      </c>
      <c r="I131" s="167">
        <v>0</v>
      </c>
      <c r="J131" s="167">
        <v>0</v>
      </c>
      <c r="K131" s="167">
        <v>5</v>
      </c>
      <c r="L131" s="167">
        <v>0</v>
      </c>
      <c r="M131" s="167">
        <v>0</v>
      </c>
      <c r="N131" s="167">
        <v>0</v>
      </c>
      <c r="O131" s="167">
        <v>0</v>
      </c>
      <c r="P131" s="167">
        <v>0</v>
      </c>
      <c r="Q131" s="167">
        <v>0</v>
      </c>
      <c r="R131" s="167">
        <v>0</v>
      </c>
      <c r="S131" s="167">
        <v>0</v>
      </c>
      <c r="T131" s="167">
        <v>0</v>
      </c>
      <c r="U131" s="167">
        <v>0</v>
      </c>
      <c r="V131" s="167">
        <v>0</v>
      </c>
      <c r="W131" s="167">
        <v>0</v>
      </c>
      <c r="X131" s="167">
        <v>0</v>
      </c>
      <c r="Y131" s="167">
        <v>0</v>
      </c>
      <c r="Z131" s="167">
        <v>0</v>
      </c>
      <c r="AA131" s="167">
        <v>0</v>
      </c>
      <c r="AB131" s="199">
        <v>948</v>
      </c>
    </row>
    <row r="132" spans="1:28" ht="15.75">
      <c r="A132" s="256"/>
      <c r="B132" s="249" t="s">
        <v>872</v>
      </c>
      <c r="C132" s="167">
        <v>0</v>
      </c>
      <c r="D132" s="167">
        <v>0</v>
      </c>
      <c r="E132" s="167">
        <v>3604.617</v>
      </c>
      <c r="F132" s="167">
        <v>0</v>
      </c>
      <c r="G132" s="167">
        <v>0</v>
      </c>
      <c r="H132" s="167">
        <v>0</v>
      </c>
      <c r="I132" s="167">
        <v>0</v>
      </c>
      <c r="J132" s="167">
        <v>0</v>
      </c>
      <c r="K132" s="167">
        <v>5</v>
      </c>
      <c r="L132" s="167">
        <v>0</v>
      </c>
      <c r="M132" s="167">
        <v>0</v>
      </c>
      <c r="N132" s="167">
        <v>0</v>
      </c>
      <c r="O132" s="167">
        <v>0</v>
      </c>
      <c r="P132" s="167">
        <v>0</v>
      </c>
      <c r="Q132" s="167">
        <v>0</v>
      </c>
      <c r="R132" s="167">
        <v>0</v>
      </c>
      <c r="S132" s="167">
        <v>0</v>
      </c>
      <c r="T132" s="167">
        <v>0</v>
      </c>
      <c r="U132" s="167">
        <v>0</v>
      </c>
      <c r="V132" s="167">
        <v>0</v>
      </c>
      <c r="W132" s="167">
        <v>0</v>
      </c>
      <c r="X132" s="167">
        <v>0</v>
      </c>
      <c r="Y132" s="167">
        <v>0</v>
      </c>
      <c r="Z132" s="167">
        <v>0</v>
      </c>
      <c r="AA132" s="167">
        <v>0</v>
      </c>
      <c r="AB132" s="199">
        <v>3609.617</v>
      </c>
    </row>
    <row r="133" spans="1:28" ht="15.75">
      <c r="A133" s="257"/>
      <c r="B133" s="234" t="s">
        <v>873</v>
      </c>
      <c r="C133" s="167">
        <v>452416</v>
      </c>
      <c r="D133" s="167">
        <v>355284</v>
      </c>
      <c r="E133" s="167">
        <v>478688.00801000005</v>
      </c>
      <c r="F133" s="167">
        <v>327454</v>
      </c>
      <c r="G133" s="167">
        <v>37545</v>
      </c>
      <c r="H133" s="167">
        <v>160800</v>
      </c>
      <c r="I133" s="167">
        <v>443916.85220952943</v>
      </c>
      <c r="J133" s="167">
        <v>303575.497</v>
      </c>
      <c r="K133" s="167">
        <v>91913</v>
      </c>
      <c r="L133" s="167">
        <v>496480</v>
      </c>
      <c r="M133" s="167">
        <v>338207</v>
      </c>
      <c r="N133" s="167">
        <v>369952</v>
      </c>
      <c r="O133" s="167">
        <v>22522</v>
      </c>
      <c r="P133" s="167">
        <v>45239.522880000004</v>
      </c>
      <c r="Q133" s="167">
        <v>11013.55478</v>
      </c>
      <c r="R133" s="167">
        <v>10661</v>
      </c>
      <c r="S133" s="167">
        <v>18613</v>
      </c>
      <c r="T133" s="167">
        <v>151651</v>
      </c>
      <c r="U133" s="167">
        <v>8413</v>
      </c>
      <c r="V133" s="167">
        <v>24658</v>
      </c>
      <c r="W133" s="167">
        <v>15006</v>
      </c>
      <c r="X133" s="167">
        <v>7604</v>
      </c>
      <c r="Y133" s="167">
        <v>6424</v>
      </c>
      <c r="Z133" s="167">
        <v>5577</v>
      </c>
      <c r="AA133" s="167">
        <v>38765</v>
      </c>
      <c r="AB133" s="199">
        <v>4222378.434879529</v>
      </c>
    </row>
    <row r="134" spans="1:28" ht="15.75">
      <c r="A134" s="258" t="s">
        <v>874</v>
      </c>
      <c r="B134" s="234" t="s">
        <v>875</v>
      </c>
      <c r="C134" s="167">
        <v>0</v>
      </c>
      <c r="D134" s="167">
        <v>0</v>
      </c>
      <c r="E134" s="167">
        <v>0</v>
      </c>
      <c r="F134" s="167">
        <v>1173</v>
      </c>
      <c r="G134" s="167">
        <v>0</v>
      </c>
      <c r="H134" s="167">
        <v>0</v>
      </c>
      <c r="I134" s="167">
        <v>25089.27782</v>
      </c>
      <c r="J134" s="167">
        <v>0</v>
      </c>
      <c r="K134" s="167">
        <v>0</v>
      </c>
      <c r="L134" s="167">
        <v>0</v>
      </c>
      <c r="M134" s="167">
        <v>0</v>
      </c>
      <c r="N134" s="167">
        <v>0</v>
      </c>
      <c r="O134" s="167">
        <v>0</v>
      </c>
      <c r="P134" s="167">
        <v>0</v>
      </c>
      <c r="Q134" s="167">
        <v>0</v>
      </c>
      <c r="R134" s="167">
        <v>0</v>
      </c>
      <c r="S134" s="167">
        <v>0</v>
      </c>
      <c r="T134" s="167">
        <v>0</v>
      </c>
      <c r="U134" s="167">
        <v>0</v>
      </c>
      <c r="V134" s="167">
        <v>36</v>
      </c>
      <c r="W134" s="167">
        <v>0</v>
      </c>
      <c r="X134" s="167">
        <v>0</v>
      </c>
      <c r="Y134" s="167">
        <v>0</v>
      </c>
      <c r="Z134" s="167">
        <v>0</v>
      </c>
      <c r="AA134" s="167">
        <v>0</v>
      </c>
      <c r="AB134" s="199">
        <v>26298.27782</v>
      </c>
    </row>
    <row r="136" spans="1:8" ht="10.5" customHeight="1">
      <c r="A136" s="324" t="s">
        <v>498</v>
      </c>
      <c r="B136" s="324"/>
      <c r="C136" s="324"/>
      <c r="D136" s="324"/>
      <c r="E136" s="324"/>
      <c r="F136" s="324"/>
      <c r="G136" s="324"/>
      <c r="H136" s="324"/>
    </row>
    <row r="137" spans="1:8" ht="10.5" customHeight="1">
      <c r="A137" s="324"/>
      <c r="B137" s="324"/>
      <c r="C137" s="324"/>
      <c r="D137" s="324"/>
      <c r="E137" s="324"/>
      <c r="F137" s="324"/>
      <c r="G137" s="324"/>
      <c r="H137" s="324"/>
    </row>
    <row r="138" spans="1:2" ht="11.25">
      <c r="A138" s="19"/>
      <c r="B138" s="187"/>
    </row>
    <row r="139" spans="1:2" ht="11.25">
      <c r="A139" s="19"/>
      <c r="B139" s="19"/>
    </row>
    <row r="140" spans="1:2" ht="11.25">
      <c r="A140" s="19"/>
      <c r="B140" s="19"/>
    </row>
    <row r="141" spans="1:2" ht="11.25">
      <c r="A141" s="19"/>
      <c r="B141" s="19"/>
    </row>
    <row r="142" spans="1:2" ht="11.25">
      <c r="A142" s="19"/>
      <c r="B142" s="19"/>
    </row>
    <row r="143" spans="1:2" ht="11.25">
      <c r="A143" s="19"/>
      <c r="B143" s="19"/>
    </row>
    <row r="144" spans="1:2" ht="11.25">
      <c r="A144" s="19"/>
      <c r="B144" s="19"/>
    </row>
    <row r="145" spans="1:2" ht="11.25">
      <c r="A145" s="19"/>
      <c r="B145" s="19"/>
    </row>
    <row r="146" spans="1:2" ht="11.25">
      <c r="A146" s="19"/>
      <c r="B146" s="19"/>
    </row>
    <row r="147" spans="1:2" ht="11.25">
      <c r="A147" s="19"/>
      <c r="B147" s="19"/>
    </row>
    <row r="148" spans="1:2" ht="11.25">
      <c r="A148" s="19"/>
      <c r="B148" s="19"/>
    </row>
    <row r="149" spans="1:2" ht="11.25">
      <c r="A149" s="19"/>
      <c r="B149" s="19"/>
    </row>
    <row r="150" spans="1:2" ht="11.25">
      <c r="A150" s="19"/>
      <c r="B150" s="19"/>
    </row>
    <row r="151" spans="1:2" ht="11.25">
      <c r="A151" s="19"/>
      <c r="B151" s="19"/>
    </row>
    <row r="152" spans="1:2" ht="11.25">
      <c r="A152" s="19"/>
      <c r="B152" s="19"/>
    </row>
    <row r="153" spans="1:2" ht="11.25">
      <c r="A153" s="19"/>
      <c r="B153" s="19"/>
    </row>
    <row r="154" spans="1:2" ht="11.25">
      <c r="A154" s="19"/>
      <c r="B154" s="19"/>
    </row>
    <row r="155" spans="1:2" ht="11.25">
      <c r="A155" s="19"/>
      <c r="B155" s="19"/>
    </row>
    <row r="156" spans="1:2" ht="11.25">
      <c r="A156" s="19"/>
      <c r="B156" s="19"/>
    </row>
    <row r="157" spans="1:2" ht="11.25">
      <c r="A157" s="19"/>
      <c r="B157" s="19"/>
    </row>
    <row r="158" spans="1:2" ht="11.25">
      <c r="A158" s="19"/>
      <c r="B158" s="19"/>
    </row>
    <row r="159" spans="1:2" ht="11.25">
      <c r="A159" s="19"/>
      <c r="B159" s="19"/>
    </row>
    <row r="160" spans="1:2" ht="11.25">
      <c r="A160" s="19"/>
      <c r="B160" s="19"/>
    </row>
    <row r="161" spans="1:2" ht="11.25">
      <c r="A161" s="19"/>
      <c r="B161" s="19"/>
    </row>
    <row r="162" spans="1:2" ht="11.25">
      <c r="A162" s="19"/>
      <c r="B162" s="19"/>
    </row>
    <row r="163" spans="1:2" ht="11.25">
      <c r="A163" s="19"/>
      <c r="B163" s="19"/>
    </row>
    <row r="164" spans="1:2" ht="11.25">
      <c r="A164" s="19"/>
      <c r="B164" s="19"/>
    </row>
    <row r="165" spans="1:2" ht="11.25">
      <c r="A165" s="19"/>
      <c r="B165" s="19"/>
    </row>
    <row r="166" spans="1:2" ht="11.25">
      <c r="A166" s="19"/>
      <c r="B166" s="19"/>
    </row>
    <row r="167" spans="1:2" ht="11.25">
      <c r="A167" s="19"/>
      <c r="B167" s="19"/>
    </row>
    <row r="168" spans="1:2" ht="11.25">
      <c r="A168" s="19"/>
      <c r="B168" s="19"/>
    </row>
    <row r="169" spans="1:2" ht="11.25">
      <c r="A169" s="19"/>
      <c r="B169" s="19"/>
    </row>
    <row r="170" spans="1:2" ht="11.25">
      <c r="A170" s="19"/>
      <c r="B170" s="19"/>
    </row>
    <row r="171" spans="1:2" ht="11.25">
      <c r="A171" s="19"/>
      <c r="B171" s="19"/>
    </row>
    <row r="172" spans="1:2" ht="11.25">
      <c r="A172" s="19"/>
      <c r="B172" s="19"/>
    </row>
    <row r="173" spans="1:2" ht="11.25">
      <c r="A173" s="19"/>
      <c r="B173" s="19"/>
    </row>
    <row r="174" spans="1:2" ht="11.25">
      <c r="A174" s="19"/>
      <c r="B174" s="19"/>
    </row>
    <row r="175" spans="1:2" ht="11.25">
      <c r="A175" s="19"/>
      <c r="B175" s="19"/>
    </row>
    <row r="176" spans="1:2" ht="11.25">
      <c r="A176" s="19"/>
      <c r="B176" s="19"/>
    </row>
    <row r="177" spans="1:2" ht="11.25">
      <c r="A177" s="19"/>
      <c r="B177" s="19"/>
    </row>
    <row r="178" spans="1:2" ht="11.25">
      <c r="A178" s="19"/>
      <c r="B178" s="19"/>
    </row>
    <row r="179" spans="1:2" ht="11.25">
      <c r="A179" s="19"/>
      <c r="B179" s="19"/>
    </row>
    <row r="180" spans="1:2" ht="11.25">
      <c r="A180" s="19"/>
      <c r="B180" s="19"/>
    </row>
    <row r="181" spans="1:2" ht="11.25">
      <c r="A181" s="19"/>
      <c r="B181" s="19"/>
    </row>
    <row r="182" spans="1:2" ht="11.25">
      <c r="A182" s="19"/>
      <c r="B182" s="19"/>
    </row>
    <row r="183" spans="1:2" ht="11.25">
      <c r="A183" s="19"/>
      <c r="B183" s="19"/>
    </row>
    <row r="184" spans="1:2" ht="11.25">
      <c r="A184" s="19"/>
      <c r="B184" s="19"/>
    </row>
    <row r="185" spans="1:2" ht="11.25">
      <c r="A185" s="19"/>
      <c r="B185" s="19"/>
    </row>
    <row r="186" spans="1:2" ht="11.25">
      <c r="A186" s="19"/>
      <c r="B186" s="19"/>
    </row>
    <row r="187" spans="1:2" ht="11.25">
      <c r="A187" s="19"/>
      <c r="B187" s="19"/>
    </row>
    <row r="188" spans="1:2" ht="11.25">
      <c r="A188" s="19"/>
      <c r="B188" s="19"/>
    </row>
    <row r="189" spans="1:2" ht="11.25">
      <c r="A189" s="19"/>
      <c r="B189" s="19"/>
    </row>
    <row r="190" spans="1:2" ht="11.25">
      <c r="A190" s="19"/>
      <c r="B190" s="19"/>
    </row>
    <row r="191" spans="1:2" ht="11.25">
      <c r="A191" s="19"/>
      <c r="B191" s="19"/>
    </row>
    <row r="192" spans="1:2" ht="11.25">
      <c r="A192" s="19"/>
      <c r="B192" s="19"/>
    </row>
    <row r="193" spans="1:2" ht="11.25">
      <c r="A193" s="19"/>
      <c r="B193" s="19"/>
    </row>
    <row r="194" spans="1:2" ht="11.25">
      <c r="A194" s="19"/>
      <c r="B194" s="19"/>
    </row>
    <row r="195" spans="1:2" ht="11.25">
      <c r="A195" s="19"/>
      <c r="B195" s="19"/>
    </row>
    <row r="196" spans="1:2" ht="11.25">
      <c r="A196" s="19"/>
      <c r="B196" s="19"/>
    </row>
    <row r="197" spans="1:2" ht="11.25">
      <c r="A197" s="19"/>
      <c r="B197" s="19"/>
    </row>
    <row r="198" spans="1:2" ht="11.25">
      <c r="A198" s="19"/>
      <c r="B198" s="19"/>
    </row>
    <row r="199" spans="1:2" ht="11.25">
      <c r="A199" s="19"/>
      <c r="B199" s="19"/>
    </row>
    <row r="200" spans="1:2" ht="11.25">
      <c r="A200" s="19"/>
      <c r="B200" s="19"/>
    </row>
    <row r="201" spans="1:2" ht="11.25">
      <c r="A201" s="19"/>
      <c r="B201" s="19"/>
    </row>
    <row r="202" spans="1:2" ht="11.25">
      <c r="A202" s="19"/>
      <c r="B202" s="19"/>
    </row>
    <row r="203" spans="1:2" ht="11.25">
      <c r="A203" s="19"/>
      <c r="B203" s="19"/>
    </row>
    <row r="204" spans="1:2" ht="11.25">
      <c r="A204" s="19"/>
      <c r="B204" s="19"/>
    </row>
    <row r="205" spans="1:2" ht="11.25">
      <c r="A205" s="19"/>
      <c r="B205" s="19"/>
    </row>
    <row r="206" spans="1:2" ht="11.25">
      <c r="A206" s="19"/>
      <c r="B206" s="19"/>
    </row>
    <row r="207" spans="1:2" ht="11.25">
      <c r="A207" s="19"/>
      <c r="B207" s="19"/>
    </row>
    <row r="208" spans="1:2" ht="11.25">
      <c r="A208" s="19"/>
      <c r="B208" s="19"/>
    </row>
    <row r="209" spans="1:2" ht="11.25">
      <c r="A209" s="19"/>
      <c r="B209" s="19"/>
    </row>
    <row r="210" spans="1:2" ht="11.25">
      <c r="A210" s="19"/>
      <c r="B210" s="19"/>
    </row>
    <row r="211" spans="1:2" ht="11.25">
      <c r="A211" s="19"/>
      <c r="B211" s="19"/>
    </row>
    <row r="212" spans="1:2" ht="11.25">
      <c r="A212" s="19"/>
      <c r="B212" s="19"/>
    </row>
    <row r="213" spans="1:2" ht="11.25">
      <c r="A213" s="19"/>
      <c r="B213" s="19"/>
    </row>
    <row r="214" spans="1:2" ht="11.25">
      <c r="A214" s="19"/>
      <c r="B214" s="19"/>
    </row>
    <row r="215" spans="1:2" ht="11.25">
      <c r="A215" s="19"/>
      <c r="B215" s="19"/>
    </row>
    <row r="216" spans="1:2" ht="11.25">
      <c r="A216" s="19"/>
      <c r="B216" s="19"/>
    </row>
    <row r="217" spans="1:2" ht="11.25">
      <c r="A217" s="19"/>
      <c r="B217" s="19"/>
    </row>
    <row r="218" spans="1:2" ht="11.25">
      <c r="A218" s="19"/>
      <c r="B218" s="19"/>
    </row>
    <row r="219" spans="1:2" ht="11.25">
      <c r="A219" s="19"/>
      <c r="B219" s="19"/>
    </row>
    <row r="220" spans="1:2" ht="11.25">
      <c r="A220" s="19"/>
      <c r="B220" s="19"/>
    </row>
    <row r="221" spans="1:2" ht="11.25">
      <c r="A221" s="19"/>
      <c r="B221" s="19"/>
    </row>
    <row r="222" spans="1:2" ht="11.25">
      <c r="A222" s="19"/>
      <c r="B222" s="19"/>
    </row>
    <row r="223" spans="1:2" ht="11.25">
      <c r="A223" s="19"/>
      <c r="B223" s="19"/>
    </row>
    <row r="224" spans="1:2" ht="11.25">
      <c r="A224" s="19"/>
      <c r="B224" s="19"/>
    </row>
    <row r="225" spans="1:2" ht="11.25">
      <c r="A225" s="19"/>
      <c r="B225" s="19"/>
    </row>
    <row r="226" spans="1:2" ht="11.25">
      <c r="A226" s="19"/>
      <c r="B226" s="19"/>
    </row>
    <row r="227" spans="1:2" ht="11.25">
      <c r="A227" s="19"/>
      <c r="B227" s="19"/>
    </row>
    <row r="228" spans="1:2" ht="11.25">
      <c r="A228" s="19"/>
      <c r="B228" s="19"/>
    </row>
    <row r="229" spans="1:2" ht="11.25">
      <c r="A229" s="19"/>
      <c r="B229" s="19"/>
    </row>
    <row r="230" spans="1:2" ht="11.25">
      <c r="A230" s="19"/>
      <c r="B230" s="19"/>
    </row>
    <row r="231" spans="1:2" ht="11.25">
      <c r="A231" s="19"/>
      <c r="B231" s="19"/>
    </row>
    <row r="232" spans="1:2" ht="11.25">
      <c r="A232" s="19"/>
      <c r="B232" s="19"/>
    </row>
    <row r="233" spans="1:2" ht="11.25">
      <c r="A233" s="19"/>
      <c r="B233" s="19"/>
    </row>
    <row r="234" spans="1:2" ht="11.25">
      <c r="A234" s="19"/>
      <c r="B234" s="19"/>
    </row>
    <row r="235" spans="1:2" ht="11.25">
      <c r="A235" s="19"/>
      <c r="B235" s="19"/>
    </row>
    <row r="236" spans="1:2" ht="11.25">
      <c r="A236" s="19"/>
      <c r="B236" s="19"/>
    </row>
    <row r="237" spans="1:2" ht="11.25">
      <c r="A237" s="19"/>
      <c r="B237" s="19"/>
    </row>
    <row r="238" spans="1:2" ht="11.25">
      <c r="A238" s="19"/>
      <c r="B238" s="19"/>
    </row>
    <row r="239" spans="1:2" ht="11.25">
      <c r="A239" s="19"/>
      <c r="B239" s="19"/>
    </row>
    <row r="240" spans="1:2" ht="11.25">
      <c r="A240" s="19"/>
      <c r="B240" s="19"/>
    </row>
    <row r="241" spans="1:2" ht="11.25">
      <c r="A241" s="19"/>
      <c r="B241" s="19"/>
    </row>
    <row r="242" spans="1:2" ht="11.25">
      <c r="A242" s="19"/>
      <c r="B242" s="19"/>
    </row>
    <row r="243" spans="1:2" ht="11.25">
      <c r="A243" s="19"/>
      <c r="B243" s="19"/>
    </row>
    <row r="244" spans="1:2" ht="11.25">
      <c r="A244" s="19"/>
      <c r="B244" s="19"/>
    </row>
    <row r="245" spans="1:2" ht="11.25">
      <c r="A245" s="19"/>
      <c r="B245" s="19"/>
    </row>
    <row r="246" spans="1:2" ht="11.25">
      <c r="A246" s="19"/>
      <c r="B246" s="19"/>
    </row>
    <row r="247" spans="1:2" ht="11.25">
      <c r="A247" s="19"/>
      <c r="B247" s="19"/>
    </row>
    <row r="248" spans="1:2" ht="11.25">
      <c r="A248" s="19"/>
      <c r="B248" s="19"/>
    </row>
    <row r="249" spans="1:2" ht="11.25">
      <c r="A249" s="19"/>
      <c r="B249" s="19"/>
    </row>
    <row r="250" spans="1:2" ht="11.25">
      <c r="A250" s="19"/>
      <c r="B250" s="19"/>
    </row>
    <row r="251" spans="1:2" ht="11.25">
      <c r="A251" s="19"/>
      <c r="B251" s="19"/>
    </row>
    <row r="252" spans="1:2" ht="11.25">
      <c r="A252" s="19"/>
      <c r="B252" s="19"/>
    </row>
    <row r="253" spans="1:2" ht="11.25">
      <c r="A253" s="19"/>
      <c r="B253" s="19"/>
    </row>
    <row r="254" spans="1:2" ht="11.25">
      <c r="A254" s="19"/>
      <c r="B254" s="19"/>
    </row>
    <row r="255" spans="1:2" ht="11.25">
      <c r="A255" s="19"/>
      <c r="B255" s="19"/>
    </row>
    <row r="256" spans="1:2" ht="11.25">
      <c r="A256" s="19"/>
      <c r="B256" s="19"/>
    </row>
    <row r="257" spans="1:2" ht="11.25">
      <c r="A257" s="19"/>
      <c r="B257" s="19"/>
    </row>
    <row r="258" spans="1:2" ht="11.25">
      <c r="A258" s="19"/>
      <c r="B258" s="19"/>
    </row>
    <row r="259" spans="1:2" ht="11.25">
      <c r="A259" s="19"/>
      <c r="B259" s="19"/>
    </row>
    <row r="260" spans="1:2" ht="11.25">
      <c r="A260" s="19"/>
      <c r="B260" s="19"/>
    </row>
    <row r="261" spans="1:2" ht="11.25">
      <c r="A261" s="19"/>
      <c r="B261" s="19"/>
    </row>
    <row r="262" spans="1:2" ht="11.25">
      <c r="A262" s="19"/>
      <c r="B262" s="19"/>
    </row>
    <row r="263" spans="1:2" ht="11.25">
      <c r="A263" s="19"/>
      <c r="B263" s="19"/>
    </row>
    <row r="264" spans="1:2" ht="11.25">
      <c r="A264" s="19"/>
      <c r="B264" s="19"/>
    </row>
    <row r="265" spans="1:2" ht="11.25">
      <c r="A265" s="19"/>
      <c r="B265" s="19"/>
    </row>
    <row r="266" spans="1:2" ht="11.25">
      <c r="A266" s="19"/>
      <c r="B266" s="19"/>
    </row>
    <row r="267" spans="1:2" ht="11.25">
      <c r="A267" s="19"/>
      <c r="B267" s="19"/>
    </row>
    <row r="268" spans="1:2" ht="11.25">
      <c r="A268" s="19"/>
      <c r="B268" s="19"/>
    </row>
    <row r="269" spans="1:2" ht="11.25">
      <c r="A269" s="19"/>
      <c r="B269" s="19"/>
    </row>
    <row r="270" spans="1:2" ht="11.25">
      <c r="A270" s="19"/>
      <c r="B270" s="19"/>
    </row>
    <row r="271" spans="1:2" ht="11.25">
      <c r="A271" s="19"/>
      <c r="B271" s="19"/>
    </row>
    <row r="272" spans="1:2" ht="11.25">
      <c r="A272" s="19"/>
      <c r="B272" s="19"/>
    </row>
    <row r="273" spans="1:2" ht="11.25">
      <c r="A273" s="19"/>
      <c r="B273" s="19"/>
    </row>
    <row r="274" spans="1:2" ht="11.25">
      <c r="A274" s="19"/>
      <c r="B274" s="19"/>
    </row>
    <row r="275" spans="1:2" ht="11.25">
      <c r="A275" s="19"/>
      <c r="B275" s="19"/>
    </row>
    <row r="276" spans="1:2" ht="11.25">
      <c r="A276" s="19"/>
      <c r="B276" s="19"/>
    </row>
    <row r="277" spans="1:2" ht="11.25">
      <c r="A277" s="19"/>
      <c r="B277" s="19"/>
    </row>
    <row r="278" spans="1:2" ht="11.25">
      <c r="A278" s="19"/>
      <c r="B278" s="19"/>
    </row>
    <row r="279" spans="1:2" ht="11.25">
      <c r="A279" s="19"/>
      <c r="B279" s="19"/>
    </row>
    <row r="280" spans="1:2" ht="11.25">
      <c r="A280" s="19"/>
      <c r="B280" s="19"/>
    </row>
    <row r="281" spans="1:2" ht="11.25">
      <c r="A281" s="19"/>
      <c r="B281" s="19"/>
    </row>
    <row r="282" spans="1:2" ht="11.25">
      <c r="A282" s="19"/>
      <c r="B282" s="19"/>
    </row>
    <row r="283" spans="1:2" ht="11.25">
      <c r="A283" s="19"/>
      <c r="B283" s="19"/>
    </row>
    <row r="284" spans="1:2" ht="11.25">
      <c r="A284" s="19"/>
      <c r="B284" s="19"/>
    </row>
    <row r="285" spans="1:2" ht="11.25">
      <c r="A285" s="19"/>
      <c r="B285" s="19"/>
    </row>
    <row r="286" spans="1:2" ht="11.25">
      <c r="A286" s="19"/>
      <c r="B286" s="19"/>
    </row>
    <row r="287" spans="1:2" ht="11.25">
      <c r="A287" s="19"/>
      <c r="B287" s="19"/>
    </row>
    <row r="288" spans="1:2" ht="11.25">
      <c r="A288" s="19"/>
      <c r="B288" s="19"/>
    </row>
    <row r="289" spans="1:2" ht="11.25">
      <c r="A289" s="19"/>
      <c r="B289" s="19"/>
    </row>
    <row r="290" spans="1:2" ht="11.25">
      <c r="A290" s="19"/>
      <c r="B290" s="19"/>
    </row>
    <row r="291" spans="1:2" ht="11.25">
      <c r="A291" s="19"/>
      <c r="B291" s="19"/>
    </row>
    <row r="292" spans="1:2" ht="11.25">
      <c r="A292" s="19"/>
      <c r="B292" s="19"/>
    </row>
    <row r="293" spans="1:2" ht="11.25">
      <c r="A293" s="19"/>
      <c r="B293" s="19"/>
    </row>
    <row r="294" spans="1:2" ht="11.25">
      <c r="A294" s="19"/>
      <c r="B294" s="19"/>
    </row>
    <row r="295" spans="1:2" ht="11.25">
      <c r="A295" s="19"/>
      <c r="B295" s="19"/>
    </row>
    <row r="296" spans="1:2" ht="11.25">
      <c r="A296" s="19"/>
      <c r="B296" s="19"/>
    </row>
    <row r="297" spans="1:2" ht="11.25">
      <c r="A297" s="19"/>
      <c r="B297" s="19"/>
    </row>
    <row r="298" spans="1:2" ht="11.25">
      <c r="A298" s="19"/>
      <c r="B298" s="19"/>
    </row>
    <row r="299" spans="1:2" ht="11.25">
      <c r="A299" s="19"/>
      <c r="B299" s="19"/>
    </row>
    <row r="300" spans="1:2" ht="11.25">
      <c r="A300" s="19"/>
      <c r="B300" s="19"/>
    </row>
    <row r="301" spans="1:2" ht="11.25">
      <c r="A301" s="19"/>
      <c r="B301" s="19"/>
    </row>
    <row r="302" spans="1:2" ht="11.25">
      <c r="A302" s="19"/>
      <c r="B302" s="19"/>
    </row>
    <row r="303" spans="1:2" ht="11.25">
      <c r="A303" s="19"/>
      <c r="B303" s="19"/>
    </row>
    <row r="304" spans="1:2" ht="11.25">
      <c r="A304" s="19"/>
      <c r="B304" s="19"/>
    </row>
    <row r="305" spans="1:2" ht="11.25">
      <c r="A305" s="19"/>
      <c r="B305" s="19"/>
    </row>
    <row r="306" spans="1:2" ht="11.25">
      <c r="A306" s="19"/>
      <c r="B306" s="19"/>
    </row>
    <row r="307" spans="1:2" ht="11.25">
      <c r="A307" s="19"/>
      <c r="B307" s="19"/>
    </row>
    <row r="308" spans="1:2" ht="11.25">
      <c r="A308" s="19"/>
      <c r="B308" s="19"/>
    </row>
    <row r="309" spans="1:2" ht="11.25">
      <c r="A309" s="19"/>
      <c r="B309" s="19"/>
    </row>
    <row r="310" spans="1:2" ht="11.25">
      <c r="A310" s="19"/>
      <c r="B310" s="19"/>
    </row>
    <row r="311" spans="1:2" ht="11.25">
      <c r="A311" s="19"/>
      <c r="B311" s="19"/>
    </row>
    <row r="312" spans="1:2" ht="11.25">
      <c r="A312" s="19"/>
      <c r="B312" s="19"/>
    </row>
    <row r="313" spans="1:2" ht="11.25">
      <c r="A313" s="19"/>
      <c r="B313" s="19"/>
    </row>
    <row r="314" spans="1:2" ht="11.25">
      <c r="A314" s="19"/>
      <c r="B314" s="19"/>
    </row>
    <row r="315" spans="1:2" ht="11.25">
      <c r="A315" s="19"/>
      <c r="B315" s="19"/>
    </row>
    <row r="316" spans="1:2" ht="11.25">
      <c r="A316" s="19"/>
      <c r="B316" s="19"/>
    </row>
    <row r="317" spans="1:2" ht="11.25">
      <c r="A317" s="19"/>
      <c r="B317" s="19"/>
    </row>
    <row r="318" spans="1:2" ht="11.25">
      <c r="A318" s="19"/>
      <c r="B318" s="19"/>
    </row>
    <row r="319" spans="1:2" ht="11.25">
      <c r="A319" s="19"/>
      <c r="B319" s="19"/>
    </row>
    <row r="320" spans="1:2" ht="11.25">
      <c r="A320" s="19"/>
      <c r="B320" s="19"/>
    </row>
    <row r="321" spans="1:2" ht="11.25">
      <c r="A321" s="19"/>
      <c r="B321" s="19"/>
    </row>
    <row r="322" spans="1:2" ht="11.25">
      <c r="A322" s="19"/>
      <c r="B322" s="19"/>
    </row>
    <row r="323" spans="1:2" ht="11.25">
      <c r="A323" s="19"/>
      <c r="B323" s="19"/>
    </row>
    <row r="324" spans="1:2" ht="11.25">
      <c r="A324" s="19"/>
      <c r="B324" s="19"/>
    </row>
    <row r="325" spans="1:2" ht="11.25">
      <c r="A325" s="19"/>
      <c r="B325" s="19"/>
    </row>
    <row r="326" spans="1:2" ht="11.25">
      <c r="A326" s="19"/>
      <c r="B326" s="19"/>
    </row>
    <row r="327" spans="1:2" ht="11.25">
      <c r="A327" s="19"/>
      <c r="B327" s="19"/>
    </row>
    <row r="328" spans="1:2" ht="11.25">
      <c r="A328" s="19"/>
      <c r="B328" s="19"/>
    </row>
    <row r="329" spans="1:2" ht="11.25">
      <c r="A329" s="19"/>
      <c r="B329" s="19"/>
    </row>
    <row r="330" spans="1:2" ht="11.25">
      <c r="A330" s="19"/>
      <c r="B330" s="19"/>
    </row>
    <row r="331" spans="1:2" ht="11.25">
      <c r="A331" s="19"/>
      <c r="B331" s="19"/>
    </row>
    <row r="332" spans="1:2" ht="11.25">
      <c r="A332" s="19"/>
      <c r="B332" s="19"/>
    </row>
    <row r="333" spans="1:2" ht="11.25">
      <c r="A333" s="19"/>
      <c r="B333" s="19"/>
    </row>
    <row r="334" spans="1:2" ht="11.25">
      <c r="A334" s="19"/>
      <c r="B334" s="19"/>
    </row>
    <row r="335" spans="1:2" ht="11.25">
      <c r="A335" s="19"/>
      <c r="B335" s="19"/>
    </row>
    <row r="336" spans="1:2" ht="11.25">
      <c r="A336" s="19"/>
      <c r="B336" s="19"/>
    </row>
    <row r="337" spans="1:2" ht="11.25">
      <c r="A337" s="19"/>
      <c r="B337" s="19"/>
    </row>
    <row r="338" spans="1:2" ht="11.25">
      <c r="A338" s="19"/>
      <c r="B338" s="19"/>
    </row>
    <row r="339" spans="1:2" ht="11.25">
      <c r="A339" s="19"/>
      <c r="B339" s="19"/>
    </row>
    <row r="340" spans="1:2" ht="11.25">
      <c r="A340" s="19"/>
      <c r="B340" s="19"/>
    </row>
    <row r="341" spans="1:2" ht="11.25">
      <c r="A341" s="19"/>
      <c r="B341" s="19"/>
    </row>
    <row r="342" spans="1:2" ht="11.25">
      <c r="A342" s="19"/>
      <c r="B342" s="19"/>
    </row>
    <row r="343" spans="1:2" ht="11.25">
      <c r="A343" s="19"/>
      <c r="B343" s="19"/>
    </row>
    <row r="344" spans="1:2" ht="11.25">
      <c r="A344" s="19"/>
      <c r="B344" s="19"/>
    </row>
    <row r="345" spans="1:2" ht="11.25">
      <c r="A345" s="19"/>
      <c r="B345" s="19"/>
    </row>
    <row r="346" spans="1:2" ht="11.25">
      <c r="A346" s="19"/>
      <c r="B346" s="19"/>
    </row>
    <row r="347" spans="1:2" ht="11.25">
      <c r="A347" s="19"/>
      <c r="B347" s="19"/>
    </row>
    <row r="348" spans="1:2" ht="11.25">
      <c r="A348" s="19"/>
      <c r="B348" s="19"/>
    </row>
    <row r="349" spans="1:2" ht="11.25">
      <c r="A349" s="19"/>
      <c r="B349" s="19"/>
    </row>
    <row r="350" spans="1:2" ht="11.25">
      <c r="A350" s="19"/>
      <c r="B350" s="19"/>
    </row>
    <row r="351" spans="1:2" ht="11.25">
      <c r="A351" s="19"/>
      <c r="B351" s="19"/>
    </row>
    <row r="352" spans="1:2" ht="11.25">
      <c r="A352" s="19"/>
      <c r="B352" s="19"/>
    </row>
    <row r="353" spans="1:2" ht="11.25">
      <c r="A353" s="19"/>
      <c r="B353" s="19"/>
    </row>
    <row r="354" spans="1:2" ht="11.25">
      <c r="A354" s="19"/>
      <c r="B354" s="19"/>
    </row>
    <row r="355" spans="1:2" ht="11.25">
      <c r="A355" s="19"/>
      <c r="B355" s="19"/>
    </row>
    <row r="356" spans="1:2" ht="11.25">
      <c r="A356" s="19"/>
      <c r="B356" s="19"/>
    </row>
    <row r="357" spans="1:2" ht="11.25">
      <c r="A357" s="19"/>
      <c r="B357" s="19"/>
    </row>
    <row r="358" spans="1:2" ht="11.25">
      <c r="A358" s="19"/>
      <c r="B358" s="19"/>
    </row>
    <row r="359" spans="1:2" ht="11.25">
      <c r="A359" s="19"/>
      <c r="B359" s="19"/>
    </row>
    <row r="360" spans="1:2" ht="11.25">
      <c r="A360" s="19"/>
      <c r="B360" s="19"/>
    </row>
    <row r="361" spans="1:2" ht="11.25">
      <c r="A361" s="19"/>
      <c r="B361" s="19"/>
    </row>
    <row r="362" spans="1:2" ht="11.25">
      <c r="A362" s="19"/>
      <c r="B362" s="19"/>
    </row>
    <row r="363" spans="1:2" ht="11.25">
      <c r="A363" s="19"/>
      <c r="B363" s="19"/>
    </row>
    <row r="364" spans="1:2" ht="11.25">
      <c r="A364" s="19"/>
      <c r="B364" s="19"/>
    </row>
    <row r="365" spans="1:2" ht="11.25">
      <c r="A365" s="19"/>
      <c r="B365" s="19"/>
    </row>
    <row r="366" spans="1:2" ht="11.25">
      <c r="A366" s="19"/>
      <c r="B366" s="19"/>
    </row>
    <row r="367" spans="1:2" ht="11.25">
      <c r="A367" s="19"/>
      <c r="B367" s="19"/>
    </row>
    <row r="368" spans="1:2" ht="11.25">
      <c r="A368" s="19"/>
      <c r="B368" s="19"/>
    </row>
    <row r="369" spans="1:2" ht="11.25">
      <c r="A369" s="19"/>
      <c r="B369" s="19"/>
    </row>
    <row r="370" spans="1:2" ht="11.25">
      <c r="A370" s="19"/>
      <c r="B370" s="19"/>
    </row>
    <row r="371" spans="1:2" ht="11.25">
      <c r="A371" s="19"/>
      <c r="B371" s="19"/>
    </row>
    <row r="372" spans="1:2" ht="11.25">
      <c r="A372" s="19"/>
      <c r="B372" s="19"/>
    </row>
    <row r="373" spans="1:2" ht="11.25">
      <c r="A373" s="19"/>
      <c r="B373" s="19"/>
    </row>
    <row r="374" spans="1:2" ht="11.25">
      <c r="A374" s="19"/>
      <c r="B374" s="19"/>
    </row>
    <row r="375" spans="1:2" ht="11.25">
      <c r="A375" s="19"/>
      <c r="B375" s="19"/>
    </row>
    <row r="376" spans="1:2" ht="11.25">
      <c r="A376" s="19"/>
      <c r="B376" s="19"/>
    </row>
    <row r="377" spans="1:2" ht="11.25">
      <c r="A377" s="19"/>
      <c r="B377" s="19"/>
    </row>
    <row r="378" spans="1:2" ht="11.25">
      <c r="A378" s="19"/>
      <c r="B378" s="19"/>
    </row>
    <row r="379" spans="1:2" ht="11.25">
      <c r="A379" s="19"/>
      <c r="B379" s="19"/>
    </row>
    <row r="380" spans="1:2" ht="11.25">
      <c r="A380" s="19"/>
      <c r="B380" s="19"/>
    </row>
    <row r="381" spans="1:2" ht="11.25">
      <c r="A381" s="19"/>
      <c r="B381" s="19"/>
    </row>
    <row r="382" spans="1:2" ht="11.25">
      <c r="A382" s="19"/>
      <c r="B382" s="19"/>
    </row>
    <row r="383" spans="1:2" ht="11.25">
      <c r="A383" s="19"/>
      <c r="B383" s="19"/>
    </row>
    <row r="384" spans="1:2" ht="11.25">
      <c r="A384" s="19"/>
      <c r="B384" s="19"/>
    </row>
    <row r="385" spans="1:2" ht="11.25">
      <c r="A385" s="19"/>
      <c r="B385" s="19"/>
    </row>
    <row r="386" spans="1:2" ht="11.25">
      <c r="A386" s="19"/>
      <c r="B386" s="19"/>
    </row>
    <row r="387" spans="1:2" ht="11.25">
      <c r="A387" s="19"/>
      <c r="B387" s="19"/>
    </row>
    <row r="388" spans="1:2" ht="11.25">
      <c r="A388" s="19"/>
      <c r="B388" s="19"/>
    </row>
    <row r="389" spans="1:2" ht="11.25">
      <c r="A389" s="19"/>
      <c r="B389" s="19"/>
    </row>
    <row r="390" spans="1:2" ht="11.25">
      <c r="A390" s="19"/>
      <c r="B390" s="19"/>
    </row>
    <row r="391" spans="1:2" ht="11.25">
      <c r="A391" s="19"/>
      <c r="B391" s="19"/>
    </row>
    <row r="392" spans="1:2" ht="11.25">
      <c r="A392" s="19"/>
      <c r="B392" s="19"/>
    </row>
    <row r="393" spans="1:2" ht="11.25">
      <c r="A393" s="19"/>
      <c r="B393" s="19"/>
    </row>
    <row r="394" spans="1:2" ht="11.25">
      <c r="A394" s="19"/>
      <c r="B394" s="19"/>
    </row>
    <row r="395" spans="1:2" ht="11.25">
      <c r="A395" s="19"/>
      <c r="B395" s="19"/>
    </row>
    <row r="396" spans="1:2" ht="11.25">
      <c r="A396" s="19"/>
      <c r="B396" s="19"/>
    </row>
    <row r="397" spans="1:2" ht="11.25">
      <c r="A397" s="19"/>
      <c r="B397" s="19"/>
    </row>
    <row r="398" spans="1:2" ht="11.25">
      <c r="A398" s="19"/>
      <c r="B398" s="19"/>
    </row>
    <row r="399" spans="1:2" ht="11.25">
      <c r="A399" s="19"/>
      <c r="B399" s="19"/>
    </row>
    <row r="400" spans="1:2" ht="11.25">
      <c r="A400" s="19"/>
      <c r="B400" s="19"/>
    </row>
    <row r="401" spans="1:2" ht="11.25">
      <c r="A401" s="19"/>
      <c r="B401" s="19"/>
    </row>
    <row r="402" spans="1:2" ht="11.25">
      <c r="A402" s="19"/>
      <c r="B402" s="19"/>
    </row>
    <row r="403" spans="1:2" ht="11.25">
      <c r="A403" s="19"/>
      <c r="B403" s="19"/>
    </row>
    <row r="404" spans="1:2" ht="11.25">
      <c r="A404" s="19"/>
      <c r="B404" s="19"/>
    </row>
    <row r="405" spans="1:2" ht="11.25">
      <c r="A405" s="19"/>
      <c r="B405" s="19"/>
    </row>
    <row r="406" spans="1:2" ht="11.25">
      <c r="A406" s="19"/>
      <c r="B406" s="19"/>
    </row>
    <row r="407" spans="1:2" ht="11.25">
      <c r="A407" s="19"/>
      <c r="B407" s="19"/>
    </row>
    <row r="408" spans="1:2" ht="11.25">
      <c r="A408" s="19"/>
      <c r="B408" s="19"/>
    </row>
    <row r="409" spans="1:2" ht="11.25">
      <c r="A409" s="19"/>
      <c r="B409" s="19"/>
    </row>
    <row r="410" spans="1:2" ht="11.25">
      <c r="A410" s="19"/>
      <c r="B410" s="19"/>
    </row>
    <row r="411" spans="1:2" ht="11.25">
      <c r="A411" s="19"/>
      <c r="B411" s="19"/>
    </row>
    <row r="412" spans="1:2" ht="11.25">
      <c r="A412" s="19"/>
      <c r="B412" s="19"/>
    </row>
    <row r="413" spans="1:2" ht="11.25">
      <c r="A413" s="19"/>
      <c r="B413" s="19"/>
    </row>
    <row r="414" spans="1:2" ht="11.25">
      <c r="A414" s="19"/>
      <c r="B414" s="19"/>
    </row>
    <row r="415" spans="1:2" ht="11.25">
      <c r="A415" s="19"/>
      <c r="B415" s="19"/>
    </row>
    <row r="416" spans="1:2" ht="11.25">
      <c r="A416" s="19"/>
      <c r="B416" s="19"/>
    </row>
    <row r="417" spans="1:2" ht="11.25">
      <c r="A417" s="19"/>
      <c r="B417" s="19"/>
    </row>
    <row r="418" spans="1:2" ht="11.25">
      <c r="A418" s="19"/>
      <c r="B418" s="19"/>
    </row>
    <row r="419" spans="1:2" ht="11.25">
      <c r="A419" s="19"/>
      <c r="B419" s="19"/>
    </row>
    <row r="420" spans="1:2" ht="11.25">
      <c r="A420" s="19"/>
      <c r="B420" s="19"/>
    </row>
    <row r="421" spans="1:2" ht="11.25">
      <c r="A421" s="19"/>
      <c r="B421" s="19"/>
    </row>
    <row r="422" spans="1:2" ht="11.25">
      <c r="A422" s="19"/>
      <c r="B422" s="19"/>
    </row>
    <row r="423" spans="1:2" ht="11.25">
      <c r="A423" s="19"/>
      <c r="B423" s="19"/>
    </row>
    <row r="424" spans="1:2" ht="11.25">
      <c r="A424" s="19"/>
      <c r="B424" s="19"/>
    </row>
    <row r="425" spans="1:2" ht="11.25">
      <c r="A425" s="19"/>
      <c r="B425" s="19"/>
    </row>
    <row r="426" spans="1:2" ht="11.25">
      <c r="A426" s="19"/>
      <c r="B426" s="19"/>
    </row>
    <row r="427" spans="1:2" ht="11.25">
      <c r="A427" s="19"/>
      <c r="B427" s="19"/>
    </row>
    <row r="428" spans="1:2" ht="11.25">
      <c r="A428" s="19"/>
      <c r="B428" s="19"/>
    </row>
    <row r="429" spans="1:2" ht="11.25">
      <c r="A429" s="19"/>
      <c r="B429" s="19"/>
    </row>
    <row r="430" spans="1:2" ht="11.25">
      <c r="A430" s="19"/>
      <c r="B430" s="19"/>
    </row>
    <row r="431" spans="1:2" ht="11.25">
      <c r="A431" s="19"/>
      <c r="B431" s="19"/>
    </row>
    <row r="432" spans="1:2" ht="11.25">
      <c r="A432" s="19"/>
      <c r="B432" s="19"/>
    </row>
    <row r="433" spans="1:2" ht="11.25">
      <c r="A433" s="19"/>
      <c r="B433" s="19"/>
    </row>
    <row r="434" spans="1:2" ht="11.25">
      <c r="A434" s="19"/>
      <c r="B434" s="19"/>
    </row>
    <row r="435" spans="1:2" ht="11.25">
      <c r="A435" s="19"/>
      <c r="B435" s="19"/>
    </row>
    <row r="436" spans="1:2" ht="11.25">
      <c r="A436" s="19"/>
      <c r="B436" s="19"/>
    </row>
    <row r="437" spans="1:2" ht="11.25">
      <c r="A437" s="19"/>
      <c r="B437" s="19"/>
    </row>
    <row r="438" spans="1:2" ht="11.25">
      <c r="A438" s="19"/>
      <c r="B438" s="19"/>
    </row>
    <row r="439" spans="1:2" ht="11.25">
      <c r="A439" s="19"/>
      <c r="B439" s="19"/>
    </row>
    <row r="440" spans="1:2" ht="11.25">
      <c r="A440" s="19"/>
      <c r="B440" s="19"/>
    </row>
    <row r="441" spans="1:2" ht="11.25">
      <c r="A441" s="19"/>
      <c r="B441" s="19"/>
    </row>
    <row r="442" spans="1:2" ht="11.25">
      <c r="A442" s="19"/>
      <c r="B442" s="19"/>
    </row>
    <row r="443" spans="1:2" ht="11.25">
      <c r="A443" s="19"/>
      <c r="B443" s="19"/>
    </row>
    <row r="444" spans="1:2" ht="11.25">
      <c r="A444" s="19"/>
      <c r="B444" s="19"/>
    </row>
    <row r="445" spans="1:2" ht="11.25">
      <c r="A445" s="19"/>
      <c r="B445" s="19"/>
    </row>
    <row r="446" spans="1:2" ht="11.25">
      <c r="A446" s="19"/>
      <c r="B446" s="19"/>
    </row>
    <row r="447" spans="1:2" ht="11.25">
      <c r="A447" s="19"/>
      <c r="B447" s="19"/>
    </row>
    <row r="448" spans="1:2" ht="11.25">
      <c r="A448" s="19"/>
      <c r="B448" s="19"/>
    </row>
    <row r="449" spans="1:2" ht="11.25">
      <c r="A449" s="19"/>
      <c r="B449" s="19"/>
    </row>
    <row r="450" spans="1:2" ht="11.25">
      <c r="A450" s="19"/>
      <c r="B450" s="19"/>
    </row>
    <row r="451" spans="1:2" ht="11.25">
      <c r="A451" s="19"/>
      <c r="B451" s="19"/>
    </row>
    <row r="452" spans="1:2" ht="11.25">
      <c r="A452" s="19"/>
      <c r="B452" s="19"/>
    </row>
    <row r="453" spans="1:2" ht="11.25">
      <c r="A453" s="19"/>
      <c r="B453" s="19"/>
    </row>
    <row r="454" spans="1:2" ht="11.25">
      <c r="A454" s="19"/>
      <c r="B454" s="19"/>
    </row>
    <row r="455" spans="1:2" ht="11.25">
      <c r="A455" s="19"/>
      <c r="B455" s="19"/>
    </row>
    <row r="456" spans="1:2" ht="11.25">
      <c r="A456" s="19"/>
      <c r="B456" s="19"/>
    </row>
    <row r="457" spans="1:2" ht="11.25">
      <c r="A457" s="19"/>
      <c r="B457" s="19"/>
    </row>
    <row r="458" spans="1:2" ht="11.25">
      <c r="A458" s="19"/>
      <c r="B458" s="19"/>
    </row>
    <row r="459" spans="1:2" ht="11.25">
      <c r="A459" s="19"/>
      <c r="B459" s="19"/>
    </row>
    <row r="460" spans="1:2" ht="11.25">
      <c r="A460" s="19"/>
      <c r="B460" s="19"/>
    </row>
    <row r="461" spans="1:2" ht="11.25">
      <c r="A461" s="19"/>
      <c r="B461" s="19"/>
    </row>
    <row r="462" spans="1:2" ht="11.25">
      <c r="A462" s="19"/>
      <c r="B462" s="19"/>
    </row>
    <row r="463" spans="1:2" ht="11.25">
      <c r="A463" s="19"/>
      <c r="B463" s="19"/>
    </row>
    <row r="464" spans="1:2" ht="11.25">
      <c r="A464" s="19"/>
      <c r="B464" s="19"/>
    </row>
    <row r="465" spans="1:2" ht="11.25">
      <c r="A465" s="19"/>
      <c r="B465" s="19"/>
    </row>
    <row r="466" spans="1:2" ht="11.25">
      <c r="A466" s="19"/>
      <c r="B466" s="19"/>
    </row>
    <row r="467" spans="1:2" ht="11.25">
      <c r="A467" s="19"/>
      <c r="B467" s="19"/>
    </row>
    <row r="468" spans="1:2" ht="11.25">
      <c r="A468" s="19"/>
      <c r="B468" s="19"/>
    </row>
    <row r="469" spans="1:2" ht="11.25">
      <c r="A469" s="19"/>
      <c r="B469" s="19"/>
    </row>
    <row r="470" spans="1:2" ht="11.25">
      <c r="A470" s="19"/>
      <c r="B470" s="19"/>
    </row>
    <row r="471" spans="1:2" ht="11.25">
      <c r="A471" s="19"/>
      <c r="B471" s="19"/>
    </row>
    <row r="472" spans="1:2" ht="11.25">
      <c r="A472" s="19"/>
      <c r="B472" s="19"/>
    </row>
    <row r="473" spans="1:2" ht="11.25">
      <c r="A473" s="19"/>
      <c r="B473" s="19"/>
    </row>
    <row r="474" spans="1:2" ht="11.25">
      <c r="A474" s="19"/>
      <c r="B474" s="19"/>
    </row>
    <row r="475" spans="1:2" ht="11.25">
      <c r="A475" s="19"/>
      <c r="B475" s="19"/>
    </row>
    <row r="476" spans="1:2" ht="11.25">
      <c r="A476" s="19"/>
      <c r="B476" s="19"/>
    </row>
    <row r="477" spans="1:2" ht="11.25">
      <c r="A477" s="19"/>
      <c r="B477" s="19"/>
    </row>
    <row r="478" spans="1:2" ht="11.25">
      <c r="A478" s="19"/>
      <c r="B478" s="19"/>
    </row>
    <row r="479" spans="1:2" ht="11.25">
      <c r="A479" s="19"/>
      <c r="B479" s="19"/>
    </row>
    <row r="480" spans="1:2" ht="11.25">
      <c r="A480" s="19"/>
      <c r="B480" s="19"/>
    </row>
    <row r="481" spans="1:2" ht="11.25">
      <c r="A481" s="19"/>
      <c r="B481" s="19"/>
    </row>
    <row r="482" spans="1:2" ht="11.25">
      <c r="A482" s="19"/>
      <c r="B482" s="19"/>
    </row>
    <row r="483" spans="1:2" ht="11.25">
      <c r="A483" s="19"/>
      <c r="B483" s="19"/>
    </row>
    <row r="484" spans="1:2" ht="11.25">
      <c r="A484" s="19"/>
      <c r="B484" s="19"/>
    </row>
    <row r="485" spans="1:2" ht="11.25">
      <c r="A485" s="19"/>
      <c r="B485" s="19"/>
    </row>
    <row r="486" spans="1:2" ht="11.25">
      <c r="A486" s="19"/>
      <c r="B486" s="19"/>
    </row>
    <row r="487" spans="1:2" ht="11.25">
      <c r="A487" s="19"/>
      <c r="B487" s="19"/>
    </row>
    <row r="488" spans="1:2" ht="11.25">
      <c r="A488" s="19"/>
      <c r="B488" s="19"/>
    </row>
    <row r="489" spans="1:2" ht="11.25">
      <c r="A489" s="19"/>
      <c r="B489" s="19"/>
    </row>
    <row r="490" spans="1:2" ht="11.25">
      <c r="A490" s="19"/>
      <c r="B490" s="19"/>
    </row>
    <row r="491" spans="1:2" ht="11.25">
      <c r="A491" s="19"/>
      <c r="B491" s="19"/>
    </row>
    <row r="492" spans="1:2" ht="11.25">
      <c r="A492" s="19"/>
      <c r="B492" s="19"/>
    </row>
    <row r="493" spans="1:2" ht="11.25">
      <c r="A493" s="19"/>
      <c r="B493" s="19"/>
    </row>
    <row r="494" spans="1:2" ht="11.25">
      <c r="A494" s="19"/>
      <c r="B494" s="19"/>
    </row>
    <row r="495" spans="1:2" ht="11.25">
      <c r="A495" s="19"/>
      <c r="B495" s="19"/>
    </row>
    <row r="496" spans="1:2" ht="11.25">
      <c r="A496" s="19"/>
      <c r="B496" s="19"/>
    </row>
    <row r="497" spans="1:2" ht="11.25">
      <c r="A497" s="19"/>
      <c r="B497" s="19"/>
    </row>
    <row r="498" spans="1:2" ht="11.25">
      <c r="A498" s="19"/>
      <c r="B498" s="19"/>
    </row>
    <row r="499" spans="1:2" ht="11.25">
      <c r="A499" s="19"/>
      <c r="B499" s="19"/>
    </row>
    <row r="500" spans="1:2" ht="11.25">
      <c r="A500" s="19"/>
      <c r="B500" s="19"/>
    </row>
    <row r="501" spans="1:2" ht="11.25">
      <c r="A501" s="19"/>
      <c r="B501" s="19"/>
    </row>
    <row r="502" spans="1:2" ht="11.25">
      <c r="A502" s="19"/>
      <c r="B502" s="19"/>
    </row>
    <row r="503" spans="1:2" ht="11.25">
      <c r="A503" s="19"/>
      <c r="B503" s="19"/>
    </row>
    <row r="504" spans="1:2" ht="11.25">
      <c r="A504" s="19"/>
      <c r="B504" s="19"/>
    </row>
    <row r="505" spans="1:2" ht="11.25">
      <c r="A505" s="19"/>
      <c r="B505" s="19"/>
    </row>
    <row r="506" spans="1:2" ht="11.25">
      <c r="A506" s="19"/>
      <c r="B506" s="19"/>
    </row>
    <row r="507" spans="1:2" ht="11.25">
      <c r="A507" s="19"/>
      <c r="B507" s="19"/>
    </row>
    <row r="508" spans="1:2" ht="11.25">
      <c r="A508" s="19"/>
      <c r="B508" s="19"/>
    </row>
    <row r="509" spans="1:2" ht="11.25">
      <c r="A509" s="19"/>
      <c r="B509" s="19"/>
    </row>
    <row r="510" spans="1:2" ht="11.25">
      <c r="A510" s="19"/>
      <c r="B510" s="19"/>
    </row>
    <row r="511" spans="1:2" ht="11.25">
      <c r="A511" s="19"/>
      <c r="B511" s="19"/>
    </row>
    <row r="512" spans="1:2" ht="11.25">
      <c r="A512" s="19"/>
      <c r="B512" s="19"/>
    </row>
    <row r="513" spans="1:2" ht="11.25">
      <c r="A513" s="19"/>
      <c r="B513" s="19"/>
    </row>
    <row r="514" spans="1:2" ht="11.25">
      <c r="A514" s="19"/>
      <c r="B514" s="19"/>
    </row>
    <row r="515" spans="1:2" ht="11.25">
      <c r="A515" s="19"/>
      <c r="B515" s="19"/>
    </row>
    <row r="516" spans="1:2" ht="11.25">
      <c r="A516" s="19"/>
      <c r="B516" s="19"/>
    </row>
    <row r="517" spans="1:2" ht="11.25">
      <c r="A517" s="19"/>
      <c r="B517" s="19"/>
    </row>
    <row r="518" spans="1:2" ht="11.25">
      <c r="A518" s="19"/>
      <c r="B518" s="19"/>
    </row>
    <row r="519" spans="1:2" ht="11.25">
      <c r="A519" s="19"/>
      <c r="B519" s="19"/>
    </row>
    <row r="520" spans="1:2" ht="11.25">
      <c r="A520" s="19"/>
      <c r="B520" s="19"/>
    </row>
    <row r="521" spans="1:2" ht="11.25">
      <c r="A521" s="19"/>
      <c r="B521" s="19"/>
    </row>
    <row r="522" spans="1:2" ht="11.25">
      <c r="A522" s="19"/>
      <c r="B522" s="19"/>
    </row>
    <row r="523" spans="1:2" ht="11.25">
      <c r="A523" s="19"/>
      <c r="B523" s="19"/>
    </row>
    <row r="524" spans="1:2" ht="11.25">
      <c r="A524" s="19"/>
      <c r="B524" s="19"/>
    </row>
    <row r="525" spans="1:2" ht="11.25">
      <c r="A525" s="19"/>
      <c r="B525" s="19"/>
    </row>
    <row r="526" spans="1:2" ht="11.25">
      <c r="A526" s="19"/>
      <c r="B526" s="19"/>
    </row>
    <row r="527" spans="1:2" ht="11.25">
      <c r="A527" s="19"/>
      <c r="B527" s="19"/>
    </row>
    <row r="528" spans="1:2" ht="11.25">
      <c r="A528" s="19"/>
      <c r="B528" s="19"/>
    </row>
    <row r="529" spans="1:2" ht="11.25">
      <c r="A529" s="19"/>
      <c r="B529" s="19"/>
    </row>
    <row r="530" spans="1:2" ht="11.25">
      <c r="A530" s="19"/>
      <c r="B530" s="19"/>
    </row>
    <row r="531" spans="1:2" ht="11.25">
      <c r="A531" s="19"/>
      <c r="B531" s="19"/>
    </row>
    <row r="532" spans="1:2" ht="11.25">
      <c r="A532" s="19"/>
      <c r="B532" s="19"/>
    </row>
    <row r="533" spans="1:2" ht="11.25">
      <c r="A533" s="19"/>
      <c r="B533" s="19"/>
    </row>
    <row r="534" spans="1:2" ht="11.25">
      <c r="A534" s="19"/>
      <c r="B534" s="19"/>
    </row>
    <row r="535" spans="1:2" ht="11.25">
      <c r="A535" s="19"/>
      <c r="B535" s="19"/>
    </row>
    <row r="536" spans="1:2" ht="11.25">
      <c r="A536" s="19"/>
      <c r="B536" s="19"/>
    </row>
    <row r="537" spans="1:2" ht="11.25">
      <c r="A537" s="19"/>
      <c r="B537" s="19"/>
    </row>
    <row r="538" spans="1:2" ht="11.25">
      <c r="A538" s="19"/>
      <c r="B538" s="19"/>
    </row>
    <row r="539" spans="1:2" ht="11.25">
      <c r="A539" s="19"/>
      <c r="B539" s="19"/>
    </row>
    <row r="540" spans="1:2" ht="11.25">
      <c r="A540" s="19"/>
      <c r="B540" s="19"/>
    </row>
    <row r="541" spans="1:2" ht="11.25">
      <c r="A541" s="19"/>
      <c r="B541" s="19"/>
    </row>
    <row r="542" spans="1:2" ht="11.25">
      <c r="A542" s="19"/>
      <c r="B542" s="19"/>
    </row>
    <row r="543" spans="1:2" ht="11.25">
      <c r="A543" s="19"/>
      <c r="B543" s="19"/>
    </row>
    <row r="544" spans="1:2" ht="11.25">
      <c r="A544" s="19"/>
      <c r="B544" s="19"/>
    </row>
    <row r="545" spans="1:2" ht="11.25">
      <c r="A545" s="19"/>
      <c r="B545" s="19"/>
    </row>
    <row r="546" spans="1:2" ht="11.25">
      <c r="A546" s="19"/>
      <c r="B546" s="19"/>
    </row>
    <row r="547" spans="1:2" ht="11.25">
      <c r="A547" s="19"/>
      <c r="B547" s="19"/>
    </row>
    <row r="548" spans="1:2" ht="11.25">
      <c r="A548" s="19"/>
      <c r="B548" s="19"/>
    </row>
    <row r="549" spans="1:2" ht="11.25">
      <c r="A549" s="19"/>
      <c r="B549" s="19"/>
    </row>
    <row r="550" spans="1:2" ht="11.25">
      <c r="A550" s="19"/>
      <c r="B550" s="19"/>
    </row>
    <row r="551" spans="1:2" ht="11.25">
      <c r="A551" s="19"/>
      <c r="B551" s="19"/>
    </row>
    <row r="552" spans="1:2" ht="11.25">
      <c r="A552" s="19"/>
      <c r="B552" s="19"/>
    </row>
    <row r="553" spans="1:2" ht="11.25">
      <c r="A553" s="19"/>
      <c r="B553" s="19"/>
    </row>
    <row r="554" spans="1:2" ht="11.25">
      <c r="A554" s="19"/>
      <c r="B554" s="19"/>
    </row>
    <row r="555" spans="1:2" ht="11.25">
      <c r="A555" s="19"/>
      <c r="B555" s="19"/>
    </row>
    <row r="556" spans="1:2" ht="11.25">
      <c r="A556" s="19"/>
      <c r="B556" s="19"/>
    </row>
    <row r="557" spans="1:2" ht="11.25">
      <c r="A557" s="19"/>
      <c r="B557" s="19"/>
    </row>
    <row r="558" spans="1:2" ht="11.25">
      <c r="A558" s="19"/>
      <c r="B558" s="19"/>
    </row>
    <row r="559" spans="1:2" ht="11.25">
      <c r="A559" s="19"/>
      <c r="B559" s="19"/>
    </row>
    <row r="560" spans="1:2" ht="11.25">
      <c r="A560" s="19"/>
      <c r="B560" s="19"/>
    </row>
    <row r="561" spans="1:2" ht="11.25">
      <c r="A561" s="19"/>
      <c r="B561" s="19"/>
    </row>
    <row r="562" spans="1:2" ht="11.25">
      <c r="A562" s="19"/>
      <c r="B562" s="19"/>
    </row>
    <row r="563" spans="1:2" ht="11.25">
      <c r="A563" s="19"/>
      <c r="B563" s="19"/>
    </row>
    <row r="564" spans="1:2" ht="11.25">
      <c r="A564" s="19"/>
      <c r="B564" s="19"/>
    </row>
    <row r="565" spans="1:2" ht="11.25">
      <c r="A565" s="19"/>
      <c r="B565" s="19"/>
    </row>
    <row r="566" spans="1:2" ht="11.25">
      <c r="A566" s="19"/>
      <c r="B566" s="19"/>
    </row>
    <row r="567" spans="1:2" ht="11.25">
      <c r="A567" s="19"/>
      <c r="B567" s="19"/>
    </row>
    <row r="568" spans="1:2" ht="11.25">
      <c r="A568" s="19"/>
      <c r="B568" s="19"/>
    </row>
    <row r="569" spans="1:2" ht="11.25">
      <c r="A569" s="19"/>
      <c r="B569" s="19"/>
    </row>
    <row r="570" spans="1:2" ht="11.25">
      <c r="A570" s="19"/>
      <c r="B570" s="19"/>
    </row>
    <row r="571" spans="1:2" ht="11.25">
      <c r="A571" s="19"/>
      <c r="B571" s="19"/>
    </row>
    <row r="572" spans="1:2" ht="11.25">
      <c r="A572" s="19"/>
      <c r="B572" s="19"/>
    </row>
    <row r="573" spans="1:2" ht="11.25">
      <c r="A573" s="19"/>
      <c r="B573" s="19"/>
    </row>
    <row r="574" spans="1:2" ht="11.25">
      <c r="A574" s="19"/>
      <c r="B574" s="19"/>
    </row>
    <row r="575" spans="1:2" ht="11.25">
      <c r="A575" s="19"/>
      <c r="B575" s="19"/>
    </row>
    <row r="576" spans="1:2" ht="11.25">
      <c r="A576" s="19"/>
      <c r="B576" s="19"/>
    </row>
    <row r="577" spans="1:2" ht="11.25">
      <c r="A577" s="19"/>
      <c r="B577" s="19"/>
    </row>
    <row r="578" spans="1:2" ht="11.25">
      <c r="A578" s="19"/>
      <c r="B578" s="19"/>
    </row>
    <row r="579" spans="1:2" ht="11.25">
      <c r="A579" s="19"/>
      <c r="B579" s="19"/>
    </row>
    <row r="580" spans="1:2" ht="11.25">
      <c r="A580" s="19"/>
      <c r="B580" s="19"/>
    </row>
    <row r="581" spans="1:2" ht="11.25">
      <c r="A581" s="19"/>
      <c r="B581" s="19"/>
    </row>
    <row r="582" spans="1:2" ht="11.25">
      <c r="A582" s="19"/>
      <c r="B582" s="19"/>
    </row>
    <row r="583" spans="1:2" ht="11.25">
      <c r="A583" s="19"/>
      <c r="B583" s="19"/>
    </row>
    <row r="584" spans="1:2" ht="11.25">
      <c r="A584" s="19"/>
      <c r="B584" s="19"/>
    </row>
    <row r="585" spans="1:2" ht="11.25">
      <c r="A585" s="19"/>
      <c r="B585" s="19"/>
    </row>
    <row r="586" spans="1:2" ht="11.25">
      <c r="A586" s="19"/>
      <c r="B586" s="19"/>
    </row>
    <row r="587" spans="1:2" ht="11.25">
      <c r="A587" s="19"/>
      <c r="B587" s="19"/>
    </row>
    <row r="588" spans="1:2" ht="11.25">
      <c r="A588" s="19"/>
      <c r="B588" s="19"/>
    </row>
    <row r="589" spans="1:2" ht="11.25">
      <c r="A589" s="19"/>
      <c r="B589" s="19"/>
    </row>
    <row r="590" spans="1:2" ht="11.25">
      <c r="A590" s="19"/>
      <c r="B590" s="19"/>
    </row>
    <row r="591" spans="1:2" ht="11.25">
      <c r="A591" s="19"/>
      <c r="B591" s="19"/>
    </row>
    <row r="592" spans="1:2" ht="11.25">
      <c r="A592" s="19"/>
      <c r="B592" s="19"/>
    </row>
    <row r="593" spans="1:2" ht="11.25">
      <c r="A593" s="19"/>
      <c r="B593" s="19"/>
    </row>
    <row r="594" spans="1:2" ht="11.25">
      <c r="A594" s="19"/>
      <c r="B594" s="19"/>
    </row>
    <row r="595" spans="1:2" ht="11.25">
      <c r="A595" s="19"/>
      <c r="B595" s="19"/>
    </row>
    <row r="596" spans="1:2" ht="11.25">
      <c r="A596" s="19"/>
      <c r="B596" s="19"/>
    </row>
    <row r="597" spans="1:2" ht="11.25">
      <c r="A597" s="19"/>
      <c r="B597" s="19"/>
    </row>
    <row r="598" spans="1:2" ht="11.25">
      <c r="A598" s="19"/>
      <c r="B598" s="19"/>
    </row>
    <row r="599" spans="1:2" ht="11.25">
      <c r="A599" s="19"/>
      <c r="B599" s="19"/>
    </row>
    <row r="600" spans="1:2" ht="11.25">
      <c r="A600" s="19"/>
      <c r="B600" s="19"/>
    </row>
    <row r="601" spans="1:2" ht="11.25">
      <c r="A601" s="19"/>
      <c r="B601" s="19"/>
    </row>
    <row r="602" spans="1:2" ht="11.25">
      <c r="A602" s="19"/>
      <c r="B602" s="19"/>
    </row>
    <row r="603" spans="1:2" ht="11.25">
      <c r="A603" s="19"/>
      <c r="B603" s="19"/>
    </row>
    <row r="604" spans="1:2" ht="11.25">
      <c r="A604" s="19"/>
      <c r="B604" s="19"/>
    </row>
    <row r="605" spans="1:2" ht="11.25">
      <c r="A605" s="19"/>
      <c r="B605" s="19"/>
    </row>
    <row r="606" spans="1:2" ht="11.25">
      <c r="A606" s="19"/>
      <c r="B606" s="19"/>
    </row>
    <row r="607" spans="1:2" ht="11.25">
      <c r="A607" s="19"/>
      <c r="B607" s="19"/>
    </row>
    <row r="608" spans="1:2" ht="11.25">
      <c r="A608" s="19"/>
      <c r="B608" s="19"/>
    </row>
    <row r="609" spans="1:2" ht="11.25">
      <c r="A609" s="19"/>
      <c r="B609" s="19"/>
    </row>
    <row r="610" spans="1:2" ht="11.25">
      <c r="A610" s="19"/>
      <c r="B610" s="19"/>
    </row>
    <row r="611" spans="1:2" ht="11.25">
      <c r="A611" s="19"/>
      <c r="B611" s="19"/>
    </row>
    <row r="612" spans="1:2" ht="11.25">
      <c r="A612" s="19"/>
      <c r="B612" s="19"/>
    </row>
    <row r="613" spans="1:2" ht="11.25">
      <c r="A613" s="19"/>
      <c r="B613" s="19"/>
    </row>
    <row r="614" spans="1:2" ht="11.25">
      <c r="A614" s="19"/>
      <c r="B614" s="19"/>
    </row>
    <row r="615" spans="1:2" ht="11.25">
      <c r="A615" s="19"/>
      <c r="B615" s="19"/>
    </row>
    <row r="616" spans="1:2" ht="11.25">
      <c r="A616" s="19"/>
      <c r="B616" s="19"/>
    </row>
    <row r="617" spans="1:2" ht="11.25">
      <c r="A617" s="19"/>
      <c r="B617" s="19"/>
    </row>
    <row r="618" spans="1:2" ht="11.25">
      <c r="A618" s="19"/>
      <c r="B618" s="19"/>
    </row>
    <row r="619" spans="1:2" ht="11.25">
      <c r="A619" s="19"/>
      <c r="B619" s="19"/>
    </row>
    <row r="620" spans="1:2" ht="11.25">
      <c r="A620" s="19"/>
      <c r="B620" s="19"/>
    </row>
    <row r="621" spans="1:2" ht="11.25">
      <c r="A621" s="19"/>
      <c r="B621" s="19"/>
    </row>
    <row r="622" spans="1:2" ht="11.25">
      <c r="A622" s="19"/>
      <c r="B622" s="19"/>
    </row>
    <row r="623" spans="1:2" ht="11.25">
      <c r="A623" s="19"/>
      <c r="B623" s="19"/>
    </row>
    <row r="624" spans="1:2" ht="11.25">
      <c r="A624" s="19"/>
      <c r="B624" s="19"/>
    </row>
    <row r="625" spans="1:2" ht="11.25">
      <c r="A625" s="19"/>
      <c r="B625" s="19"/>
    </row>
    <row r="626" spans="1:2" ht="11.25">
      <c r="A626" s="19"/>
      <c r="B626" s="19"/>
    </row>
    <row r="627" spans="1:2" ht="11.25">
      <c r="A627" s="19"/>
      <c r="B627" s="19"/>
    </row>
    <row r="628" spans="1:2" ht="11.25">
      <c r="A628" s="19"/>
      <c r="B628" s="19"/>
    </row>
    <row r="629" spans="1:2" ht="11.25">
      <c r="A629" s="19"/>
      <c r="B629" s="19"/>
    </row>
    <row r="630" spans="1:2" ht="11.25">
      <c r="A630" s="19"/>
      <c r="B630" s="19"/>
    </row>
    <row r="631" spans="1:2" ht="11.25">
      <c r="A631" s="19"/>
      <c r="B631" s="19"/>
    </row>
    <row r="632" spans="1:2" ht="11.25">
      <c r="A632" s="19"/>
      <c r="B632" s="19"/>
    </row>
    <row r="633" spans="1:2" ht="11.25">
      <c r="A633" s="19"/>
      <c r="B633" s="19"/>
    </row>
    <row r="634" spans="1:2" ht="11.25">
      <c r="A634" s="19"/>
      <c r="B634" s="19"/>
    </row>
    <row r="635" spans="1:2" ht="11.25">
      <c r="A635" s="19"/>
      <c r="B635" s="19"/>
    </row>
    <row r="636" spans="1:2" ht="11.25">
      <c r="A636" s="19"/>
      <c r="B636" s="19"/>
    </row>
    <row r="637" spans="1:2" ht="11.25">
      <c r="A637" s="19"/>
      <c r="B637" s="19"/>
    </row>
    <row r="638" spans="1:2" ht="11.25">
      <c r="A638" s="19"/>
      <c r="B638" s="19"/>
    </row>
    <row r="639" spans="1:2" ht="11.25">
      <c r="A639" s="19"/>
      <c r="B639" s="19"/>
    </row>
    <row r="640" spans="1:2" ht="11.25">
      <c r="A640" s="19"/>
      <c r="B640" s="19"/>
    </row>
    <row r="641" spans="1:2" ht="11.25">
      <c r="A641" s="19"/>
      <c r="B641" s="19"/>
    </row>
    <row r="642" spans="1:2" ht="11.25">
      <c r="A642" s="19"/>
      <c r="B642" s="19"/>
    </row>
    <row r="643" spans="1:2" ht="11.25">
      <c r="A643" s="19"/>
      <c r="B643" s="19"/>
    </row>
    <row r="644" spans="1:2" ht="11.25">
      <c r="A644" s="19"/>
      <c r="B644" s="19"/>
    </row>
    <row r="645" spans="1:2" ht="11.25">
      <c r="A645" s="19"/>
      <c r="B645" s="19"/>
    </row>
    <row r="646" spans="1:2" ht="11.25">
      <c r="A646" s="19"/>
      <c r="B646" s="19"/>
    </row>
    <row r="647" spans="1:2" ht="11.25">
      <c r="A647" s="19"/>
      <c r="B647" s="19"/>
    </row>
    <row r="648" spans="1:2" ht="11.25">
      <c r="A648" s="19"/>
      <c r="B648" s="19"/>
    </row>
    <row r="649" spans="1:2" ht="11.25">
      <c r="A649" s="19"/>
      <c r="B649" s="19"/>
    </row>
    <row r="650" spans="1:2" ht="11.25">
      <c r="A650" s="19"/>
      <c r="B650" s="19"/>
    </row>
    <row r="651" spans="1:2" ht="11.25">
      <c r="A651" s="19"/>
      <c r="B651" s="19"/>
    </row>
    <row r="652" spans="1:2" ht="11.25">
      <c r="A652" s="19"/>
      <c r="B652" s="19"/>
    </row>
    <row r="653" spans="1:2" ht="11.25">
      <c r="A653" s="19"/>
      <c r="B653" s="19"/>
    </row>
    <row r="654" spans="1:2" ht="11.25">
      <c r="A654" s="19"/>
      <c r="B654" s="19"/>
    </row>
    <row r="655" spans="1:2" ht="11.25">
      <c r="A655" s="19"/>
      <c r="B655" s="19"/>
    </row>
    <row r="656" spans="1:2" ht="11.25">
      <c r="A656" s="19"/>
      <c r="B656" s="19"/>
    </row>
    <row r="657" spans="1:2" ht="11.25">
      <c r="A657" s="19"/>
      <c r="B657" s="19"/>
    </row>
    <row r="658" spans="1:2" ht="11.25">
      <c r="A658" s="19"/>
      <c r="B658" s="19"/>
    </row>
    <row r="659" spans="1:2" ht="11.25">
      <c r="A659" s="19"/>
      <c r="B659" s="19"/>
    </row>
    <row r="660" spans="1:2" ht="11.25">
      <c r="A660" s="19"/>
      <c r="B660" s="19"/>
    </row>
    <row r="661" spans="1:2" ht="11.25">
      <c r="A661" s="19"/>
      <c r="B661" s="19"/>
    </row>
    <row r="662" spans="1:2" ht="11.25">
      <c r="A662" s="19"/>
      <c r="B662" s="19"/>
    </row>
    <row r="663" spans="1:2" ht="11.25">
      <c r="A663" s="19"/>
      <c r="B663" s="19"/>
    </row>
    <row r="664" spans="1:2" ht="11.25">
      <c r="A664" s="19"/>
      <c r="B664" s="19"/>
    </row>
    <row r="665" spans="1:2" ht="11.25">
      <c r="A665" s="19"/>
      <c r="B665" s="19"/>
    </row>
    <row r="666" spans="1:2" ht="11.25">
      <c r="A666" s="19"/>
      <c r="B666" s="19"/>
    </row>
    <row r="667" spans="1:2" ht="11.25">
      <c r="A667" s="19"/>
      <c r="B667" s="19"/>
    </row>
    <row r="668" spans="1:2" ht="11.25">
      <c r="A668" s="19"/>
      <c r="B668" s="19"/>
    </row>
    <row r="669" spans="1:2" ht="11.25">
      <c r="A669" s="19"/>
      <c r="B669" s="19"/>
    </row>
    <row r="670" spans="1:2" ht="11.25">
      <c r="A670" s="19"/>
      <c r="B670" s="19"/>
    </row>
    <row r="671" spans="1:2" ht="11.25">
      <c r="A671" s="19"/>
      <c r="B671" s="19"/>
    </row>
    <row r="672" spans="1:2" ht="11.25">
      <c r="A672" s="19"/>
      <c r="B672" s="19"/>
    </row>
    <row r="673" spans="1:2" ht="11.25">
      <c r="A673" s="19"/>
      <c r="B673" s="19"/>
    </row>
    <row r="674" spans="1:2" ht="11.25">
      <c r="A674" s="19"/>
      <c r="B674" s="19"/>
    </row>
    <row r="675" spans="1:2" ht="11.25">
      <c r="A675" s="19"/>
      <c r="B675" s="19"/>
    </row>
    <row r="676" spans="1:2" ht="11.25">
      <c r="A676" s="19"/>
      <c r="B676" s="19"/>
    </row>
    <row r="677" spans="1:2" ht="11.25">
      <c r="A677" s="19"/>
      <c r="B677" s="19"/>
    </row>
    <row r="678" spans="1:2" ht="11.25">
      <c r="A678" s="19"/>
      <c r="B678" s="19"/>
    </row>
    <row r="679" spans="1:2" ht="11.25">
      <c r="A679" s="19"/>
      <c r="B679" s="19"/>
    </row>
    <row r="680" spans="1:2" ht="11.25">
      <c r="A680" s="19"/>
      <c r="B680" s="19"/>
    </row>
    <row r="681" spans="1:2" ht="11.25">
      <c r="A681" s="19"/>
      <c r="B681" s="19"/>
    </row>
    <row r="682" spans="1:2" ht="11.25">
      <c r="A682" s="19"/>
      <c r="B682" s="19"/>
    </row>
    <row r="683" spans="1:2" ht="11.25">
      <c r="A683" s="19"/>
      <c r="B683" s="19"/>
    </row>
    <row r="684" spans="1:2" ht="11.25">
      <c r="A684" s="19"/>
      <c r="B684" s="19"/>
    </row>
    <row r="685" spans="1:2" ht="11.25">
      <c r="A685" s="19"/>
      <c r="B685" s="19"/>
    </row>
    <row r="686" spans="1:2" ht="11.25">
      <c r="A686" s="19"/>
      <c r="B686" s="19"/>
    </row>
    <row r="687" spans="1:2" ht="11.25">
      <c r="A687" s="19"/>
      <c r="B687" s="19"/>
    </row>
    <row r="688" spans="1:2" ht="11.25">
      <c r="A688" s="19"/>
      <c r="B688" s="19"/>
    </row>
    <row r="689" spans="1:2" ht="11.25">
      <c r="A689" s="19"/>
      <c r="B689" s="19"/>
    </row>
    <row r="690" spans="1:2" ht="11.25">
      <c r="A690" s="19"/>
      <c r="B690" s="19"/>
    </row>
    <row r="691" spans="1:2" ht="11.25">
      <c r="A691" s="19"/>
      <c r="B691" s="19"/>
    </row>
    <row r="692" spans="1:2" ht="11.25">
      <c r="A692" s="19"/>
      <c r="B692" s="19"/>
    </row>
    <row r="693" spans="1:2" ht="11.25">
      <c r="A693" s="19"/>
      <c r="B693" s="19"/>
    </row>
    <row r="694" spans="1:2" ht="11.25">
      <c r="A694" s="19"/>
      <c r="B694" s="19"/>
    </row>
    <row r="695" spans="1:2" ht="11.25">
      <c r="A695" s="19"/>
      <c r="B695" s="19"/>
    </row>
    <row r="696" spans="1:2" ht="11.25">
      <c r="A696" s="19"/>
      <c r="B696" s="19"/>
    </row>
    <row r="697" spans="1:2" ht="11.25">
      <c r="A697" s="19"/>
      <c r="B697" s="19"/>
    </row>
    <row r="698" spans="1:2" ht="11.25">
      <c r="A698" s="19"/>
      <c r="B698" s="19"/>
    </row>
    <row r="699" spans="1:2" ht="11.25">
      <c r="A699" s="19"/>
      <c r="B699" s="19"/>
    </row>
    <row r="700" spans="1:2" ht="11.25">
      <c r="A700" s="19"/>
      <c r="B700" s="19"/>
    </row>
    <row r="701" spans="1:2" ht="11.25">
      <c r="A701" s="19"/>
      <c r="B701" s="19"/>
    </row>
    <row r="702" spans="1:2" ht="11.25">
      <c r="A702" s="19"/>
      <c r="B702" s="19"/>
    </row>
    <row r="703" spans="1:2" ht="11.25">
      <c r="A703" s="19"/>
      <c r="B703" s="19"/>
    </row>
    <row r="704" spans="1:2" ht="11.25">
      <c r="A704" s="19"/>
      <c r="B704" s="19"/>
    </row>
    <row r="705" spans="1:2" ht="11.25">
      <c r="A705" s="19"/>
      <c r="B705" s="19"/>
    </row>
    <row r="706" spans="1:2" ht="11.25">
      <c r="A706" s="19"/>
      <c r="B706" s="19"/>
    </row>
    <row r="707" spans="1:2" ht="11.25">
      <c r="A707" s="19"/>
      <c r="B707" s="19"/>
    </row>
    <row r="708" spans="1:2" ht="11.25">
      <c r="A708" s="19"/>
      <c r="B708" s="19"/>
    </row>
    <row r="709" spans="1:2" ht="11.25">
      <c r="A709" s="19"/>
      <c r="B709" s="19"/>
    </row>
    <row r="710" spans="1:2" ht="11.25">
      <c r="A710" s="19"/>
      <c r="B710" s="19"/>
    </row>
    <row r="711" spans="1:2" ht="11.25">
      <c r="A711" s="19"/>
      <c r="B711" s="19"/>
    </row>
    <row r="712" spans="1:2" ht="11.25">
      <c r="A712" s="19"/>
      <c r="B712" s="19"/>
    </row>
    <row r="713" spans="1:2" ht="11.25">
      <c r="A713" s="19"/>
      <c r="B713" s="19"/>
    </row>
    <row r="714" spans="1:2" ht="11.25">
      <c r="A714" s="19"/>
      <c r="B714" s="19"/>
    </row>
    <row r="715" spans="1:2" ht="11.25">
      <c r="A715" s="19"/>
      <c r="B715" s="19"/>
    </row>
    <row r="716" spans="1:2" ht="11.25">
      <c r="A716" s="19"/>
      <c r="B716" s="19"/>
    </row>
    <row r="717" spans="1:2" ht="11.25">
      <c r="A717" s="19"/>
      <c r="B717" s="19"/>
    </row>
    <row r="718" spans="1:2" ht="11.25">
      <c r="A718" s="19"/>
      <c r="B718" s="19"/>
    </row>
    <row r="719" spans="1:2" ht="11.25">
      <c r="A719" s="19"/>
      <c r="B719" s="19"/>
    </row>
    <row r="720" spans="1:2" ht="11.25">
      <c r="A720" s="19"/>
      <c r="B720" s="19"/>
    </row>
    <row r="721" spans="1:2" ht="11.25">
      <c r="A721" s="19"/>
      <c r="B721" s="19"/>
    </row>
    <row r="722" spans="1:2" ht="11.25">
      <c r="A722" s="19"/>
      <c r="B722" s="19"/>
    </row>
  </sheetData>
  <sheetProtection/>
  <mergeCells count="31">
    <mergeCell ref="E4:E6"/>
    <mergeCell ref="A136:H137"/>
    <mergeCell ref="A7:B7"/>
    <mergeCell ref="A75:B75"/>
    <mergeCell ref="C4:C6"/>
    <mergeCell ref="D4:D6"/>
    <mergeCell ref="H4:H6"/>
    <mergeCell ref="J4:J6"/>
    <mergeCell ref="A4:B6"/>
    <mergeCell ref="F4:F6"/>
    <mergeCell ref="I4:I6"/>
    <mergeCell ref="G4:G6"/>
    <mergeCell ref="A2:AB2"/>
    <mergeCell ref="AB4:AB6"/>
    <mergeCell ref="AA4:AA6"/>
    <mergeCell ref="X4:X6"/>
    <mergeCell ref="S4:S6"/>
    <mergeCell ref="Z4:Z6"/>
    <mergeCell ref="Q4:Q6"/>
    <mergeCell ref="N4:N6"/>
    <mergeCell ref="T4:T6"/>
    <mergeCell ref="U4:U6"/>
    <mergeCell ref="Y4:Y6"/>
    <mergeCell ref="K4:K6"/>
    <mergeCell ref="V4:V6"/>
    <mergeCell ref="P4:P6"/>
    <mergeCell ref="W4:W6"/>
    <mergeCell ref="O4:O6"/>
    <mergeCell ref="R4:R6"/>
    <mergeCell ref="L4:L6"/>
    <mergeCell ref="M4:M6"/>
  </mergeCells>
  <printOptions horizontalCentered="1"/>
  <pageMargins left="0.2362204724409449" right="0.2362204724409449" top="0.15748031496062992" bottom="0.35433070866141736" header="0.15748031496062992" footer="0.15748031496062992"/>
  <pageSetup horizontalDpi="600" verticalDpi="600" orientation="portrait" paperSize="9" scale="35" r:id="rId1"/>
  <colBreaks count="1" manualBreakCount="1">
    <brk id="14" max="136" man="1"/>
  </colBreaks>
</worksheet>
</file>

<file path=xl/worksheets/sheet14.xml><?xml version="1.0" encoding="utf-8"?>
<worksheet xmlns="http://schemas.openxmlformats.org/spreadsheetml/2006/main" xmlns:r="http://schemas.openxmlformats.org/officeDocument/2006/relationships">
  <dimension ref="A1:AC127"/>
  <sheetViews>
    <sheetView view="pageBreakPreview" zoomScaleNormal="40" zoomScaleSheetLayoutView="10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AA1"/>
    </sheetView>
  </sheetViews>
  <sheetFormatPr defaultColWidth="9.140625" defaultRowHeight="12.75"/>
  <cols>
    <col min="1" max="1" width="7.7109375" style="69" customWidth="1"/>
    <col min="2" max="2" width="83.57421875" style="69" customWidth="1"/>
    <col min="3" max="5" width="14.00390625" style="69" customWidth="1"/>
    <col min="6" max="6" width="14.00390625" style="127" customWidth="1"/>
    <col min="7" max="24" width="14.00390625" style="69" customWidth="1"/>
    <col min="25" max="25" width="16.140625" style="69" customWidth="1"/>
    <col min="26" max="27" width="13.28125" style="69" customWidth="1"/>
    <col min="28" max="28" width="16.140625" style="69" customWidth="1"/>
    <col min="29" max="29" width="18.7109375" style="69" bestFit="1" customWidth="1"/>
    <col min="30" max="16384" width="9.140625" style="69" customWidth="1"/>
  </cols>
  <sheetData>
    <row r="1" spans="1:28" ht="30" customHeight="1">
      <c r="A1" s="395" t="s">
        <v>897</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45"/>
    </row>
    <row r="2" spans="1:28" ht="30" customHeight="1">
      <c r="A2" s="259"/>
      <c r="B2" s="259"/>
      <c r="C2" s="262"/>
      <c r="D2" s="262"/>
      <c r="E2" s="262"/>
      <c r="F2" s="263"/>
      <c r="G2" s="262"/>
      <c r="H2" s="262"/>
      <c r="I2" s="262"/>
      <c r="J2" s="262"/>
      <c r="K2" s="262"/>
      <c r="L2" s="262"/>
      <c r="M2" s="262"/>
      <c r="N2" s="262"/>
      <c r="O2" s="262"/>
      <c r="P2" s="262"/>
      <c r="Q2" s="262"/>
      <c r="R2" s="262"/>
      <c r="S2" s="262"/>
      <c r="T2" s="262"/>
      <c r="U2" s="262"/>
      <c r="V2" s="262"/>
      <c r="W2" s="262"/>
      <c r="X2" s="262"/>
      <c r="Y2" s="262"/>
      <c r="Z2" s="262"/>
      <c r="AA2" s="262"/>
      <c r="AB2" s="181" t="s">
        <v>667</v>
      </c>
    </row>
    <row r="3" spans="1:28" ht="36" customHeight="1">
      <c r="A3" s="396"/>
      <c r="B3" s="397"/>
      <c r="C3" s="382" t="s">
        <v>462</v>
      </c>
      <c r="D3" s="382" t="s">
        <v>463</v>
      </c>
      <c r="E3" s="382" t="s">
        <v>459</v>
      </c>
      <c r="F3" s="302" t="s">
        <v>466</v>
      </c>
      <c r="G3" s="382" t="s">
        <v>471</v>
      </c>
      <c r="H3" s="382" t="s">
        <v>469</v>
      </c>
      <c r="I3" s="382" t="s">
        <v>461</v>
      </c>
      <c r="J3" s="382" t="s">
        <v>464</v>
      </c>
      <c r="K3" s="382" t="s">
        <v>468</v>
      </c>
      <c r="L3" s="382" t="s">
        <v>460</v>
      </c>
      <c r="M3" s="382" t="s">
        <v>467</v>
      </c>
      <c r="N3" s="382" t="s">
        <v>465</v>
      </c>
      <c r="O3" s="382" t="s">
        <v>455</v>
      </c>
      <c r="P3" s="382" t="s">
        <v>470</v>
      </c>
      <c r="Q3" s="382" t="s">
        <v>453</v>
      </c>
      <c r="R3" s="382" t="s">
        <v>454</v>
      </c>
      <c r="S3" s="382" t="s">
        <v>495</v>
      </c>
      <c r="T3" s="382" t="s">
        <v>449</v>
      </c>
      <c r="U3" s="382" t="s">
        <v>452</v>
      </c>
      <c r="V3" s="382" t="s">
        <v>451</v>
      </c>
      <c r="W3" s="382" t="s">
        <v>456</v>
      </c>
      <c r="X3" s="382" t="s">
        <v>457</v>
      </c>
      <c r="Y3" s="382" t="s">
        <v>878</v>
      </c>
      <c r="Z3" s="382" t="s">
        <v>458</v>
      </c>
      <c r="AA3" s="382" t="s">
        <v>450</v>
      </c>
      <c r="AB3" s="382" t="s">
        <v>448</v>
      </c>
    </row>
    <row r="4" spans="1:28" ht="36" customHeight="1">
      <c r="A4" s="398"/>
      <c r="B4" s="399"/>
      <c r="C4" s="382"/>
      <c r="D4" s="382"/>
      <c r="E4" s="382"/>
      <c r="F4" s="302"/>
      <c r="G4" s="382"/>
      <c r="H4" s="382"/>
      <c r="I4" s="382"/>
      <c r="J4" s="382"/>
      <c r="K4" s="382"/>
      <c r="L4" s="382"/>
      <c r="M4" s="382"/>
      <c r="N4" s="382"/>
      <c r="O4" s="382"/>
      <c r="P4" s="382"/>
      <c r="Q4" s="382"/>
      <c r="R4" s="382"/>
      <c r="S4" s="382"/>
      <c r="T4" s="382"/>
      <c r="U4" s="382"/>
      <c r="V4" s="382"/>
      <c r="W4" s="382"/>
      <c r="X4" s="382"/>
      <c r="Y4" s="382"/>
      <c r="Z4" s="382"/>
      <c r="AA4" s="382"/>
      <c r="AB4" s="382"/>
    </row>
    <row r="5" spans="1:28" ht="36" customHeight="1">
      <c r="A5" s="153" t="s">
        <v>259</v>
      </c>
      <c r="B5" s="245" t="s">
        <v>668</v>
      </c>
      <c r="C5" s="382"/>
      <c r="D5" s="382"/>
      <c r="E5" s="382"/>
      <c r="F5" s="302"/>
      <c r="G5" s="382"/>
      <c r="H5" s="382"/>
      <c r="I5" s="382"/>
      <c r="J5" s="382"/>
      <c r="K5" s="382"/>
      <c r="L5" s="382"/>
      <c r="M5" s="382"/>
      <c r="N5" s="382"/>
      <c r="O5" s="382"/>
      <c r="P5" s="382"/>
      <c r="Q5" s="382"/>
      <c r="R5" s="382"/>
      <c r="S5" s="382"/>
      <c r="T5" s="382"/>
      <c r="U5" s="382"/>
      <c r="V5" s="382"/>
      <c r="W5" s="382"/>
      <c r="X5" s="382"/>
      <c r="Y5" s="382"/>
      <c r="Z5" s="382"/>
      <c r="AA5" s="382"/>
      <c r="AB5" s="382"/>
    </row>
    <row r="6" spans="1:28" s="127" customFormat="1" ht="20.25" customHeight="1">
      <c r="A6" s="155" t="s">
        <v>23</v>
      </c>
      <c r="B6" s="156" t="s">
        <v>669</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6"/>
    </row>
    <row r="7" spans="1:29" s="127" customFormat="1" ht="20.25" customHeight="1">
      <c r="A7" s="235" t="s">
        <v>258</v>
      </c>
      <c r="B7" s="156" t="s">
        <v>670</v>
      </c>
      <c r="C7" s="188">
        <v>109817</v>
      </c>
      <c r="D7" s="188">
        <v>87146</v>
      </c>
      <c r="E7" s="188">
        <v>150840.42596000002</v>
      </c>
      <c r="F7" s="188">
        <v>85282</v>
      </c>
      <c r="G7" s="188">
        <v>3405</v>
      </c>
      <c r="H7" s="188">
        <v>40683</v>
      </c>
      <c r="I7" s="188">
        <v>125229.05249999999</v>
      </c>
      <c r="J7" s="188">
        <v>118348.65</v>
      </c>
      <c r="K7" s="188">
        <v>15489</v>
      </c>
      <c r="L7" s="188">
        <v>172904</v>
      </c>
      <c r="M7" s="188">
        <v>102803</v>
      </c>
      <c r="N7" s="188">
        <v>81624</v>
      </c>
      <c r="O7" s="188">
        <v>1198</v>
      </c>
      <c r="P7" s="188">
        <v>11243.27026</v>
      </c>
      <c r="Q7" s="188">
        <v>443.04601</v>
      </c>
      <c r="R7" s="188">
        <v>3337</v>
      </c>
      <c r="S7" s="188">
        <v>10737</v>
      </c>
      <c r="T7" s="188">
        <v>63839</v>
      </c>
      <c r="U7" s="188">
        <v>1800</v>
      </c>
      <c r="V7" s="188">
        <v>9305</v>
      </c>
      <c r="W7" s="188">
        <v>2170</v>
      </c>
      <c r="X7" s="188">
        <v>640</v>
      </c>
      <c r="Y7" s="188">
        <v>730</v>
      </c>
      <c r="Z7" s="188">
        <v>0</v>
      </c>
      <c r="AA7" s="188">
        <v>14254</v>
      </c>
      <c r="AB7" s="166">
        <v>1213267.4447299999</v>
      </c>
      <c r="AC7" s="200"/>
    </row>
    <row r="8" spans="1:29" s="127" customFormat="1" ht="31.5">
      <c r="A8" s="235"/>
      <c r="B8" s="156" t="s">
        <v>671</v>
      </c>
      <c r="C8" s="188">
        <v>-1111</v>
      </c>
      <c r="D8" s="188">
        <v>-199</v>
      </c>
      <c r="E8" s="188">
        <v>-1644.1054699999945</v>
      </c>
      <c r="F8" s="188">
        <v>-3108</v>
      </c>
      <c r="G8" s="188">
        <v>-78</v>
      </c>
      <c r="H8" s="188">
        <v>-2954</v>
      </c>
      <c r="I8" s="188">
        <v>-2154.70458</v>
      </c>
      <c r="J8" s="188">
        <v>-2517.32</v>
      </c>
      <c r="K8" s="188">
        <v>0</v>
      </c>
      <c r="L8" s="188">
        <v>-12568</v>
      </c>
      <c r="M8" s="188">
        <v>-2159</v>
      </c>
      <c r="N8" s="188">
        <v>-5900</v>
      </c>
      <c r="O8" s="188">
        <v>0</v>
      </c>
      <c r="P8" s="188">
        <v>-402.98109000000005</v>
      </c>
      <c r="Q8" s="188">
        <v>0</v>
      </c>
      <c r="R8" s="188">
        <v>0</v>
      </c>
      <c r="S8" s="188">
        <v>0</v>
      </c>
      <c r="T8" s="188">
        <v>-3466</v>
      </c>
      <c r="U8" s="188">
        <v>0</v>
      </c>
      <c r="V8" s="188">
        <v>-184</v>
      </c>
      <c r="W8" s="188">
        <v>73</v>
      </c>
      <c r="X8" s="188">
        <v>0</v>
      </c>
      <c r="Y8" s="188">
        <v>0</v>
      </c>
      <c r="Z8" s="188">
        <v>0</v>
      </c>
      <c r="AA8" s="188">
        <v>-532</v>
      </c>
      <c r="AB8" s="166">
        <v>-38905.11113999999</v>
      </c>
      <c r="AC8" s="200"/>
    </row>
    <row r="9" spans="1:29" s="127" customFormat="1" ht="20.25">
      <c r="A9" s="235" t="s">
        <v>676</v>
      </c>
      <c r="B9" s="156" t="s">
        <v>672</v>
      </c>
      <c r="C9" s="188">
        <v>-42707</v>
      </c>
      <c r="D9" s="188">
        <v>-12893</v>
      </c>
      <c r="E9" s="188">
        <v>-51642.17422</v>
      </c>
      <c r="F9" s="188">
        <v>-57738</v>
      </c>
      <c r="G9" s="188">
        <v>-1393</v>
      </c>
      <c r="H9" s="188">
        <v>-23517</v>
      </c>
      <c r="I9" s="188">
        <v>-5413.48014</v>
      </c>
      <c r="J9" s="188">
        <v>-49663.11</v>
      </c>
      <c r="K9" s="188">
        <v>-7017</v>
      </c>
      <c r="L9" s="188">
        <v>-67010</v>
      </c>
      <c r="M9" s="188">
        <v>-45052</v>
      </c>
      <c r="N9" s="188">
        <v>-12980</v>
      </c>
      <c r="O9" s="188">
        <v>-1142</v>
      </c>
      <c r="P9" s="188">
        <v>-496.06819</v>
      </c>
      <c r="Q9" s="188">
        <v>-80.10382000000001</v>
      </c>
      <c r="R9" s="188">
        <v>-59</v>
      </c>
      <c r="S9" s="188">
        <v>-1404</v>
      </c>
      <c r="T9" s="188">
        <v>-17591</v>
      </c>
      <c r="U9" s="188">
        <v>0</v>
      </c>
      <c r="V9" s="188">
        <v>0</v>
      </c>
      <c r="W9" s="188">
        <v>-2</v>
      </c>
      <c r="X9" s="188">
        <v>-187</v>
      </c>
      <c r="Y9" s="188">
        <v>0</v>
      </c>
      <c r="Z9" s="188">
        <v>0</v>
      </c>
      <c r="AA9" s="188">
        <v>-1596</v>
      </c>
      <c r="AB9" s="166">
        <v>-399582.93637</v>
      </c>
      <c r="AC9" s="200"/>
    </row>
    <row r="10" spans="1:29" s="127" customFormat="1" ht="20.25">
      <c r="A10" s="235" t="s">
        <v>677</v>
      </c>
      <c r="B10" s="156" t="s">
        <v>673</v>
      </c>
      <c r="C10" s="188">
        <v>-5239</v>
      </c>
      <c r="D10" s="188">
        <v>321</v>
      </c>
      <c r="E10" s="188">
        <v>-21387.701</v>
      </c>
      <c r="F10" s="188">
        <v>6018</v>
      </c>
      <c r="G10" s="188">
        <v>282</v>
      </c>
      <c r="H10" s="188">
        <v>-4570</v>
      </c>
      <c r="I10" s="188">
        <v>-3027.016997175766</v>
      </c>
      <c r="J10" s="188">
        <v>-23145.26</v>
      </c>
      <c r="K10" s="188">
        <v>4371</v>
      </c>
      <c r="L10" s="188">
        <v>-14758</v>
      </c>
      <c r="M10" s="188">
        <v>-22667</v>
      </c>
      <c r="N10" s="188">
        <v>2927</v>
      </c>
      <c r="O10" s="188">
        <v>169</v>
      </c>
      <c r="P10" s="188">
        <v>1095.7578800000035</v>
      </c>
      <c r="Q10" s="188">
        <v>222.219</v>
      </c>
      <c r="R10" s="188">
        <v>-342</v>
      </c>
      <c r="S10" s="188">
        <v>-2937</v>
      </c>
      <c r="T10" s="188">
        <v>-16952</v>
      </c>
      <c r="U10" s="188">
        <v>-792</v>
      </c>
      <c r="V10" s="188">
        <v>-1609</v>
      </c>
      <c r="W10" s="188">
        <v>-81</v>
      </c>
      <c r="X10" s="188">
        <v>479</v>
      </c>
      <c r="Y10" s="188">
        <v>-207</v>
      </c>
      <c r="Z10" s="188">
        <v>24</v>
      </c>
      <c r="AA10" s="188">
        <v>-877</v>
      </c>
      <c r="AB10" s="166">
        <v>-102682.00111717577</v>
      </c>
      <c r="AC10" s="200"/>
    </row>
    <row r="11" spans="1:29" s="127" customFormat="1" ht="20.25">
      <c r="A11" s="235"/>
      <c r="B11" s="156" t="s">
        <v>674</v>
      </c>
      <c r="C11" s="188">
        <v>-40</v>
      </c>
      <c r="D11" s="188">
        <v>0</v>
      </c>
      <c r="E11" s="188">
        <v>0</v>
      </c>
      <c r="F11" s="188">
        <v>0</v>
      </c>
      <c r="G11" s="188">
        <v>0</v>
      </c>
      <c r="H11" s="188">
        <v>0</v>
      </c>
      <c r="I11" s="188">
        <v>2.8242189437150955E-06</v>
      </c>
      <c r="J11" s="188">
        <v>0</v>
      </c>
      <c r="K11" s="188">
        <v>0</v>
      </c>
      <c r="L11" s="188">
        <v>0</v>
      </c>
      <c r="M11" s="188">
        <v>0</v>
      </c>
      <c r="N11" s="188">
        <v>-1088</v>
      </c>
      <c r="O11" s="188">
        <v>0</v>
      </c>
      <c r="P11" s="188">
        <v>-33.00645999999996</v>
      </c>
      <c r="Q11" s="188">
        <v>0</v>
      </c>
      <c r="R11" s="188">
        <v>0</v>
      </c>
      <c r="S11" s="188">
        <v>0</v>
      </c>
      <c r="T11" s="188">
        <v>0</v>
      </c>
      <c r="U11" s="188">
        <v>-40</v>
      </c>
      <c r="V11" s="188">
        <v>0</v>
      </c>
      <c r="W11" s="188">
        <v>0</v>
      </c>
      <c r="X11" s="188">
        <v>0</v>
      </c>
      <c r="Y11" s="188">
        <v>0</v>
      </c>
      <c r="Z11" s="188">
        <v>0</v>
      </c>
      <c r="AA11" s="188">
        <v>0</v>
      </c>
      <c r="AB11" s="166">
        <v>-1201.0064571757812</v>
      </c>
      <c r="AC11" s="200"/>
    </row>
    <row r="12" spans="1:29" s="127" customFormat="1" ht="20.25">
      <c r="A12" s="235" t="s">
        <v>678</v>
      </c>
      <c r="B12" s="156" t="s">
        <v>675</v>
      </c>
      <c r="C12" s="188">
        <v>1466</v>
      </c>
      <c r="D12" s="188">
        <v>3855</v>
      </c>
      <c r="E12" s="188">
        <v>10972.522</v>
      </c>
      <c r="F12" s="188">
        <v>-4049</v>
      </c>
      <c r="G12" s="188">
        <v>-56</v>
      </c>
      <c r="H12" s="188">
        <v>4908</v>
      </c>
      <c r="I12" s="188">
        <v>-101.17799592045654</v>
      </c>
      <c r="J12" s="188">
        <v>15078.44</v>
      </c>
      <c r="K12" s="188">
        <v>-3442</v>
      </c>
      <c r="L12" s="188">
        <v>5452</v>
      </c>
      <c r="M12" s="188">
        <v>8638</v>
      </c>
      <c r="N12" s="188">
        <v>218</v>
      </c>
      <c r="O12" s="188">
        <v>-156</v>
      </c>
      <c r="P12" s="188">
        <v>0</v>
      </c>
      <c r="Q12" s="188">
        <v>24.027</v>
      </c>
      <c r="R12" s="188">
        <v>0</v>
      </c>
      <c r="S12" s="188">
        <v>596</v>
      </c>
      <c r="T12" s="188">
        <v>7954</v>
      </c>
      <c r="U12" s="188">
        <v>0</v>
      </c>
      <c r="V12" s="188">
        <v>0</v>
      </c>
      <c r="W12" s="188">
        <v>0</v>
      </c>
      <c r="X12" s="188">
        <v>-34</v>
      </c>
      <c r="Y12" s="188">
        <v>0</v>
      </c>
      <c r="Z12" s="188">
        <v>0</v>
      </c>
      <c r="AA12" s="188">
        <v>56</v>
      </c>
      <c r="AB12" s="166">
        <v>51379.81100407954</v>
      </c>
      <c r="AC12" s="200"/>
    </row>
    <row r="13" spans="1:29" s="127" customFormat="1" ht="20.25">
      <c r="A13" s="158"/>
      <c r="B13" s="159" t="s">
        <v>679</v>
      </c>
      <c r="C13" s="188">
        <v>63337</v>
      </c>
      <c r="D13" s="188">
        <v>78429</v>
      </c>
      <c r="E13" s="188">
        <v>88783.07274000002</v>
      </c>
      <c r="F13" s="188">
        <v>29513</v>
      </c>
      <c r="G13" s="188">
        <v>2238</v>
      </c>
      <c r="H13" s="188">
        <v>17504</v>
      </c>
      <c r="I13" s="188">
        <v>116687.37736690376</v>
      </c>
      <c r="J13" s="188">
        <v>60618.72</v>
      </c>
      <c r="K13" s="188">
        <v>9401</v>
      </c>
      <c r="L13" s="188">
        <v>96588</v>
      </c>
      <c r="M13" s="188">
        <v>43722</v>
      </c>
      <c r="N13" s="188">
        <v>71789</v>
      </c>
      <c r="O13" s="188">
        <v>69</v>
      </c>
      <c r="P13" s="188">
        <v>11842.959950000002</v>
      </c>
      <c r="Q13" s="188">
        <v>609.1881900000001</v>
      </c>
      <c r="R13" s="188">
        <v>2936</v>
      </c>
      <c r="S13" s="188">
        <v>6992</v>
      </c>
      <c r="T13" s="188">
        <v>37250</v>
      </c>
      <c r="U13" s="188">
        <v>1008</v>
      </c>
      <c r="V13" s="188">
        <v>7696</v>
      </c>
      <c r="W13" s="188">
        <v>2087</v>
      </c>
      <c r="X13" s="188">
        <v>898</v>
      </c>
      <c r="Y13" s="188">
        <v>523</v>
      </c>
      <c r="Z13" s="188">
        <v>24</v>
      </c>
      <c r="AA13" s="188">
        <v>11837</v>
      </c>
      <c r="AB13" s="166">
        <v>762382.3182469038</v>
      </c>
      <c r="AC13" s="200"/>
    </row>
    <row r="14" spans="1:29" s="127" customFormat="1" ht="20.25">
      <c r="A14" s="152" t="s">
        <v>24</v>
      </c>
      <c r="B14" s="156" t="s">
        <v>680</v>
      </c>
      <c r="C14" s="188">
        <v>0</v>
      </c>
      <c r="D14" s="188">
        <v>1617</v>
      </c>
      <c r="E14" s="188">
        <v>5164.83163</v>
      </c>
      <c r="F14" s="188">
        <v>990</v>
      </c>
      <c r="G14" s="188">
        <v>0</v>
      </c>
      <c r="H14" s="188">
        <v>0</v>
      </c>
      <c r="I14" s="188">
        <v>2404.07566</v>
      </c>
      <c r="J14" s="188">
        <v>0</v>
      </c>
      <c r="K14" s="188">
        <v>0</v>
      </c>
      <c r="L14" s="188">
        <v>0</v>
      </c>
      <c r="M14" s="188">
        <v>135</v>
      </c>
      <c r="N14" s="188">
        <v>0</v>
      </c>
      <c r="O14" s="188">
        <v>0</v>
      </c>
      <c r="P14" s="188">
        <v>0</v>
      </c>
      <c r="Q14" s="188">
        <v>0</v>
      </c>
      <c r="R14" s="188">
        <v>14</v>
      </c>
      <c r="S14" s="188">
        <v>0</v>
      </c>
      <c r="T14" s="188">
        <v>0</v>
      </c>
      <c r="U14" s="188">
        <v>0</v>
      </c>
      <c r="V14" s="188">
        <v>0</v>
      </c>
      <c r="W14" s="188">
        <v>0</v>
      </c>
      <c r="X14" s="188">
        <v>0</v>
      </c>
      <c r="Y14" s="188">
        <v>0</v>
      </c>
      <c r="Z14" s="188">
        <v>0</v>
      </c>
      <c r="AA14" s="188">
        <v>0</v>
      </c>
      <c r="AB14" s="166">
        <v>10324.90729</v>
      </c>
      <c r="AC14" s="200"/>
    </row>
    <row r="15" spans="1:29" s="127" customFormat="1" ht="20.25">
      <c r="A15" s="152" t="s">
        <v>25</v>
      </c>
      <c r="B15" s="156" t="s">
        <v>681</v>
      </c>
      <c r="C15" s="188">
        <v>280</v>
      </c>
      <c r="D15" s="188">
        <v>326</v>
      </c>
      <c r="E15" s="188">
        <v>733.4608499999998</v>
      </c>
      <c r="F15" s="188">
        <v>15</v>
      </c>
      <c r="G15" s="188">
        <v>630</v>
      </c>
      <c r="H15" s="188">
        <v>122</v>
      </c>
      <c r="I15" s="188">
        <v>710.02313</v>
      </c>
      <c r="J15" s="188">
        <v>288.51</v>
      </c>
      <c r="K15" s="188">
        <v>0</v>
      </c>
      <c r="L15" s="188">
        <v>0</v>
      </c>
      <c r="M15" s="188">
        <v>94</v>
      </c>
      <c r="N15" s="188">
        <v>2155</v>
      </c>
      <c r="O15" s="188">
        <v>8</v>
      </c>
      <c r="P15" s="188">
        <v>310.49766999999997</v>
      </c>
      <c r="Q15" s="188">
        <v>0</v>
      </c>
      <c r="R15" s="188">
        <v>0</v>
      </c>
      <c r="S15" s="188">
        <v>0</v>
      </c>
      <c r="T15" s="188">
        <v>0</v>
      </c>
      <c r="U15" s="188">
        <v>0</v>
      </c>
      <c r="V15" s="188">
        <v>0</v>
      </c>
      <c r="W15" s="188">
        <v>0</v>
      </c>
      <c r="X15" s="188">
        <v>0</v>
      </c>
      <c r="Y15" s="188">
        <v>0</v>
      </c>
      <c r="Z15" s="188">
        <v>0</v>
      </c>
      <c r="AA15" s="188">
        <v>0</v>
      </c>
      <c r="AB15" s="166">
        <v>5672.49165</v>
      </c>
      <c r="AC15" s="200"/>
    </row>
    <row r="16" spans="1:29" s="127" customFormat="1" ht="20.25">
      <c r="A16" s="155" t="s">
        <v>26</v>
      </c>
      <c r="B16" s="156" t="s">
        <v>682</v>
      </c>
      <c r="C16" s="188">
        <v>0</v>
      </c>
      <c r="D16" s="188">
        <v>0</v>
      </c>
      <c r="E16" s="188">
        <v>0</v>
      </c>
      <c r="F16" s="188">
        <v>0</v>
      </c>
      <c r="G16" s="188">
        <v>0</v>
      </c>
      <c r="H16" s="188">
        <v>0</v>
      </c>
      <c r="I16" s="188">
        <v>0</v>
      </c>
      <c r="J16" s="188">
        <v>0</v>
      </c>
      <c r="K16" s="188">
        <v>0</v>
      </c>
      <c r="L16" s="188">
        <v>0</v>
      </c>
      <c r="M16" s="188">
        <v>0</v>
      </c>
      <c r="N16" s="188">
        <v>0</v>
      </c>
      <c r="O16" s="188">
        <v>0</v>
      </c>
      <c r="P16" s="188">
        <v>0</v>
      </c>
      <c r="Q16" s="188">
        <v>0</v>
      </c>
      <c r="R16" s="188">
        <v>0</v>
      </c>
      <c r="S16" s="188">
        <v>0</v>
      </c>
      <c r="T16" s="188">
        <v>0</v>
      </c>
      <c r="U16" s="188">
        <v>0</v>
      </c>
      <c r="V16" s="188">
        <v>0</v>
      </c>
      <c r="W16" s="188">
        <v>0</v>
      </c>
      <c r="X16" s="188">
        <v>0</v>
      </c>
      <c r="Y16" s="188">
        <v>0</v>
      </c>
      <c r="Z16" s="188">
        <v>0</v>
      </c>
      <c r="AA16" s="188">
        <v>0</v>
      </c>
      <c r="AB16" s="166">
        <v>0</v>
      </c>
      <c r="AC16" s="200"/>
    </row>
    <row r="17" spans="1:29" s="127" customFormat="1" ht="20.25">
      <c r="A17" s="235" t="s">
        <v>258</v>
      </c>
      <c r="B17" s="156" t="s">
        <v>683</v>
      </c>
      <c r="C17" s="188">
        <v>0</v>
      </c>
      <c r="D17" s="188">
        <v>0</v>
      </c>
      <c r="E17" s="188">
        <v>0</v>
      </c>
      <c r="F17" s="188">
        <v>0</v>
      </c>
      <c r="G17" s="188">
        <v>0</v>
      </c>
      <c r="H17" s="188">
        <v>0</v>
      </c>
      <c r="I17" s="188">
        <v>0</v>
      </c>
      <c r="J17" s="188">
        <v>0</v>
      </c>
      <c r="K17" s="188">
        <v>0</v>
      </c>
      <c r="L17" s="188">
        <v>0</v>
      </c>
      <c r="M17" s="188">
        <v>0</v>
      </c>
      <c r="N17" s="188">
        <v>0</v>
      </c>
      <c r="O17" s="188">
        <v>0</v>
      </c>
      <c r="P17" s="188">
        <v>0</v>
      </c>
      <c r="Q17" s="188">
        <v>0</v>
      </c>
      <c r="R17" s="188">
        <v>0</v>
      </c>
      <c r="S17" s="188">
        <v>0</v>
      </c>
      <c r="T17" s="188">
        <v>0</v>
      </c>
      <c r="U17" s="188">
        <v>0</v>
      </c>
      <c r="V17" s="188">
        <v>0</v>
      </c>
      <c r="W17" s="188">
        <v>0</v>
      </c>
      <c r="X17" s="188">
        <v>0</v>
      </c>
      <c r="Y17" s="188">
        <v>0</v>
      </c>
      <c r="Z17" s="188">
        <v>0</v>
      </c>
      <c r="AA17" s="188">
        <v>0</v>
      </c>
      <c r="AB17" s="166">
        <v>0</v>
      </c>
      <c r="AC17" s="200"/>
    </row>
    <row r="18" spans="1:29" s="127" customFormat="1" ht="20.25">
      <c r="A18" s="235" t="s">
        <v>260</v>
      </c>
      <c r="B18" s="156" t="s">
        <v>684</v>
      </c>
      <c r="C18" s="188">
        <v>-49137</v>
      </c>
      <c r="D18" s="188">
        <v>-32654</v>
      </c>
      <c r="E18" s="188">
        <v>-61149.744439999995</v>
      </c>
      <c r="F18" s="188">
        <v>-45111</v>
      </c>
      <c r="G18" s="188">
        <v>-1967</v>
      </c>
      <c r="H18" s="188">
        <v>-13121</v>
      </c>
      <c r="I18" s="188">
        <v>-58402.42493</v>
      </c>
      <c r="J18" s="188">
        <v>-34050.55</v>
      </c>
      <c r="K18" s="188">
        <v>-199</v>
      </c>
      <c r="L18" s="188">
        <v>-89624</v>
      </c>
      <c r="M18" s="188">
        <v>-42252</v>
      </c>
      <c r="N18" s="188">
        <v>-36339</v>
      </c>
      <c r="O18" s="188">
        <v>-719</v>
      </c>
      <c r="P18" s="188">
        <v>-2425.6661999999997</v>
      </c>
      <c r="Q18" s="188">
        <v>-20.48548</v>
      </c>
      <c r="R18" s="188">
        <v>-1544</v>
      </c>
      <c r="S18" s="188">
        <v>-3445</v>
      </c>
      <c r="T18" s="188">
        <v>-16420</v>
      </c>
      <c r="U18" s="188">
        <v>-715</v>
      </c>
      <c r="V18" s="188">
        <v>-5479</v>
      </c>
      <c r="W18" s="188">
        <v>-1418</v>
      </c>
      <c r="X18" s="188">
        <v>-520</v>
      </c>
      <c r="Y18" s="188">
        <v>-213</v>
      </c>
      <c r="Z18" s="188">
        <v>0</v>
      </c>
      <c r="AA18" s="188">
        <v>-5318</v>
      </c>
      <c r="AB18" s="166">
        <v>-502243.87104999996</v>
      </c>
      <c r="AC18" s="200"/>
    </row>
    <row r="19" spans="1:29" s="127" customFormat="1" ht="20.25">
      <c r="A19" s="235" t="s">
        <v>686</v>
      </c>
      <c r="B19" s="156" t="s">
        <v>685</v>
      </c>
      <c r="C19" s="188">
        <v>20772</v>
      </c>
      <c r="D19" s="188">
        <v>1475</v>
      </c>
      <c r="E19" s="188">
        <v>19256.8215</v>
      </c>
      <c r="F19" s="188">
        <v>30540</v>
      </c>
      <c r="G19" s="188">
        <v>1073</v>
      </c>
      <c r="H19" s="188">
        <v>8286</v>
      </c>
      <c r="I19" s="188">
        <v>13385.51374</v>
      </c>
      <c r="J19" s="188">
        <v>22680.22</v>
      </c>
      <c r="K19" s="188">
        <v>54</v>
      </c>
      <c r="L19" s="188">
        <v>33794</v>
      </c>
      <c r="M19" s="188">
        <v>26912</v>
      </c>
      <c r="N19" s="188">
        <v>4291</v>
      </c>
      <c r="O19" s="188">
        <v>714</v>
      </c>
      <c r="P19" s="188">
        <v>1.28409</v>
      </c>
      <c r="Q19" s="188">
        <v>0.24239</v>
      </c>
      <c r="R19" s="188">
        <v>0</v>
      </c>
      <c r="S19" s="188">
        <v>11</v>
      </c>
      <c r="T19" s="188">
        <v>5961</v>
      </c>
      <c r="U19" s="188">
        <v>0</v>
      </c>
      <c r="V19" s="188">
        <v>0</v>
      </c>
      <c r="W19" s="188">
        <v>0</v>
      </c>
      <c r="X19" s="188">
        <v>11</v>
      </c>
      <c r="Y19" s="188">
        <v>0</v>
      </c>
      <c r="Z19" s="188">
        <v>0</v>
      </c>
      <c r="AA19" s="188">
        <v>214</v>
      </c>
      <c r="AB19" s="166">
        <v>189432.08172</v>
      </c>
      <c r="AC19" s="200"/>
    </row>
    <row r="20" spans="1:29" s="127" customFormat="1" ht="20.25">
      <c r="A20" s="158"/>
      <c r="B20" s="157" t="s">
        <v>687</v>
      </c>
      <c r="C20" s="188">
        <v>-28365</v>
      </c>
      <c r="D20" s="188">
        <v>-31179</v>
      </c>
      <c r="E20" s="188">
        <v>-41892.92294</v>
      </c>
      <c r="F20" s="188">
        <v>-14571</v>
      </c>
      <c r="G20" s="188">
        <v>-894</v>
      </c>
      <c r="H20" s="188">
        <v>-4835</v>
      </c>
      <c r="I20" s="188">
        <v>-45016.91119</v>
      </c>
      <c r="J20" s="188">
        <v>-11370.330000000002</v>
      </c>
      <c r="K20" s="188">
        <v>-145</v>
      </c>
      <c r="L20" s="188">
        <v>-55830</v>
      </c>
      <c r="M20" s="188">
        <v>-15340</v>
      </c>
      <c r="N20" s="188">
        <v>-32048</v>
      </c>
      <c r="O20" s="188">
        <v>-5</v>
      </c>
      <c r="P20" s="188">
        <v>-2424.3821099999996</v>
      </c>
      <c r="Q20" s="188">
        <v>-20.24309</v>
      </c>
      <c r="R20" s="188">
        <v>-1544</v>
      </c>
      <c r="S20" s="188">
        <v>-3434</v>
      </c>
      <c r="T20" s="188">
        <v>-10459</v>
      </c>
      <c r="U20" s="188">
        <v>-715</v>
      </c>
      <c r="V20" s="188">
        <v>-5479</v>
      </c>
      <c r="W20" s="188">
        <v>-1418</v>
      </c>
      <c r="X20" s="188">
        <v>-509</v>
      </c>
      <c r="Y20" s="188">
        <v>-213</v>
      </c>
      <c r="Z20" s="188">
        <v>0</v>
      </c>
      <c r="AA20" s="188">
        <v>-5104</v>
      </c>
      <c r="AB20" s="166">
        <v>-312811.78933</v>
      </c>
      <c r="AC20" s="200"/>
    </row>
    <row r="21" spans="1:29" s="127" customFormat="1" ht="20.25">
      <c r="A21" s="235" t="s">
        <v>676</v>
      </c>
      <c r="B21" s="156" t="s">
        <v>688</v>
      </c>
      <c r="C21" s="188">
        <v>-7724</v>
      </c>
      <c r="D21" s="188">
        <v>-19955</v>
      </c>
      <c r="E21" s="188">
        <v>-19070.922</v>
      </c>
      <c r="F21" s="188">
        <v>1123</v>
      </c>
      <c r="G21" s="188">
        <v>-468</v>
      </c>
      <c r="H21" s="188">
        <v>-3609</v>
      </c>
      <c r="I21" s="188">
        <v>5400.104157431517</v>
      </c>
      <c r="J21" s="188">
        <v>-23753.24</v>
      </c>
      <c r="K21" s="188">
        <v>-25330</v>
      </c>
      <c r="L21" s="188">
        <v>-8440</v>
      </c>
      <c r="M21" s="188">
        <v>463</v>
      </c>
      <c r="N21" s="188">
        <v>-882</v>
      </c>
      <c r="O21" s="188">
        <v>419</v>
      </c>
      <c r="P21" s="188">
        <v>-2804.9209799999953</v>
      </c>
      <c r="Q21" s="188">
        <v>2.666</v>
      </c>
      <c r="R21" s="188">
        <v>0</v>
      </c>
      <c r="S21" s="188">
        <v>165</v>
      </c>
      <c r="T21" s="188">
        <v>-15511</v>
      </c>
      <c r="U21" s="188">
        <v>-60</v>
      </c>
      <c r="V21" s="188">
        <v>-54</v>
      </c>
      <c r="W21" s="188">
        <v>-61</v>
      </c>
      <c r="X21" s="188">
        <v>-61</v>
      </c>
      <c r="Y21" s="188">
        <v>-208</v>
      </c>
      <c r="Z21" s="188">
        <v>0</v>
      </c>
      <c r="AA21" s="188">
        <v>-936</v>
      </c>
      <c r="AB21" s="166">
        <v>-121355.31282256848</v>
      </c>
      <c r="AC21" s="200"/>
    </row>
    <row r="22" spans="1:29" s="127" customFormat="1" ht="20.25">
      <c r="A22" s="235" t="s">
        <v>677</v>
      </c>
      <c r="B22" s="156" t="s">
        <v>689</v>
      </c>
      <c r="C22" s="188">
        <v>5236</v>
      </c>
      <c r="D22" s="188">
        <v>10919</v>
      </c>
      <c r="E22" s="188">
        <v>12751.808</v>
      </c>
      <c r="F22" s="188">
        <v>2763</v>
      </c>
      <c r="G22" s="188">
        <v>233</v>
      </c>
      <c r="H22" s="188">
        <v>4072</v>
      </c>
      <c r="I22" s="188">
        <v>-13288.19099695296</v>
      </c>
      <c r="J22" s="188">
        <v>11533.32</v>
      </c>
      <c r="K22" s="188">
        <v>24925</v>
      </c>
      <c r="L22" s="188">
        <v>4047</v>
      </c>
      <c r="M22" s="188">
        <v>-3833</v>
      </c>
      <c r="N22" s="188">
        <v>-1850</v>
      </c>
      <c r="O22" s="188">
        <v>-435</v>
      </c>
      <c r="P22" s="188">
        <v>-113.40715999999998</v>
      </c>
      <c r="Q22" s="188">
        <v>-0.226</v>
      </c>
      <c r="R22" s="188">
        <v>0</v>
      </c>
      <c r="S22" s="188">
        <v>0</v>
      </c>
      <c r="T22" s="188">
        <v>3946</v>
      </c>
      <c r="U22" s="188">
        <v>0</v>
      </c>
      <c r="V22" s="188">
        <v>0</v>
      </c>
      <c r="W22" s="188">
        <v>0</v>
      </c>
      <c r="X22" s="188">
        <v>-2</v>
      </c>
      <c r="Y22" s="188">
        <v>0</v>
      </c>
      <c r="Z22" s="188">
        <v>0</v>
      </c>
      <c r="AA22" s="188">
        <v>180</v>
      </c>
      <c r="AB22" s="166">
        <v>61084.30384304704</v>
      </c>
      <c r="AC22" s="200"/>
    </row>
    <row r="23" spans="1:29" s="127" customFormat="1" ht="20.25">
      <c r="A23" s="158"/>
      <c r="B23" s="159" t="s">
        <v>690</v>
      </c>
      <c r="C23" s="188">
        <v>-30853</v>
      </c>
      <c r="D23" s="188">
        <v>-40215</v>
      </c>
      <c r="E23" s="188">
        <v>-48212.03693999999</v>
      </c>
      <c r="F23" s="188">
        <v>-10685</v>
      </c>
      <c r="G23" s="188">
        <v>-1129</v>
      </c>
      <c r="H23" s="188">
        <v>-4372</v>
      </c>
      <c r="I23" s="188">
        <v>-52904.99802952144</v>
      </c>
      <c r="J23" s="188">
        <v>-23590.250000000007</v>
      </c>
      <c r="K23" s="188">
        <v>-550</v>
      </c>
      <c r="L23" s="188">
        <v>-60223</v>
      </c>
      <c r="M23" s="188">
        <v>-18710</v>
      </c>
      <c r="N23" s="188">
        <v>-34780</v>
      </c>
      <c r="O23" s="188">
        <v>-21</v>
      </c>
      <c r="P23" s="188">
        <v>-5342.710249999995</v>
      </c>
      <c r="Q23" s="188">
        <v>-17.803089999999997</v>
      </c>
      <c r="R23" s="188">
        <v>-1544</v>
      </c>
      <c r="S23" s="188">
        <v>-3269</v>
      </c>
      <c r="T23" s="188">
        <v>-22024</v>
      </c>
      <c r="U23" s="188">
        <v>-775</v>
      </c>
      <c r="V23" s="188">
        <v>-5533</v>
      </c>
      <c r="W23" s="188">
        <v>-1479</v>
      </c>
      <c r="X23" s="188">
        <v>-572</v>
      </c>
      <c r="Y23" s="188">
        <v>-421</v>
      </c>
      <c r="Z23" s="188">
        <v>0</v>
      </c>
      <c r="AA23" s="188">
        <v>-5860</v>
      </c>
      <c r="AB23" s="166">
        <v>-373082.79830952146</v>
      </c>
      <c r="AC23" s="200"/>
    </row>
    <row r="24" spans="1:29" s="127" customFormat="1" ht="20.25">
      <c r="A24" s="155" t="s">
        <v>27</v>
      </c>
      <c r="B24" s="156" t="s">
        <v>691</v>
      </c>
      <c r="C24" s="188">
        <v>0</v>
      </c>
      <c r="D24" s="188">
        <v>0</v>
      </c>
      <c r="E24" s="188">
        <v>0</v>
      </c>
      <c r="F24" s="188">
        <v>0</v>
      </c>
      <c r="G24" s="188">
        <v>0</v>
      </c>
      <c r="H24" s="188">
        <v>0</v>
      </c>
      <c r="I24" s="188">
        <v>0</v>
      </c>
      <c r="J24" s="188">
        <v>0</v>
      </c>
      <c r="K24" s="188">
        <v>0</v>
      </c>
      <c r="L24" s="188">
        <v>0</v>
      </c>
      <c r="M24" s="188">
        <v>0</v>
      </c>
      <c r="N24" s="188">
        <v>0</v>
      </c>
      <c r="O24" s="188">
        <v>0</v>
      </c>
      <c r="P24" s="188">
        <v>0</v>
      </c>
      <c r="Q24" s="188">
        <v>0</v>
      </c>
      <c r="R24" s="188">
        <v>0</v>
      </c>
      <c r="S24" s="188">
        <v>0</v>
      </c>
      <c r="T24" s="188">
        <v>0</v>
      </c>
      <c r="U24" s="188">
        <v>0</v>
      </c>
      <c r="V24" s="188">
        <v>0</v>
      </c>
      <c r="W24" s="188">
        <v>0</v>
      </c>
      <c r="X24" s="188">
        <v>0</v>
      </c>
      <c r="Y24" s="188">
        <v>0</v>
      </c>
      <c r="Z24" s="188">
        <v>0</v>
      </c>
      <c r="AA24" s="188">
        <v>0</v>
      </c>
      <c r="AB24" s="166">
        <v>0</v>
      </c>
      <c r="AC24" s="200"/>
    </row>
    <row r="25" spans="1:29" s="127" customFormat="1" ht="20.25">
      <c r="A25" s="235" t="s">
        <v>258</v>
      </c>
      <c r="B25" s="156" t="s">
        <v>692</v>
      </c>
      <c r="C25" s="188">
        <v>-106</v>
      </c>
      <c r="D25" s="188">
        <v>0</v>
      </c>
      <c r="E25" s="188">
        <v>0</v>
      </c>
      <c r="F25" s="188">
        <v>0</v>
      </c>
      <c r="G25" s="188">
        <v>74</v>
      </c>
      <c r="H25" s="188">
        <v>0</v>
      </c>
      <c r="I25" s="188">
        <v>0</v>
      </c>
      <c r="J25" s="188">
        <v>0</v>
      </c>
      <c r="K25" s="188">
        <v>0</v>
      </c>
      <c r="L25" s="188">
        <v>0</v>
      </c>
      <c r="M25" s="188">
        <v>0</v>
      </c>
      <c r="N25" s="188">
        <v>39</v>
      </c>
      <c r="O25" s="188">
        <v>0</v>
      </c>
      <c r="P25" s="188">
        <v>-238.72445999999997</v>
      </c>
      <c r="Q25" s="188">
        <v>0</v>
      </c>
      <c r="R25" s="188">
        <v>30</v>
      </c>
      <c r="S25" s="188">
        <v>143</v>
      </c>
      <c r="T25" s="188">
        <v>0</v>
      </c>
      <c r="U25" s="188">
        <v>0</v>
      </c>
      <c r="V25" s="188">
        <v>4</v>
      </c>
      <c r="W25" s="188">
        <v>0</v>
      </c>
      <c r="X25" s="188">
        <v>0</v>
      </c>
      <c r="Y25" s="188">
        <v>0</v>
      </c>
      <c r="Z25" s="188">
        <v>0</v>
      </c>
      <c r="AA25" s="188">
        <v>0</v>
      </c>
      <c r="AB25" s="166">
        <v>-54.724459999999965</v>
      </c>
      <c r="AC25" s="200"/>
    </row>
    <row r="26" spans="1:29" s="127" customFormat="1" ht="20.25">
      <c r="A26" s="235" t="s">
        <v>676</v>
      </c>
      <c r="B26" s="156" t="s">
        <v>693</v>
      </c>
      <c r="C26" s="188">
        <v>-103</v>
      </c>
      <c r="D26" s="188">
        <v>0</v>
      </c>
      <c r="E26" s="188">
        <v>0</v>
      </c>
      <c r="F26" s="188">
        <v>0</v>
      </c>
      <c r="G26" s="188">
        <v>0</v>
      </c>
      <c r="H26" s="188">
        <v>0</v>
      </c>
      <c r="I26" s="188">
        <v>0</v>
      </c>
      <c r="J26" s="188">
        <v>0</v>
      </c>
      <c r="K26" s="188">
        <v>0</v>
      </c>
      <c r="L26" s="188">
        <v>0</v>
      </c>
      <c r="M26" s="188">
        <v>0</v>
      </c>
      <c r="N26" s="188">
        <v>0</v>
      </c>
      <c r="O26" s="188">
        <v>0</v>
      </c>
      <c r="P26" s="188">
        <v>0</v>
      </c>
      <c r="Q26" s="188">
        <v>0</v>
      </c>
      <c r="R26" s="188">
        <v>0</v>
      </c>
      <c r="S26" s="188">
        <v>0</v>
      </c>
      <c r="T26" s="188">
        <v>0</v>
      </c>
      <c r="U26" s="188">
        <v>0</v>
      </c>
      <c r="V26" s="188">
        <v>0</v>
      </c>
      <c r="W26" s="188">
        <v>0</v>
      </c>
      <c r="X26" s="188">
        <v>0</v>
      </c>
      <c r="Y26" s="188">
        <v>0</v>
      </c>
      <c r="Z26" s="188">
        <v>0</v>
      </c>
      <c r="AA26" s="188">
        <v>0</v>
      </c>
      <c r="AB26" s="166">
        <v>-103</v>
      </c>
      <c r="AC26" s="200"/>
    </row>
    <row r="27" spans="1:29" s="127" customFormat="1" ht="20.25">
      <c r="A27" s="155"/>
      <c r="B27" s="159" t="s">
        <v>694</v>
      </c>
      <c r="C27" s="188">
        <v>-209</v>
      </c>
      <c r="D27" s="188">
        <v>0</v>
      </c>
      <c r="E27" s="188">
        <v>0</v>
      </c>
      <c r="F27" s="188">
        <v>0</v>
      </c>
      <c r="G27" s="188">
        <v>74</v>
      </c>
      <c r="H27" s="188">
        <v>0</v>
      </c>
      <c r="I27" s="188">
        <v>0</v>
      </c>
      <c r="J27" s="188">
        <v>0</v>
      </c>
      <c r="K27" s="188">
        <v>0</v>
      </c>
      <c r="L27" s="188">
        <v>0</v>
      </c>
      <c r="M27" s="188">
        <v>0</v>
      </c>
      <c r="N27" s="188">
        <v>39</v>
      </c>
      <c r="O27" s="188">
        <v>0</v>
      </c>
      <c r="P27" s="188">
        <v>-238.72445999999997</v>
      </c>
      <c r="Q27" s="188">
        <v>0</v>
      </c>
      <c r="R27" s="188">
        <v>30</v>
      </c>
      <c r="S27" s="188">
        <v>143</v>
      </c>
      <c r="T27" s="188">
        <v>0</v>
      </c>
      <c r="U27" s="188">
        <v>0</v>
      </c>
      <c r="V27" s="188">
        <v>4</v>
      </c>
      <c r="W27" s="188">
        <v>0</v>
      </c>
      <c r="X27" s="188">
        <v>0</v>
      </c>
      <c r="Y27" s="188">
        <v>0</v>
      </c>
      <c r="Z27" s="188">
        <v>0</v>
      </c>
      <c r="AA27" s="188">
        <v>0</v>
      </c>
      <c r="AB27" s="166">
        <v>-157.72445999999997</v>
      </c>
      <c r="AC27" s="200"/>
    </row>
    <row r="28" spans="1:29" s="127" customFormat="1" ht="20.25">
      <c r="A28" s="155" t="s">
        <v>28</v>
      </c>
      <c r="B28" s="156" t="s">
        <v>704</v>
      </c>
      <c r="C28" s="188">
        <v>-74</v>
      </c>
      <c r="D28" s="188">
        <v>-164</v>
      </c>
      <c r="E28" s="188">
        <v>0</v>
      </c>
      <c r="F28" s="188">
        <v>0</v>
      </c>
      <c r="G28" s="188">
        <v>-8</v>
      </c>
      <c r="H28" s="188">
        <v>-2254</v>
      </c>
      <c r="I28" s="188">
        <v>-210.1501</v>
      </c>
      <c r="J28" s="188">
        <v>0</v>
      </c>
      <c r="K28" s="188">
        <v>-768</v>
      </c>
      <c r="L28" s="188">
        <v>0</v>
      </c>
      <c r="M28" s="188">
        <v>0</v>
      </c>
      <c r="N28" s="188">
        <v>-517</v>
      </c>
      <c r="O28" s="188">
        <v>0</v>
      </c>
      <c r="P28" s="188">
        <v>0</v>
      </c>
      <c r="Q28" s="188">
        <v>0</v>
      </c>
      <c r="R28" s="188">
        <v>-77</v>
      </c>
      <c r="S28" s="188">
        <v>0</v>
      </c>
      <c r="T28" s="188">
        <v>0</v>
      </c>
      <c r="U28" s="188">
        <v>0</v>
      </c>
      <c r="V28" s="188">
        <v>0</v>
      </c>
      <c r="W28" s="188">
        <v>-13</v>
      </c>
      <c r="X28" s="188">
        <v>0</v>
      </c>
      <c r="Y28" s="188">
        <v>0</v>
      </c>
      <c r="Z28" s="188">
        <v>0</v>
      </c>
      <c r="AA28" s="188">
        <v>11</v>
      </c>
      <c r="AB28" s="166">
        <v>-4074.1501</v>
      </c>
      <c r="AC28" s="200"/>
    </row>
    <row r="29" spans="1:29" s="127" customFormat="1" ht="20.25">
      <c r="A29" s="155" t="s">
        <v>29</v>
      </c>
      <c r="B29" s="156" t="s">
        <v>705</v>
      </c>
      <c r="C29" s="188">
        <v>0</v>
      </c>
      <c r="D29" s="188">
        <v>0</v>
      </c>
      <c r="E29" s="188">
        <v>0</v>
      </c>
      <c r="F29" s="188">
        <v>0</v>
      </c>
      <c r="G29" s="188">
        <v>0</v>
      </c>
      <c r="H29" s="188">
        <v>0</v>
      </c>
      <c r="I29" s="188">
        <v>0</v>
      </c>
      <c r="J29" s="188">
        <v>0</v>
      </c>
      <c r="K29" s="188">
        <v>0</v>
      </c>
      <c r="L29" s="188">
        <v>0</v>
      </c>
      <c r="M29" s="188">
        <v>0</v>
      </c>
      <c r="N29" s="188">
        <v>0</v>
      </c>
      <c r="O29" s="188">
        <v>0</v>
      </c>
      <c r="P29" s="188">
        <v>0</v>
      </c>
      <c r="Q29" s="188">
        <v>0</v>
      </c>
      <c r="R29" s="188">
        <v>0</v>
      </c>
      <c r="S29" s="188">
        <v>0</v>
      </c>
      <c r="T29" s="188">
        <v>0</v>
      </c>
      <c r="U29" s="188">
        <v>0</v>
      </c>
      <c r="V29" s="188">
        <v>0</v>
      </c>
      <c r="W29" s="188">
        <v>0</v>
      </c>
      <c r="X29" s="188">
        <v>0</v>
      </c>
      <c r="Y29" s="188">
        <v>0</v>
      </c>
      <c r="Z29" s="188">
        <v>0</v>
      </c>
      <c r="AA29" s="188">
        <v>0</v>
      </c>
      <c r="AB29" s="166">
        <v>0</v>
      </c>
      <c r="AC29" s="200"/>
    </row>
    <row r="30" spans="1:29" s="127" customFormat="1" ht="20.25">
      <c r="A30" s="235" t="s">
        <v>258</v>
      </c>
      <c r="B30" s="156" t="s">
        <v>706</v>
      </c>
      <c r="C30" s="188">
        <v>-23916</v>
      </c>
      <c r="D30" s="188">
        <v>-18040</v>
      </c>
      <c r="E30" s="188">
        <v>-29494.805</v>
      </c>
      <c r="F30" s="188">
        <v>-18752</v>
      </c>
      <c r="G30" s="188">
        <v>-584</v>
      </c>
      <c r="H30" s="188">
        <v>-7527</v>
      </c>
      <c r="I30" s="188">
        <v>-31262.836030000002</v>
      </c>
      <c r="J30" s="188">
        <v>-27656.89</v>
      </c>
      <c r="K30" s="188">
        <v>-12</v>
      </c>
      <c r="L30" s="188">
        <v>-34567</v>
      </c>
      <c r="M30" s="188">
        <v>-20308</v>
      </c>
      <c r="N30" s="188">
        <v>-18492</v>
      </c>
      <c r="O30" s="188">
        <v>-104</v>
      </c>
      <c r="P30" s="188">
        <v>-3174.99242</v>
      </c>
      <c r="Q30" s="188">
        <v>-108.83581</v>
      </c>
      <c r="R30" s="188">
        <v>-469</v>
      </c>
      <c r="S30" s="188">
        <v>-1807</v>
      </c>
      <c r="T30" s="188">
        <v>-10889</v>
      </c>
      <c r="U30" s="188">
        <v>-88</v>
      </c>
      <c r="V30" s="188">
        <v>-957</v>
      </c>
      <c r="W30" s="188">
        <v>-182</v>
      </c>
      <c r="X30" s="188">
        <v>-255</v>
      </c>
      <c r="Y30" s="188">
        <v>-26</v>
      </c>
      <c r="Z30" s="188">
        <v>0</v>
      </c>
      <c r="AA30" s="188">
        <v>-4134</v>
      </c>
      <c r="AB30" s="166">
        <v>-252807.35926</v>
      </c>
      <c r="AC30" s="200"/>
    </row>
    <row r="31" spans="1:29" s="127" customFormat="1" ht="20.25">
      <c r="A31" s="235" t="s">
        <v>676</v>
      </c>
      <c r="B31" s="156" t="s">
        <v>707</v>
      </c>
      <c r="C31" s="188">
        <v>0</v>
      </c>
      <c r="D31" s="188">
        <v>0</v>
      </c>
      <c r="E31" s="188">
        <v>441</v>
      </c>
      <c r="F31" s="188">
        <v>0</v>
      </c>
      <c r="G31" s="188">
        <v>0</v>
      </c>
      <c r="H31" s="188">
        <v>0</v>
      </c>
      <c r="I31" s="188">
        <v>0</v>
      </c>
      <c r="J31" s="188">
        <v>0</v>
      </c>
      <c r="K31" s="188">
        <v>0</v>
      </c>
      <c r="L31" s="188">
        <v>0</v>
      </c>
      <c r="M31" s="188">
        <v>0</v>
      </c>
      <c r="N31" s="188">
        <v>0</v>
      </c>
      <c r="O31" s="188">
        <v>0</v>
      </c>
      <c r="P31" s="188">
        <v>-300.3940300000012</v>
      </c>
      <c r="Q31" s="188">
        <v>-41.962</v>
      </c>
      <c r="R31" s="188">
        <v>0</v>
      </c>
      <c r="S31" s="188">
        <v>0</v>
      </c>
      <c r="T31" s="188">
        <v>0</v>
      </c>
      <c r="U31" s="188">
        <v>0</v>
      </c>
      <c r="V31" s="188">
        <v>0</v>
      </c>
      <c r="W31" s="188">
        <v>0</v>
      </c>
      <c r="X31" s="188">
        <v>0</v>
      </c>
      <c r="Y31" s="188">
        <v>0</v>
      </c>
      <c r="Z31" s="188">
        <v>0</v>
      </c>
      <c r="AA31" s="188">
        <v>0</v>
      </c>
      <c r="AB31" s="166">
        <v>98.64396999999882</v>
      </c>
      <c r="AC31" s="200"/>
    </row>
    <row r="32" spans="1:29" s="127" customFormat="1" ht="20.25">
      <c r="A32" s="235" t="s">
        <v>677</v>
      </c>
      <c r="B32" s="156" t="s">
        <v>708</v>
      </c>
      <c r="C32" s="188">
        <v>-13691</v>
      </c>
      <c r="D32" s="188">
        <v>-9650</v>
      </c>
      <c r="E32" s="188">
        <v>-9862.514609999998</v>
      </c>
      <c r="F32" s="188">
        <v>-7202</v>
      </c>
      <c r="G32" s="188">
        <v>-1136</v>
      </c>
      <c r="H32" s="188">
        <v>-5329</v>
      </c>
      <c r="I32" s="188">
        <v>-8792.53652</v>
      </c>
      <c r="J32" s="188">
        <v>-8422.51</v>
      </c>
      <c r="K32" s="188">
        <v>-1313</v>
      </c>
      <c r="L32" s="188">
        <v>-7975</v>
      </c>
      <c r="M32" s="188">
        <v>-3952</v>
      </c>
      <c r="N32" s="188">
        <v>-9072</v>
      </c>
      <c r="O32" s="188">
        <v>-643</v>
      </c>
      <c r="P32" s="188">
        <v>-2162.7443199999993</v>
      </c>
      <c r="Q32" s="188">
        <v>-332.43224000000004</v>
      </c>
      <c r="R32" s="188">
        <v>-307</v>
      </c>
      <c r="S32" s="188">
        <v>-845</v>
      </c>
      <c r="T32" s="188">
        <v>-4838</v>
      </c>
      <c r="U32" s="188">
        <v>-321</v>
      </c>
      <c r="V32" s="188">
        <v>-915</v>
      </c>
      <c r="W32" s="188">
        <v>-424</v>
      </c>
      <c r="X32" s="188">
        <v>-274</v>
      </c>
      <c r="Y32" s="188">
        <v>-287</v>
      </c>
      <c r="Z32" s="188">
        <v>-333</v>
      </c>
      <c r="AA32" s="188">
        <v>-1598</v>
      </c>
      <c r="AB32" s="166">
        <v>-99677.73769</v>
      </c>
      <c r="AC32" s="200"/>
    </row>
    <row r="33" spans="1:29" s="127" customFormat="1" ht="20.25">
      <c r="A33" s="235" t="s">
        <v>678</v>
      </c>
      <c r="B33" s="156" t="s">
        <v>709</v>
      </c>
      <c r="C33" s="188">
        <v>9875</v>
      </c>
      <c r="D33" s="188">
        <v>299</v>
      </c>
      <c r="E33" s="188">
        <v>7027.09218</v>
      </c>
      <c r="F33" s="188">
        <v>22809</v>
      </c>
      <c r="G33" s="188">
        <v>418</v>
      </c>
      <c r="H33" s="188">
        <v>4804</v>
      </c>
      <c r="I33" s="188">
        <v>173.79549</v>
      </c>
      <c r="J33" s="188">
        <v>10295.85</v>
      </c>
      <c r="K33" s="188">
        <v>306</v>
      </c>
      <c r="L33" s="188">
        <v>36063</v>
      </c>
      <c r="M33" s="188">
        <v>5947</v>
      </c>
      <c r="N33" s="188">
        <v>2326</v>
      </c>
      <c r="O33" s="188">
        <v>171</v>
      </c>
      <c r="P33" s="188">
        <v>4.80909</v>
      </c>
      <c r="Q33" s="188">
        <v>0.96776</v>
      </c>
      <c r="R33" s="188">
        <v>0</v>
      </c>
      <c r="S33" s="188">
        <v>0</v>
      </c>
      <c r="T33" s="188">
        <v>6878</v>
      </c>
      <c r="U33" s="188">
        <v>0</v>
      </c>
      <c r="V33" s="188">
        <v>0</v>
      </c>
      <c r="W33" s="188">
        <v>0</v>
      </c>
      <c r="X33" s="188">
        <v>62</v>
      </c>
      <c r="Y33" s="188">
        <v>0</v>
      </c>
      <c r="Z33" s="188">
        <v>0</v>
      </c>
      <c r="AA33" s="188">
        <v>266</v>
      </c>
      <c r="AB33" s="166">
        <v>107726.51452</v>
      </c>
      <c r="AC33" s="200"/>
    </row>
    <row r="34" spans="1:29" s="127" customFormat="1" ht="20.25">
      <c r="A34" s="161"/>
      <c r="B34" s="159" t="s">
        <v>695</v>
      </c>
      <c r="C34" s="188">
        <v>-27732</v>
      </c>
      <c r="D34" s="188">
        <v>-27391</v>
      </c>
      <c r="E34" s="188">
        <v>-31889.22743</v>
      </c>
      <c r="F34" s="188">
        <v>-3145</v>
      </c>
      <c r="G34" s="188">
        <v>-1302</v>
      </c>
      <c r="H34" s="188">
        <v>-8052</v>
      </c>
      <c r="I34" s="188">
        <v>-39881.57706</v>
      </c>
      <c r="J34" s="188">
        <v>-25783.550000000003</v>
      </c>
      <c r="K34" s="188">
        <v>-1019</v>
      </c>
      <c r="L34" s="188">
        <v>-6479</v>
      </c>
      <c r="M34" s="188">
        <v>-18313</v>
      </c>
      <c r="N34" s="188">
        <v>-25238</v>
      </c>
      <c r="O34" s="188">
        <v>-576</v>
      </c>
      <c r="P34" s="188">
        <v>-5633.321680000001</v>
      </c>
      <c r="Q34" s="188">
        <v>-482.26229</v>
      </c>
      <c r="R34" s="188">
        <v>-776</v>
      </c>
      <c r="S34" s="188">
        <v>-2652</v>
      </c>
      <c r="T34" s="188">
        <v>-8849</v>
      </c>
      <c r="U34" s="188">
        <v>-409</v>
      </c>
      <c r="V34" s="188">
        <v>-1872</v>
      </c>
      <c r="W34" s="188">
        <v>-606</v>
      </c>
      <c r="X34" s="188">
        <v>-467</v>
      </c>
      <c r="Y34" s="188">
        <v>-313</v>
      </c>
      <c r="Z34" s="188">
        <v>-333</v>
      </c>
      <c r="AA34" s="188">
        <v>-5466</v>
      </c>
      <c r="AB34" s="166">
        <v>-244659.93846</v>
      </c>
      <c r="AC34" s="200"/>
    </row>
    <row r="35" spans="1:29" s="127" customFormat="1" ht="20.25">
      <c r="A35" s="155" t="s">
        <v>30</v>
      </c>
      <c r="B35" s="156" t="s">
        <v>710</v>
      </c>
      <c r="C35" s="188">
        <v>-4346</v>
      </c>
      <c r="D35" s="188">
        <v>-3246</v>
      </c>
      <c r="E35" s="188">
        <v>-5096.343889999998</v>
      </c>
      <c r="F35" s="188">
        <v>-9889</v>
      </c>
      <c r="G35" s="188">
        <v>-132</v>
      </c>
      <c r="H35" s="188">
        <v>-1911</v>
      </c>
      <c r="I35" s="188">
        <v>-9862.11918</v>
      </c>
      <c r="J35" s="188">
        <v>-6319.0599999999995</v>
      </c>
      <c r="K35" s="188">
        <v>-1</v>
      </c>
      <c r="L35" s="188">
        <v>-25368</v>
      </c>
      <c r="M35" s="188">
        <v>-6571</v>
      </c>
      <c r="N35" s="188">
        <v>-5692</v>
      </c>
      <c r="O35" s="188">
        <v>-33</v>
      </c>
      <c r="P35" s="188">
        <v>-880.4186099999998</v>
      </c>
      <c r="Q35" s="188">
        <v>-113.42819000000001</v>
      </c>
      <c r="R35" s="188">
        <v>-102</v>
      </c>
      <c r="S35" s="188">
        <v>-989</v>
      </c>
      <c r="T35" s="188">
        <v>-4361</v>
      </c>
      <c r="U35" s="188">
        <v>0</v>
      </c>
      <c r="V35" s="188">
        <v>-99</v>
      </c>
      <c r="W35" s="188">
        <v>-205</v>
      </c>
      <c r="X35" s="188">
        <v>-167</v>
      </c>
      <c r="Y35" s="188">
        <v>0</v>
      </c>
      <c r="Z35" s="188">
        <v>0</v>
      </c>
      <c r="AA35" s="188">
        <v>-645</v>
      </c>
      <c r="AB35" s="166">
        <v>-86028.36987</v>
      </c>
      <c r="AC35" s="200"/>
    </row>
    <row r="36" spans="1:29" s="127" customFormat="1" ht="31.5">
      <c r="A36" s="155"/>
      <c r="B36" s="156" t="s">
        <v>711</v>
      </c>
      <c r="C36" s="188">
        <v>-3206</v>
      </c>
      <c r="D36" s="188">
        <v>-2405</v>
      </c>
      <c r="E36" s="188">
        <v>-3959.94155</v>
      </c>
      <c r="F36" s="188">
        <v>-9311</v>
      </c>
      <c r="G36" s="188">
        <v>-71</v>
      </c>
      <c r="H36" s="188">
        <v>-1267</v>
      </c>
      <c r="I36" s="188">
        <v>-6111.440009999999</v>
      </c>
      <c r="J36" s="188">
        <v>-4190.32</v>
      </c>
      <c r="K36" s="188">
        <v>-1</v>
      </c>
      <c r="L36" s="188">
        <v>-18616</v>
      </c>
      <c r="M36" s="188">
        <v>-6141</v>
      </c>
      <c r="N36" s="188">
        <v>-3946</v>
      </c>
      <c r="O36" s="188">
        <v>-11</v>
      </c>
      <c r="P36" s="188">
        <v>-539.10169</v>
      </c>
      <c r="Q36" s="188">
        <v>-41.96229</v>
      </c>
      <c r="R36" s="188">
        <v>-102</v>
      </c>
      <c r="S36" s="188">
        <v>-510</v>
      </c>
      <c r="T36" s="188">
        <v>-4361</v>
      </c>
      <c r="U36" s="188">
        <v>0</v>
      </c>
      <c r="V36" s="188">
        <v>-99</v>
      </c>
      <c r="W36" s="188">
        <v>-205</v>
      </c>
      <c r="X36" s="188">
        <v>-162</v>
      </c>
      <c r="Y36" s="188">
        <v>0</v>
      </c>
      <c r="Z36" s="188">
        <v>0</v>
      </c>
      <c r="AA36" s="188">
        <v>-647</v>
      </c>
      <c r="AB36" s="166">
        <v>-65903.76554000001</v>
      </c>
      <c r="AC36" s="200"/>
    </row>
    <row r="37" spans="1:29" s="127" customFormat="1" ht="20.25">
      <c r="A37" s="155" t="s">
        <v>31</v>
      </c>
      <c r="B37" s="156" t="s">
        <v>712</v>
      </c>
      <c r="C37" s="188">
        <v>0</v>
      </c>
      <c r="D37" s="188">
        <v>0</v>
      </c>
      <c r="E37" s="188">
        <v>0</v>
      </c>
      <c r="F37" s="188">
        <v>0</v>
      </c>
      <c r="G37" s="188">
        <v>0</v>
      </c>
      <c r="H37" s="188">
        <v>0</v>
      </c>
      <c r="I37" s="188">
        <v>0</v>
      </c>
      <c r="J37" s="188">
        <v>0</v>
      </c>
      <c r="K37" s="188">
        <v>0</v>
      </c>
      <c r="L37" s="188">
        <v>0</v>
      </c>
      <c r="M37" s="188">
        <v>0</v>
      </c>
      <c r="N37" s="188">
        <v>0</v>
      </c>
      <c r="O37" s="188">
        <v>0</v>
      </c>
      <c r="P37" s="188">
        <v>0</v>
      </c>
      <c r="Q37" s="188">
        <v>0</v>
      </c>
      <c r="R37" s="188">
        <v>0</v>
      </c>
      <c r="S37" s="188">
        <v>0</v>
      </c>
      <c r="T37" s="188">
        <v>0</v>
      </c>
      <c r="U37" s="188">
        <v>0</v>
      </c>
      <c r="V37" s="188">
        <v>0</v>
      </c>
      <c r="W37" s="188">
        <v>0</v>
      </c>
      <c r="X37" s="188">
        <v>0</v>
      </c>
      <c r="Y37" s="188">
        <v>0</v>
      </c>
      <c r="Z37" s="188">
        <v>0</v>
      </c>
      <c r="AA37" s="188">
        <v>0</v>
      </c>
      <c r="AB37" s="166">
        <v>0</v>
      </c>
      <c r="AC37" s="200"/>
    </row>
    <row r="38" spans="1:29" s="127" customFormat="1" ht="20.25">
      <c r="A38" s="155" t="s">
        <v>32</v>
      </c>
      <c r="B38" s="156" t="s">
        <v>713</v>
      </c>
      <c r="C38" s="188">
        <v>403</v>
      </c>
      <c r="D38" s="188">
        <v>9356</v>
      </c>
      <c r="E38" s="188">
        <v>9483.756960000033</v>
      </c>
      <c r="F38" s="188">
        <v>6799</v>
      </c>
      <c r="G38" s="188">
        <v>371</v>
      </c>
      <c r="H38" s="188">
        <v>1037</v>
      </c>
      <c r="I38" s="188">
        <v>16942.631787382314</v>
      </c>
      <c r="J38" s="188">
        <v>5214.3699999999935</v>
      </c>
      <c r="K38" s="188">
        <v>7063</v>
      </c>
      <c r="L38" s="188">
        <v>4518</v>
      </c>
      <c r="M38" s="188">
        <v>357</v>
      </c>
      <c r="N38" s="188">
        <v>7756</v>
      </c>
      <c r="O38" s="188">
        <v>-553</v>
      </c>
      <c r="P38" s="188">
        <v>58.282620000007114</v>
      </c>
      <c r="Q38" s="188">
        <v>-4.305379999999943</v>
      </c>
      <c r="R38" s="188">
        <v>481</v>
      </c>
      <c r="S38" s="188">
        <v>225</v>
      </c>
      <c r="T38" s="188">
        <v>2016</v>
      </c>
      <c r="U38" s="188">
        <v>-176</v>
      </c>
      <c r="V38" s="188">
        <v>196</v>
      </c>
      <c r="W38" s="188">
        <v>-216</v>
      </c>
      <c r="X38" s="188">
        <v>-308</v>
      </c>
      <c r="Y38" s="188">
        <v>-211</v>
      </c>
      <c r="Z38" s="188">
        <v>-309</v>
      </c>
      <c r="AA38" s="188">
        <v>-123</v>
      </c>
      <c r="AB38" s="166">
        <v>70376.73598738236</v>
      </c>
      <c r="AC38" s="200"/>
    </row>
    <row r="39" spans="1:29" s="127" customFormat="1" ht="20.25">
      <c r="A39" s="162" t="s">
        <v>255</v>
      </c>
      <c r="B39" s="154" t="s">
        <v>742</v>
      </c>
      <c r="C39" s="188">
        <v>0</v>
      </c>
      <c r="D39" s="188">
        <v>0</v>
      </c>
      <c r="E39" s="188">
        <v>0</v>
      </c>
      <c r="F39" s="188">
        <v>0</v>
      </c>
      <c r="G39" s="188">
        <v>0</v>
      </c>
      <c r="H39" s="188">
        <v>0</v>
      </c>
      <c r="I39" s="188">
        <v>0</v>
      </c>
      <c r="J39" s="188">
        <v>0</v>
      </c>
      <c r="K39" s="188">
        <v>0</v>
      </c>
      <c r="L39" s="188">
        <v>0</v>
      </c>
      <c r="M39" s="188">
        <v>0</v>
      </c>
      <c r="N39" s="188">
        <v>0</v>
      </c>
      <c r="O39" s="188">
        <v>0</v>
      </c>
      <c r="P39" s="188">
        <v>0</v>
      </c>
      <c r="Q39" s="188">
        <v>0</v>
      </c>
      <c r="R39" s="188">
        <v>0</v>
      </c>
      <c r="S39" s="188">
        <v>0</v>
      </c>
      <c r="T39" s="188">
        <v>0</v>
      </c>
      <c r="U39" s="188">
        <v>0</v>
      </c>
      <c r="V39" s="188">
        <v>0</v>
      </c>
      <c r="W39" s="188">
        <v>0</v>
      </c>
      <c r="X39" s="188">
        <v>0</v>
      </c>
      <c r="Y39" s="188">
        <v>0</v>
      </c>
      <c r="Z39" s="188">
        <v>0</v>
      </c>
      <c r="AA39" s="188">
        <v>0</v>
      </c>
      <c r="AB39" s="166">
        <v>0</v>
      </c>
      <c r="AC39" s="200"/>
    </row>
    <row r="40" spans="1:29" s="127" customFormat="1" ht="20.25">
      <c r="A40" s="155" t="s">
        <v>23</v>
      </c>
      <c r="B40" s="156" t="s">
        <v>669</v>
      </c>
      <c r="C40" s="188">
        <v>0</v>
      </c>
      <c r="D40" s="188">
        <v>0</v>
      </c>
      <c r="E40" s="188">
        <v>0</v>
      </c>
      <c r="F40" s="188">
        <v>0</v>
      </c>
      <c r="G40" s="188">
        <v>0</v>
      </c>
      <c r="H40" s="188">
        <v>0</v>
      </c>
      <c r="I40" s="188">
        <v>0</v>
      </c>
      <c r="J40" s="188">
        <v>0</v>
      </c>
      <c r="K40" s="188">
        <v>0</v>
      </c>
      <c r="L40" s="188">
        <v>0</v>
      </c>
      <c r="M40" s="188">
        <v>0</v>
      </c>
      <c r="N40" s="188">
        <v>0</v>
      </c>
      <c r="O40" s="188">
        <v>0</v>
      </c>
      <c r="P40" s="188">
        <v>0</v>
      </c>
      <c r="Q40" s="188">
        <v>0</v>
      </c>
      <c r="R40" s="188">
        <v>0</v>
      </c>
      <c r="S40" s="188">
        <v>0</v>
      </c>
      <c r="T40" s="188">
        <v>0</v>
      </c>
      <c r="U40" s="188">
        <v>0</v>
      </c>
      <c r="V40" s="188">
        <v>0</v>
      </c>
      <c r="W40" s="188">
        <v>0</v>
      </c>
      <c r="X40" s="188">
        <v>0</v>
      </c>
      <c r="Y40" s="188">
        <v>0</v>
      </c>
      <c r="Z40" s="188">
        <v>0</v>
      </c>
      <c r="AA40" s="188">
        <v>0</v>
      </c>
      <c r="AB40" s="166">
        <v>0</v>
      </c>
      <c r="AC40" s="200"/>
    </row>
    <row r="41" spans="1:29" s="127" customFormat="1" ht="20.25">
      <c r="A41" s="236" t="s">
        <v>258</v>
      </c>
      <c r="B41" s="237" t="s">
        <v>670</v>
      </c>
      <c r="C41" s="188">
        <v>0</v>
      </c>
      <c r="D41" s="188">
        <v>0</v>
      </c>
      <c r="E41" s="188">
        <v>0</v>
      </c>
      <c r="F41" s="188">
        <v>0</v>
      </c>
      <c r="G41" s="188">
        <v>0</v>
      </c>
      <c r="H41" s="188">
        <v>0</v>
      </c>
      <c r="I41" s="188">
        <v>0</v>
      </c>
      <c r="J41" s="188">
        <v>0</v>
      </c>
      <c r="K41" s="188">
        <v>0</v>
      </c>
      <c r="L41" s="188">
        <v>0</v>
      </c>
      <c r="M41" s="188">
        <v>0</v>
      </c>
      <c r="N41" s="188">
        <v>0</v>
      </c>
      <c r="O41" s="188">
        <v>0</v>
      </c>
      <c r="P41" s="188">
        <v>0</v>
      </c>
      <c r="Q41" s="188">
        <v>0</v>
      </c>
      <c r="R41" s="188">
        <v>0</v>
      </c>
      <c r="S41" s="188">
        <v>0</v>
      </c>
      <c r="T41" s="188">
        <v>0</v>
      </c>
      <c r="U41" s="188">
        <v>0</v>
      </c>
      <c r="V41" s="188">
        <v>0</v>
      </c>
      <c r="W41" s="188">
        <v>0</v>
      </c>
      <c r="X41" s="188">
        <v>0</v>
      </c>
      <c r="Y41" s="188">
        <v>0</v>
      </c>
      <c r="Z41" s="188">
        <v>0</v>
      </c>
      <c r="AA41" s="188">
        <v>0</v>
      </c>
      <c r="AB41" s="166">
        <v>0</v>
      </c>
      <c r="AC41" s="200"/>
    </row>
    <row r="42" spans="1:29" s="127" customFormat="1" ht="31.5">
      <c r="A42" s="157"/>
      <c r="B42" s="156" t="s">
        <v>671</v>
      </c>
      <c r="C42" s="188">
        <v>0</v>
      </c>
      <c r="D42" s="188">
        <v>0</v>
      </c>
      <c r="E42" s="188">
        <v>0</v>
      </c>
      <c r="F42" s="188">
        <v>0</v>
      </c>
      <c r="G42" s="188">
        <v>0</v>
      </c>
      <c r="H42" s="188">
        <v>0</v>
      </c>
      <c r="I42" s="188">
        <v>0</v>
      </c>
      <c r="J42" s="188">
        <v>0</v>
      </c>
      <c r="K42" s="188">
        <v>0</v>
      </c>
      <c r="L42" s="188">
        <v>0</v>
      </c>
      <c r="M42" s="188">
        <v>0</v>
      </c>
      <c r="N42" s="188">
        <v>0</v>
      </c>
      <c r="O42" s="188">
        <v>0</v>
      </c>
      <c r="P42" s="188">
        <v>0</v>
      </c>
      <c r="Q42" s="188">
        <v>0</v>
      </c>
      <c r="R42" s="188">
        <v>0</v>
      </c>
      <c r="S42" s="188">
        <v>0</v>
      </c>
      <c r="T42" s="188">
        <v>0</v>
      </c>
      <c r="U42" s="188">
        <v>0</v>
      </c>
      <c r="V42" s="188">
        <v>0</v>
      </c>
      <c r="W42" s="188">
        <v>0</v>
      </c>
      <c r="X42" s="188">
        <v>0</v>
      </c>
      <c r="Y42" s="188">
        <v>0</v>
      </c>
      <c r="Z42" s="188">
        <v>0</v>
      </c>
      <c r="AA42" s="188">
        <v>0</v>
      </c>
      <c r="AB42" s="166">
        <v>0</v>
      </c>
      <c r="AC42" s="200"/>
    </row>
    <row r="43" spans="1:29" s="127" customFormat="1" ht="20.25">
      <c r="A43" s="236" t="s">
        <v>676</v>
      </c>
      <c r="B43" s="237" t="s">
        <v>672</v>
      </c>
      <c r="C43" s="188">
        <v>0</v>
      </c>
      <c r="D43" s="188">
        <v>0</v>
      </c>
      <c r="E43" s="188">
        <v>0</v>
      </c>
      <c r="F43" s="188">
        <v>0</v>
      </c>
      <c r="G43" s="188">
        <v>0</v>
      </c>
      <c r="H43" s="188">
        <v>0</v>
      </c>
      <c r="I43" s="188">
        <v>0</v>
      </c>
      <c r="J43" s="188">
        <v>0</v>
      </c>
      <c r="K43" s="188">
        <v>0</v>
      </c>
      <c r="L43" s="188">
        <v>0</v>
      </c>
      <c r="M43" s="188">
        <v>0</v>
      </c>
      <c r="N43" s="188">
        <v>0</v>
      </c>
      <c r="O43" s="188">
        <v>0</v>
      </c>
      <c r="P43" s="188">
        <v>0</v>
      </c>
      <c r="Q43" s="188">
        <v>0</v>
      </c>
      <c r="R43" s="188">
        <v>0</v>
      </c>
      <c r="S43" s="188">
        <v>0</v>
      </c>
      <c r="T43" s="188">
        <v>0</v>
      </c>
      <c r="U43" s="188">
        <v>0</v>
      </c>
      <c r="V43" s="188">
        <v>0</v>
      </c>
      <c r="W43" s="188">
        <v>0</v>
      </c>
      <c r="X43" s="188">
        <v>0</v>
      </c>
      <c r="Y43" s="188">
        <v>0</v>
      </c>
      <c r="Z43" s="188">
        <v>0</v>
      </c>
      <c r="AA43" s="188">
        <v>0</v>
      </c>
      <c r="AB43" s="166">
        <v>0</v>
      </c>
      <c r="AC43" s="200"/>
    </row>
    <row r="44" spans="1:29" s="127" customFormat="1" ht="20.25">
      <c r="A44" s="236" t="s">
        <v>677</v>
      </c>
      <c r="B44" s="156" t="s">
        <v>743</v>
      </c>
      <c r="C44" s="188">
        <v>0</v>
      </c>
      <c r="D44" s="188">
        <v>0</v>
      </c>
      <c r="E44" s="188">
        <v>0</v>
      </c>
      <c r="F44" s="188">
        <v>0</v>
      </c>
      <c r="G44" s="188">
        <v>0</v>
      </c>
      <c r="H44" s="188">
        <v>0</v>
      </c>
      <c r="I44" s="188">
        <v>0</v>
      </c>
      <c r="J44" s="188">
        <v>0</v>
      </c>
      <c r="K44" s="188">
        <v>0</v>
      </c>
      <c r="L44" s="188">
        <v>0</v>
      </c>
      <c r="M44" s="188">
        <v>0</v>
      </c>
      <c r="N44" s="188">
        <v>0</v>
      </c>
      <c r="O44" s="188">
        <v>0</v>
      </c>
      <c r="P44" s="188">
        <v>0</v>
      </c>
      <c r="Q44" s="188">
        <v>0</v>
      </c>
      <c r="R44" s="188">
        <v>0</v>
      </c>
      <c r="S44" s="188">
        <v>0</v>
      </c>
      <c r="T44" s="188">
        <v>0</v>
      </c>
      <c r="U44" s="188">
        <v>0</v>
      </c>
      <c r="V44" s="188">
        <v>0</v>
      </c>
      <c r="W44" s="188">
        <v>0</v>
      </c>
      <c r="X44" s="188">
        <v>0</v>
      </c>
      <c r="Y44" s="188">
        <v>0</v>
      </c>
      <c r="Z44" s="188">
        <v>0</v>
      </c>
      <c r="AA44" s="188">
        <v>0</v>
      </c>
      <c r="AB44" s="166">
        <v>0</v>
      </c>
      <c r="AC44" s="200"/>
    </row>
    <row r="45" spans="1:29" s="127" customFormat="1" ht="20.25">
      <c r="A45" s="236" t="s">
        <v>678</v>
      </c>
      <c r="B45" s="237" t="s">
        <v>675</v>
      </c>
      <c r="C45" s="188">
        <v>0</v>
      </c>
      <c r="D45" s="188">
        <v>0</v>
      </c>
      <c r="E45" s="188">
        <v>0</v>
      </c>
      <c r="F45" s="188">
        <v>0</v>
      </c>
      <c r="G45" s="188">
        <v>0</v>
      </c>
      <c r="H45" s="188">
        <v>0</v>
      </c>
      <c r="I45" s="188">
        <v>0</v>
      </c>
      <c r="J45" s="188">
        <v>0</v>
      </c>
      <c r="K45" s="188">
        <v>0</v>
      </c>
      <c r="L45" s="188">
        <v>0</v>
      </c>
      <c r="M45" s="188">
        <v>0</v>
      </c>
      <c r="N45" s="188">
        <v>0</v>
      </c>
      <c r="O45" s="188">
        <v>0</v>
      </c>
      <c r="P45" s="188">
        <v>0</v>
      </c>
      <c r="Q45" s="188">
        <v>0</v>
      </c>
      <c r="R45" s="188">
        <v>0</v>
      </c>
      <c r="S45" s="188">
        <v>0</v>
      </c>
      <c r="T45" s="188">
        <v>0</v>
      </c>
      <c r="U45" s="188">
        <v>0</v>
      </c>
      <c r="V45" s="188">
        <v>0</v>
      </c>
      <c r="W45" s="188">
        <v>0</v>
      </c>
      <c r="X45" s="188">
        <v>0</v>
      </c>
      <c r="Y45" s="188">
        <v>0</v>
      </c>
      <c r="Z45" s="188">
        <v>0</v>
      </c>
      <c r="AA45" s="188">
        <v>0</v>
      </c>
      <c r="AB45" s="166">
        <v>0</v>
      </c>
      <c r="AC45" s="200"/>
    </row>
    <row r="46" spans="1:29" s="127" customFormat="1" ht="20.25">
      <c r="A46" s="158"/>
      <c r="B46" s="159" t="s">
        <v>696</v>
      </c>
      <c r="C46" s="188">
        <v>0</v>
      </c>
      <c r="D46" s="188">
        <v>0</v>
      </c>
      <c r="E46" s="188">
        <v>0</v>
      </c>
      <c r="F46" s="188">
        <v>0</v>
      </c>
      <c r="G46" s="188">
        <v>0</v>
      </c>
      <c r="H46" s="188">
        <v>0</v>
      </c>
      <c r="I46" s="188">
        <v>0</v>
      </c>
      <c r="J46" s="188">
        <v>0</v>
      </c>
      <c r="K46" s="188">
        <v>0</v>
      </c>
      <c r="L46" s="188">
        <v>0</v>
      </c>
      <c r="M46" s="188">
        <v>0</v>
      </c>
      <c r="N46" s="188">
        <v>0</v>
      </c>
      <c r="O46" s="188">
        <v>0</v>
      </c>
      <c r="P46" s="188">
        <v>0</v>
      </c>
      <c r="Q46" s="188">
        <v>0</v>
      </c>
      <c r="R46" s="188">
        <v>0</v>
      </c>
      <c r="S46" s="188">
        <v>0</v>
      </c>
      <c r="T46" s="188">
        <v>0</v>
      </c>
      <c r="U46" s="188">
        <v>0</v>
      </c>
      <c r="V46" s="188">
        <v>0</v>
      </c>
      <c r="W46" s="188">
        <v>0</v>
      </c>
      <c r="X46" s="188">
        <v>0</v>
      </c>
      <c r="Y46" s="188">
        <v>0</v>
      </c>
      <c r="Z46" s="188">
        <v>0</v>
      </c>
      <c r="AA46" s="188">
        <v>0</v>
      </c>
      <c r="AB46" s="166">
        <v>0</v>
      </c>
      <c r="AC46" s="200"/>
    </row>
    <row r="47" spans="1:29" s="127" customFormat="1" ht="20.25">
      <c r="A47" s="161" t="s">
        <v>24</v>
      </c>
      <c r="B47" s="156" t="s">
        <v>744</v>
      </c>
      <c r="C47" s="188">
        <v>0</v>
      </c>
      <c r="D47" s="188">
        <v>0</v>
      </c>
      <c r="E47" s="188">
        <v>0</v>
      </c>
      <c r="F47" s="188">
        <v>0</v>
      </c>
      <c r="G47" s="188">
        <v>0</v>
      </c>
      <c r="H47" s="188">
        <v>0</v>
      </c>
      <c r="I47" s="188">
        <v>0</v>
      </c>
      <c r="J47" s="188">
        <v>0</v>
      </c>
      <c r="K47" s="188">
        <v>0</v>
      </c>
      <c r="L47" s="188">
        <v>0</v>
      </c>
      <c r="M47" s="188">
        <v>0</v>
      </c>
      <c r="N47" s="188">
        <v>0</v>
      </c>
      <c r="O47" s="188">
        <v>0</v>
      </c>
      <c r="P47" s="188">
        <v>0</v>
      </c>
      <c r="Q47" s="188">
        <v>0</v>
      </c>
      <c r="R47" s="188">
        <v>0</v>
      </c>
      <c r="S47" s="188">
        <v>0</v>
      </c>
      <c r="T47" s="188">
        <v>0</v>
      </c>
      <c r="U47" s="188">
        <v>0</v>
      </c>
      <c r="V47" s="188">
        <v>0</v>
      </c>
      <c r="W47" s="188">
        <v>0</v>
      </c>
      <c r="X47" s="188">
        <v>0</v>
      </c>
      <c r="Y47" s="188">
        <v>0</v>
      </c>
      <c r="Z47" s="188">
        <v>0</v>
      </c>
      <c r="AA47" s="188">
        <v>0</v>
      </c>
      <c r="AB47" s="166">
        <v>0</v>
      </c>
      <c r="AC47" s="200"/>
    </row>
    <row r="48" spans="1:29" s="127" customFormat="1" ht="20.25">
      <c r="A48" s="236" t="s">
        <v>258</v>
      </c>
      <c r="B48" s="238" t="s">
        <v>718</v>
      </c>
      <c r="C48" s="188">
        <v>0</v>
      </c>
      <c r="D48" s="188">
        <v>0</v>
      </c>
      <c r="E48" s="188">
        <v>0</v>
      </c>
      <c r="F48" s="188">
        <v>0</v>
      </c>
      <c r="G48" s="188">
        <v>0</v>
      </c>
      <c r="H48" s="188">
        <v>0</v>
      </c>
      <c r="I48" s="188">
        <v>0</v>
      </c>
      <c r="J48" s="188">
        <v>0</v>
      </c>
      <c r="K48" s="188">
        <v>0</v>
      </c>
      <c r="L48" s="188">
        <v>0</v>
      </c>
      <c r="M48" s="188">
        <v>0</v>
      </c>
      <c r="N48" s="188">
        <v>0</v>
      </c>
      <c r="O48" s="188">
        <v>0</v>
      </c>
      <c r="P48" s="188">
        <v>0</v>
      </c>
      <c r="Q48" s="188">
        <v>0</v>
      </c>
      <c r="R48" s="188">
        <v>0</v>
      </c>
      <c r="S48" s="188">
        <v>0</v>
      </c>
      <c r="T48" s="188">
        <v>0</v>
      </c>
      <c r="U48" s="188">
        <v>0</v>
      </c>
      <c r="V48" s="188">
        <v>0</v>
      </c>
      <c r="W48" s="188">
        <v>0</v>
      </c>
      <c r="X48" s="188">
        <v>0</v>
      </c>
      <c r="Y48" s="188">
        <v>0</v>
      </c>
      <c r="Z48" s="188">
        <v>0</v>
      </c>
      <c r="AA48" s="188">
        <v>0</v>
      </c>
      <c r="AB48" s="166">
        <v>0</v>
      </c>
      <c r="AC48" s="200"/>
    </row>
    <row r="49" spans="1:29" s="127" customFormat="1" ht="20.25">
      <c r="A49" s="239"/>
      <c r="B49" s="238" t="s">
        <v>719</v>
      </c>
      <c r="C49" s="188">
        <v>0</v>
      </c>
      <c r="D49" s="188">
        <v>0</v>
      </c>
      <c r="E49" s="188">
        <v>0</v>
      </c>
      <c r="F49" s="188">
        <v>0</v>
      </c>
      <c r="G49" s="188">
        <v>0</v>
      </c>
      <c r="H49" s="188">
        <v>0</v>
      </c>
      <c r="I49" s="188">
        <v>0</v>
      </c>
      <c r="J49" s="188">
        <v>0</v>
      </c>
      <c r="K49" s="188">
        <v>0</v>
      </c>
      <c r="L49" s="188">
        <v>0</v>
      </c>
      <c r="M49" s="188">
        <v>0</v>
      </c>
      <c r="N49" s="188">
        <v>0</v>
      </c>
      <c r="O49" s="188">
        <v>0</v>
      </c>
      <c r="P49" s="188">
        <v>0</v>
      </c>
      <c r="Q49" s="188">
        <v>0</v>
      </c>
      <c r="R49" s="188">
        <v>0</v>
      </c>
      <c r="S49" s="188">
        <v>0</v>
      </c>
      <c r="T49" s="188">
        <v>0</v>
      </c>
      <c r="U49" s="188">
        <v>0</v>
      </c>
      <c r="V49" s="188">
        <v>0</v>
      </c>
      <c r="W49" s="188">
        <v>0</v>
      </c>
      <c r="X49" s="188">
        <v>0</v>
      </c>
      <c r="Y49" s="188">
        <v>0</v>
      </c>
      <c r="Z49" s="188">
        <v>0</v>
      </c>
      <c r="AA49" s="188">
        <v>0</v>
      </c>
      <c r="AB49" s="166">
        <v>0</v>
      </c>
      <c r="AC49" s="200"/>
    </row>
    <row r="50" spans="1:29" ht="20.25">
      <c r="A50" s="239" t="s">
        <v>676</v>
      </c>
      <c r="B50" s="238" t="s">
        <v>720</v>
      </c>
      <c r="C50" s="188">
        <v>0</v>
      </c>
      <c r="D50" s="188">
        <v>0</v>
      </c>
      <c r="E50" s="188">
        <v>0</v>
      </c>
      <c r="F50" s="188">
        <v>0</v>
      </c>
      <c r="G50" s="188">
        <v>0</v>
      </c>
      <c r="H50" s="188">
        <v>0</v>
      </c>
      <c r="I50" s="188">
        <v>0</v>
      </c>
      <c r="J50" s="188">
        <v>0</v>
      </c>
      <c r="K50" s="188">
        <v>0</v>
      </c>
      <c r="L50" s="188">
        <v>0</v>
      </c>
      <c r="M50" s="188">
        <v>0</v>
      </c>
      <c r="N50" s="188">
        <v>0</v>
      </c>
      <c r="O50" s="188">
        <v>0</v>
      </c>
      <c r="P50" s="188">
        <v>0</v>
      </c>
      <c r="Q50" s="188">
        <v>0</v>
      </c>
      <c r="R50" s="188">
        <v>0</v>
      </c>
      <c r="S50" s="188">
        <v>0</v>
      </c>
      <c r="T50" s="188">
        <v>0</v>
      </c>
      <c r="U50" s="188">
        <v>0</v>
      </c>
      <c r="V50" s="188">
        <v>0</v>
      </c>
      <c r="W50" s="188">
        <v>0</v>
      </c>
      <c r="X50" s="188">
        <v>0</v>
      </c>
      <c r="Y50" s="188">
        <v>0</v>
      </c>
      <c r="Z50" s="188">
        <v>0</v>
      </c>
      <c r="AA50" s="188">
        <v>0</v>
      </c>
      <c r="AB50" s="166">
        <v>0</v>
      </c>
      <c r="AC50" s="200"/>
    </row>
    <row r="51" spans="1:29" ht="20.25">
      <c r="A51" s="239"/>
      <c r="B51" s="238" t="s">
        <v>719</v>
      </c>
      <c r="C51" s="188">
        <v>0</v>
      </c>
      <c r="D51" s="188">
        <v>0</v>
      </c>
      <c r="E51" s="188">
        <v>0</v>
      </c>
      <c r="F51" s="188">
        <v>0</v>
      </c>
      <c r="G51" s="188">
        <v>0</v>
      </c>
      <c r="H51" s="188">
        <v>0</v>
      </c>
      <c r="I51" s="188">
        <v>0</v>
      </c>
      <c r="J51" s="188">
        <v>0</v>
      </c>
      <c r="K51" s="188">
        <v>0</v>
      </c>
      <c r="L51" s="188">
        <v>0</v>
      </c>
      <c r="M51" s="188">
        <v>0</v>
      </c>
      <c r="N51" s="188">
        <v>0</v>
      </c>
      <c r="O51" s="188">
        <v>0</v>
      </c>
      <c r="P51" s="188">
        <v>0</v>
      </c>
      <c r="Q51" s="188">
        <v>0</v>
      </c>
      <c r="R51" s="188">
        <v>0</v>
      </c>
      <c r="S51" s="188">
        <v>0</v>
      </c>
      <c r="T51" s="188">
        <v>0</v>
      </c>
      <c r="U51" s="188">
        <v>0</v>
      </c>
      <c r="V51" s="188">
        <v>0</v>
      </c>
      <c r="W51" s="188">
        <v>0</v>
      </c>
      <c r="X51" s="188">
        <v>0</v>
      </c>
      <c r="Y51" s="188">
        <v>0</v>
      </c>
      <c r="Z51" s="188">
        <v>0</v>
      </c>
      <c r="AA51" s="188">
        <v>0</v>
      </c>
      <c r="AB51" s="166">
        <v>0</v>
      </c>
      <c r="AC51" s="200"/>
    </row>
    <row r="52" spans="1:29" ht="20.25">
      <c r="A52" s="163" t="s">
        <v>721</v>
      </c>
      <c r="B52" s="156" t="s">
        <v>722</v>
      </c>
      <c r="C52" s="188">
        <v>0</v>
      </c>
      <c r="D52" s="188">
        <v>0</v>
      </c>
      <c r="E52" s="188">
        <v>0</v>
      </c>
      <c r="F52" s="188">
        <v>0</v>
      </c>
      <c r="G52" s="188">
        <v>0</v>
      </c>
      <c r="H52" s="188">
        <v>0</v>
      </c>
      <c r="I52" s="188">
        <v>0</v>
      </c>
      <c r="J52" s="188">
        <v>0</v>
      </c>
      <c r="K52" s="188">
        <v>0</v>
      </c>
      <c r="L52" s="188">
        <v>0</v>
      </c>
      <c r="M52" s="188">
        <v>0</v>
      </c>
      <c r="N52" s="188">
        <v>0</v>
      </c>
      <c r="O52" s="188">
        <v>0</v>
      </c>
      <c r="P52" s="188">
        <v>0</v>
      </c>
      <c r="Q52" s="188">
        <v>0</v>
      </c>
      <c r="R52" s="188">
        <v>0</v>
      </c>
      <c r="S52" s="188">
        <v>0</v>
      </c>
      <c r="T52" s="188">
        <v>0</v>
      </c>
      <c r="U52" s="188">
        <v>0</v>
      </c>
      <c r="V52" s="188">
        <v>0</v>
      </c>
      <c r="W52" s="188">
        <v>0</v>
      </c>
      <c r="X52" s="188">
        <v>0</v>
      </c>
      <c r="Y52" s="188">
        <v>0</v>
      </c>
      <c r="Z52" s="188">
        <v>0</v>
      </c>
      <c r="AA52" s="188">
        <v>0</v>
      </c>
      <c r="AB52" s="166">
        <v>0</v>
      </c>
      <c r="AC52" s="200"/>
    </row>
    <row r="53" spans="1:29" ht="20.25">
      <c r="A53" s="163" t="s">
        <v>723</v>
      </c>
      <c r="B53" s="156" t="s">
        <v>724</v>
      </c>
      <c r="C53" s="188">
        <v>0</v>
      </c>
      <c r="D53" s="188">
        <v>0</v>
      </c>
      <c r="E53" s="188">
        <v>0</v>
      </c>
      <c r="F53" s="188">
        <v>0</v>
      </c>
      <c r="G53" s="188">
        <v>0</v>
      </c>
      <c r="H53" s="188">
        <v>0</v>
      </c>
      <c r="I53" s="188">
        <v>0</v>
      </c>
      <c r="J53" s="188">
        <v>0</v>
      </c>
      <c r="K53" s="188">
        <v>0</v>
      </c>
      <c r="L53" s="188">
        <v>0</v>
      </c>
      <c r="M53" s="188">
        <v>0</v>
      </c>
      <c r="N53" s="188">
        <v>0</v>
      </c>
      <c r="O53" s="188">
        <v>0</v>
      </c>
      <c r="P53" s="188">
        <v>0</v>
      </c>
      <c r="Q53" s="188">
        <v>0</v>
      </c>
      <c r="R53" s="188">
        <v>0</v>
      </c>
      <c r="S53" s="188">
        <v>0</v>
      </c>
      <c r="T53" s="188">
        <v>0</v>
      </c>
      <c r="U53" s="188">
        <v>0</v>
      </c>
      <c r="V53" s="188">
        <v>0</v>
      </c>
      <c r="W53" s="188">
        <v>0</v>
      </c>
      <c r="X53" s="188">
        <v>0</v>
      </c>
      <c r="Y53" s="188">
        <v>0</v>
      </c>
      <c r="Z53" s="188">
        <v>0</v>
      </c>
      <c r="AA53" s="188">
        <v>0</v>
      </c>
      <c r="AB53" s="166">
        <v>0</v>
      </c>
      <c r="AC53" s="200"/>
    </row>
    <row r="54" spans="1:29" ht="20.25">
      <c r="A54" s="164"/>
      <c r="B54" s="157" t="s">
        <v>702</v>
      </c>
      <c r="C54" s="188">
        <v>0</v>
      </c>
      <c r="D54" s="188">
        <v>0</v>
      </c>
      <c r="E54" s="188">
        <v>0</v>
      </c>
      <c r="F54" s="188">
        <v>0</v>
      </c>
      <c r="G54" s="188">
        <v>0</v>
      </c>
      <c r="H54" s="188">
        <v>0</v>
      </c>
      <c r="I54" s="188">
        <v>0</v>
      </c>
      <c r="J54" s="188">
        <v>0</v>
      </c>
      <c r="K54" s="188">
        <v>0</v>
      </c>
      <c r="L54" s="188">
        <v>0</v>
      </c>
      <c r="M54" s="188">
        <v>0</v>
      </c>
      <c r="N54" s="188">
        <v>0</v>
      </c>
      <c r="O54" s="188">
        <v>0</v>
      </c>
      <c r="P54" s="188">
        <v>0</v>
      </c>
      <c r="Q54" s="188">
        <v>0</v>
      </c>
      <c r="R54" s="188">
        <v>0</v>
      </c>
      <c r="S54" s="188">
        <v>0</v>
      </c>
      <c r="T54" s="188">
        <v>0</v>
      </c>
      <c r="U54" s="188">
        <v>0</v>
      </c>
      <c r="V54" s="188">
        <v>0</v>
      </c>
      <c r="W54" s="188">
        <v>0</v>
      </c>
      <c r="X54" s="188">
        <v>0</v>
      </c>
      <c r="Y54" s="188">
        <v>0</v>
      </c>
      <c r="Z54" s="188">
        <v>0</v>
      </c>
      <c r="AA54" s="188">
        <v>0</v>
      </c>
      <c r="AB54" s="166">
        <v>0</v>
      </c>
      <c r="AC54" s="200"/>
    </row>
    <row r="55" spans="1:29" ht="20.25">
      <c r="A55" s="239" t="s">
        <v>677</v>
      </c>
      <c r="B55" s="156" t="s">
        <v>725</v>
      </c>
      <c r="C55" s="188">
        <v>0</v>
      </c>
      <c r="D55" s="188">
        <v>0</v>
      </c>
      <c r="E55" s="188">
        <v>0</v>
      </c>
      <c r="F55" s="188">
        <v>0</v>
      </c>
      <c r="G55" s="188">
        <v>0</v>
      </c>
      <c r="H55" s="188">
        <v>0</v>
      </c>
      <c r="I55" s="188">
        <v>0</v>
      </c>
      <c r="J55" s="188">
        <v>0</v>
      </c>
      <c r="K55" s="188">
        <v>0</v>
      </c>
      <c r="L55" s="188">
        <v>0</v>
      </c>
      <c r="M55" s="188">
        <v>0</v>
      </c>
      <c r="N55" s="188">
        <v>0</v>
      </c>
      <c r="O55" s="188">
        <v>0</v>
      </c>
      <c r="P55" s="188">
        <v>0</v>
      </c>
      <c r="Q55" s="188">
        <v>0</v>
      </c>
      <c r="R55" s="188">
        <v>0</v>
      </c>
      <c r="S55" s="188">
        <v>0</v>
      </c>
      <c r="T55" s="188">
        <v>0</v>
      </c>
      <c r="U55" s="188">
        <v>0</v>
      </c>
      <c r="V55" s="188">
        <v>0</v>
      </c>
      <c r="W55" s="188">
        <v>0</v>
      </c>
      <c r="X55" s="188">
        <v>0</v>
      </c>
      <c r="Y55" s="188">
        <v>0</v>
      </c>
      <c r="Z55" s="188">
        <v>0</v>
      </c>
      <c r="AA55" s="188">
        <v>0</v>
      </c>
      <c r="AB55" s="166">
        <v>0</v>
      </c>
      <c r="AC55" s="200"/>
    </row>
    <row r="56" spans="1:29" ht="20.25">
      <c r="A56" s="239" t="s">
        <v>678</v>
      </c>
      <c r="B56" s="156" t="s">
        <v>726</v>
      </c>
      <c r="C56" s="188">
        <v>0</v>
      </c>
      <c r="D56" s="188">
        <v>0</v>
      </c>
      <c r="E56" s="188">
        <v>0</v>
      </c>
      <c r="F56" s="188">
        <v>0</v>
      </c>
      <c r="G56" s="188">
        <v>0</v>
      </c>
      <c r="H56" s="188">
        <v>0</v>
      </c>
      <c r="I56" s="188">
        <v>0</v>
      </c>
      <c r="J56" s="188">
        <v>0</v>
      </c>
      <c r="K56" s="188">
        <v>0</v>
      </c>
      <c r="L56" s="188">
        <v>0</v>
      </c>
      <c r="M56" s="188">
        <v>0</v>
      </c>
      <c r="N56" s="188">
        <v>0</v>
      </c>
      <c r="O56" s="188">
        <v>0</v>
      </c>
      <c r="P56" s="188">
        <v>0</v>
      </c>
      <c r="Q56" s="188">
        <v>0</v>
      </c>
      <c r="R56" s="188">
        <v>0</v>
      </c>
      <c r="S56" s="188">
        <v>0</v>
      </c>
      <c r="T56" s="188">
        <v>0</v>
      </c>
      <c r="U56" s="188">
        <v>0</v>
      </c>
      <c r="V56" s="188">
        <v>0</v>
      </c>
      <c r="W56" s="188">
        <v>0</v>
      </c>
      <c r="X56" s="188">
        <v>0</v>
      </c>
      <c r="Y56" s="188">
        <v>0</v>
      </c>
      <c r="Z56" s="188">
        <v>0</v>
      </c>
      <c r="AA56" s="188">
        <v>0</v>
      </c>
      <c r="AB56" s="166">
        <v>0</v>
      </c>
      <c r="AC56" s="200"/>
    </row>
    <row r="57" spans="1:29" ht="20.25">
      <c r="A57" s="153"/>
      <c r="B57" s="159" t="s">
        <v>697</v>
      </c>
      <c r="C57" s="188">
        <v>0</v>
      </c>
      <c r="D57" s="188">
        <v>0</v>
      </c>
      <c r="E57" s="188">
        <v>0</v>
      </c>
      <c r="F57" s="188">
        <v>0</v>
      </c>
      <c r="G57" s="188">
        <v>0</v>
      </c>
      <c r="H57" s="188">
        <v>0</v>
      </c>
      <c r="I57" s="188">
        <v>0</v>
      </c>
      <c r="J57" s="188">
        <v>0</v>
      </c>
      <c r="K57" s="188">
        <v>0</v>
      </c>
      <c r="L57" s="188">
        <v>0</v>
      </c>
      <c r="M57" s="188">
        <v>0</v>
      </c>
      <c r="N57" s="188">
        <v>0</v>
      </c>
      <c r="O57" s="188">
        <v>0</v>
      </c>
      <c r="P57" s="188">
        <v>0</v>
      </c>
      <c r="Q57" s="188">
        <v>0</v>
      </c>
      <c r="R57" s="188">
        <v>0</v>
      </c>
      <c r="S57" s="188">
        <v>0</v>
      </c>
      <c r="T57" s="188">
        <v>0</v>
      </c>
      <c r="U57" s="188">
        <v>0</v>
      </c>
      <c r="V57" s="188">
        <v>0</v>
      </c>
      <c r="W57" s="188">
        <v>0</v>
      </c>
      <c r="X57" s="188">
        <v>0</v>
      </c>
      <c r="Y57" s="188">
        <v>0</v>
      </c>
      <c r="Z57" s="188">
        <v>0</v>
      </c>
      <c r="AA57" s="188">
        <v>0</v>
      </c>
      <c r="AB57" s="166">
        <v>0</v>
      </c>
      <c r="AC57" s="200"/>
    </row>
    <row r="58" spans="1:29" ht="20.25">
      <c r="A58" s="161" t="s">
        <v>25</v>
      </c>
      <c r="B58" s="164" t="s">
        <v>681</v>
      </c>
      <c r="C58" s="188">
        <v>0</v>
      </c>
      <c r="D58" s="188">
        <v>0</v>
      </c>
      <c r="E58" s="188">
        <v>0</v>
      </c>
      <c r="F58" s="188">
        <v>0</v>
      </c>
      <c r="G58" s="188">
        <v>0</v>
      </c>
      <c r="H58" s="188">
        <v>0</v>
      </c>
      <c r="I58" s="188">
        <v>0</v>
      </c>
      <c r="J58" s="188">
        <v>0</v>
      </c>
      <c r="K58" s="188">
        <v>0</v>
      </c>
      <c r="L58" s="188">
        <v>0</v>
      </c>
      <c r="M58" s="188">
        <v>0</v>
      </c>
      <c r="N58" s="188">
        <v>0</v>
      </c>
      <c r="O58" s="188">
        <v>0</v>
      </c>
      <c r="P58" s="188">
        <v>0</v>
      </c>
      <c r="Q58" s="188">
        <v>0</v>
      </c>
      <c r="R58" s="188">
        <v>0</v>
      </c>
      <c r="S58" s="188">
        <v>0</v>
      </c>
      <c r="T58" s="188">
        <v>0</v>
      </c>
      <c r="U58" s="188">
        <v>0</v>
      </c>
      <c r="V58" s="188">
        <v>0</v>
      </c>
      <c r="W58" s="188">
        <v>0</v>
      </c>
      <c r="X58" s="188">
        <v>0</v>
      </c>
      <c r="Y58" s="188">
        <v>0</v>
      </c>
      <c r="Z58" s="188">
        <v>0</v>
      </c>
      <c r="AA58" s="188">
        <v>0</v>
      </c>
      <c r="AB58" s="166">
        <v>0</v>
      </c>
      <c r="AC58" s="200"/>
    </row>
    <row r="59" spans="1:29" ht="20.25">
      <c r="A59" s="161" t="s">
        <v>26</v>
      </c>
      <c r="B59" s="156" t="s">
        <v>682</v>
      </c>
      <c r="C59" s="188">
        <v>0</v>
      </c>
      <c r="D59" s="188">
        <v>0</v>
      </c>
      <c r="E59" s="188">
        <v>0</v>
      </c>
      <c r="F59" s="188">
        <v>0</v>
      </c>
      <c r="G59" s="188">
        <v>0</v>
      </c>
      <c r="H59" s="188">
        <v>0</v>
      </c>
      <c r="I59" s="188">
        <v>0</v>
      </c>
      <c r="J59" s="188">
        <v>0</v>
      </c>
      <c r="K59" s="188">
        <v>0</v>
      </c>
      <c r="L59" s="188">
        <v>0</v>
      </c>
      <c r="M59" s="188">
        <v>0</v>
      </c>
      <c r="N59" s="188">
        <v>0</v>
      </c>
      <c r="O59" s="188">
        <v>0</v>
      </c>
      <c r="P59" s="188">
        <v>0</v>
      </c>
      <c r="Q59" s="188">
        <v>0</v>
      </c>
      <c r="R59" s="188">
        <v>0</v>
      </c>
      <c r="S59" s="188">
        <v>0</v>
      </c>
      <c r="T59" s="188">
        <v>0</v>
      </c>
      <c r="U59" s="188">
        <v>0</v>
      </c>
      <c r="V59" s="188">
        <v>0</v>
      </c>
      <c r="W59" s="188">
        <v>0</v>
      </c>
      <c r="X59" s="188">
        <v>0</v>
      </c>
      <c r="Y59" s="188">
        <v>0</v>
      </c>
      <c r="Z59" s="188">
        <v>0</v>
      </c>
      <c r="AA59" s="188">
        <v>0</v>
      </c>
      <c r="AB59" s="166">
        <v>0</v>
      </c>
      <c r="AC59" s="200"/>
    </row>
    <row r="60" spans="1:29" ht="20.25">
      <c r="A60" s="236" t="s">
        <v>258</v>
      </c>
      <c r="B60" s="237" t="s">
        <v>745</v>
      </c>
      <c r="C60" s="188">
        <v>0</v>
      </c>
      <c r="D60" s="188">
        <v>0</v>
      </c>
      <c r="E60" s="188">
        <v>0</v>
      </c>
      <c r="F60" s="188">
        <v>0</v>
      </c>
      <c r="G60" s="188">
        <v>0</v>
      </c>
      <c r="H60" s="188">
        <v>0</v>
      </c>
      <c r="I60" s="188">
        <v>0</v>
      </c>
      <c r="J60" s="188">
        <v>0</v>
      </c>
      <c r="K60" s="188">
        <v>0</v>
      </c>
      <c r="L60" s="188">
        <v>0</v>
      </c>
      <c r="M60" s="188">
        <v>0</v>
      </c>
      <c r="N60" s="188">
        <v>0</v>
      </c>
      <c r="O60" s="188">
        <v>0</v>
      </c>
      <c r="P60" s="188">
        <v>0</v>
      </c>
      <c r="Q60" s="188">
        <v>0</v>
      </c>
      <c r="R60" s="188">
        <v>0</v>
      </c>
      <c r="S60" s="188">
        <v>0</v>
      </c>
      <c r="T60" s="188">
        <v>0</v>
      </c>
      <c r="U60" s="188">
        <v>0</v>
      </c>
      <c r="V60" s="188">
        <v>0</v>
      </c>
      <c r="W60" s="188">
        <v>0</v>
      </c>
      <c r="X60" s="188">
        <v>0</v>
      </c>
      <c r="Y60" s="188">
        <v>0</v>
      </c>
      <c r="Z60" s="188">
        <v>0</v>
      </c>
      <c r="AA60" s="188">
        <v>0</v>
      </c>
      <c r="AB60" s="166">
        <v>0</v>
      </c>
      <c r="AC60" s="200"/>
    </row>
    <row r="61" spans="1:29" ht="20.25">
      <c r="A61" s="236" t="s">
        <v>260</v>
      </c>
      <c r="B61" s="237" t="s">
        <v>684</v>
      </c>
      <c r="C61" s="188">
        <v>0</v>
      </c>
      <c r="D61" s="188">
        <v>0</v>
      </c>
      <c r="E61" s="188">
        <v>0</v>
      </c>
      <c r="F61" s="188">
        <v>0</v>
      </c>
      <c r="G61" s="188">
        <v>0</v>
      </c>
      <c r="H61" s="188">
        <v>0</v>
      </c>
      <c r="I61" s="188">
        <v>0</v>
      </c>
      <c r="J61" s="188">
        <v>0</v>
      </c>
      <c r="K61" s="188">
        <v>0</v>
      </c>
      <c r="L61" s="188">
        <v>0</v>
      </c>
      <c r="M61" s="188">
        <v>0</v>
      </c>
      <c r="N61" s="188">
        <v>0</v>
      </c>
      <c r="O61" s="188">
        <v>0</v>
      </c>
      <c r="P61" s="188">
        <v>0</v>
      </c>
      <c r="Q61" s="188">
        <v>0</v>
      </c>
      <c r="R61" s="188">
        <v>0</v>
      </c>
      <c r="S61" s="188">
        <v>0</v>
      </c>
      <c r="T61" s="188">
        <v>0</v>
      </c>
      <c r="U61" s="188">
        <v>0</v>
      </c>
      <c r="V61" s="188">
        <v>0</v>
      </c>
      <c r="W61" s="188">
        <v>0</v>
      </c>
      <c r="X61" s="188">
        <v>0</v>
      </c>
      <c r="Y61" s="188">
        <v>0</v>
      </c>
      <c r="Z61" s="188">
        <v>0</v>
      </c>
      <c r="AA61" s="188">
        <v>0</v>
      </c>
      <c r="AB61" s="166">
        <v>0</v>
      </c>
      <c r="AC61" s="200"/>
    </row>
    <row r="62" spans="1:29" ht="20.25">
      <c r="A62" s="236" t="s">
        <v>686</v>
      </c>
      <c r="B62" s="238" t="s">
        <v>685</v>
      </c>
      <c r="C62" s="188">
        <v>0</v>
      </c>
      <c r="D62" s="188">
        <v>0</v>
      </c>
      <c r="E62" s="188">
        <v>0</v>
      </c>
      <c r="F62" s="188">
        <v>0</v>
      </c>
      <c r="G62" s="188">
        <v>0</v>
      </c>
      <c r="H62" s="188">
        <v>0</v>
      </c>
      <c r="I62" s="188">
        <v>0</v>
      </c>
      <c r="J62" s="188">
        <v>0</v>
      </c>
      <c r="K62" s="188">
        <v>0</v>
      </c>
      <c r="L62" s="188">
        <v>0</v>
      </c>
      <c r="M62" s="188">
        <v>0</v>
      </c>
      <c r="N62" s="188">
        <v>0</v>
      </c>
      <c r="O62" s="188">
        <v>0</v>
      </c>
      <c r="P62" s="188">
        <v>0</v>
      </c>
      <c r="Q62" s="188">
        <v>0</v>
      </c>
      <c r="R62" s="188">
        <v>0</v>
      </c>
      <c r="S62" s="188">
        <v>0</v>
      </c>
      <c r="T62" s="188">
        <v>0</v>
      </c>
      <c r="U62" s="188">
        <v>0</v>
      </c>
      <c r="V62" s="188">
        <v>0</v>
      </c>
      <c r="W62" s="188">
        <v>0</v>
      </c>
      <c r="X62" s="188">
        <v>0</v>
      </c>
      <c r="Y62" s="188">
        <v>0</v>
      </c>
      <c r="Z62" s="188">
        <v>0</v>
      </c>
      <c r="AA62" s="188">
        <v>0</v>
      </c>
      <c r="AB62" s="166">
        <v>0</v>
      </c>
      <c r="AC62" s="200"/>
    </row>
    <row r="63" spans="1:29" ht="20.25">
      <c r="A63" s="158"/>
      <c r="B63" s="157" t="s">
        <v>698</v>
      </c>
      <c r="C63" s="188">
        <v>0</v>
      </c>
      <c r="D63" s="188">
        <v>0</v>
      </c>
      <c r="E63" s="188">
        <v>0</v>
      </c>
      <c r="F63" s="188">
        <v>0</v>
      </c>
      <c r="G63" s="188">
        <v>0</v>
      </c>
      <c r="H63" s="188">
        <v>0</v>
      </c>
      <c r="I63" s="188">
        <v>0</v>
      </c>
      <c r="J63" s="188">
        <v>0</v>
      </c>
      <c r="K63" s="188">
        <v>0</v>
      </c>
      <c r="L63" s="188">
        <v>0</v>
      </c>
      <c r="M63" s="188">
        <v>0</v>
      </c>
      <c r="N63" s="188">
        <v>0</v>
      </c>
      <c r="O63" s="188">
        <v>0</v>
      </c>
      <c r="P63" s="188">
        <v>0</v>
      </c>
      <c r="Q63" s="188">
        <v>0</v>
      </c>
      <c r="R63" s="188">
        <v>0</v>
      </c>
      <c r="S63" s="188">
        <v>0</v>
      </c>
      <c r="T63" s="188">
        <v>0</v>
      </c>
      <c r="U63" s="188">
        <v>0</v>
      </c>
      <c r="V63" s="188">
        <v>0</v>
      </c>
      <c r="W63" s="188">
        <v>0</v>
      </c>
      <c r="X63" s="188">
        <v>0</v>
      </c>
      <c r="Y63" s="188">
        <v>0</v>
      </c>
      <c r="Z63" s="188">
        <v>0</v>
      </c>
      <c r="AA63" s="188">
        <v>0</v>
      </c>
      <c r="AB63" s="166">
        <v>0</v>
      </c>
      <c r="AC63" s="200"/>
    </row>
    <row r="64" spans="1:29" ht="20.25">
      <c r="A64" s="239" t="s">
        <v>676</v>
      </c>
      <c r="B64" s="238" t="s">
        <v>746</v>
      </c>
      <c r="C64" s="188">
        <v>0</v>
      </c>
      <c r="D64" s="188">
        <v>0</v>
      </c>
      <c r="E64" s="188">
        <v>0</v>
      </c>
      <c r="F64" s="188">
        <v>0</v>
      </c>
      <c r="G64" s="188">
        <v>0</v>
      </c>
      <c r="H64" s="188">
        <v>0</v>
      </c>
      <c r="I64" s="188">
        <v>0</v>
      </c>
      <c r="J64" s="188">
        <v>0</v>
      </c>
      <c r="K64" s="188">
        <v>0</v>
      </c>
      <c r="L64" s="188">
        <v>0</v>
      </c>
      <c r="M64" s="188">
        <v>0</v>
      </c>
      <c r="N64" s="188">
        <v>0</v>
      </c>
      <c r="O64" s="188">
        <v>0</v>
      </c>
      <c r="P64" s="188">
        <v>0</v>
      </c>
      <c r="Q64" s="188">
        <v>0</v>
      </c>
      <c r="R64" s="188">
        <v>0</v>
      </c>
      <c r="S64" s="188">
        <v>0</v>
      </c>
      <c r="T64" s="188">
        <v>0</v>
      </c>
      <c r="U64" s="188">
        <v>0</v>
      </c>
      <c r="V64" s="188">
        <v>0</v>
      </c>
      <c r="W64" s="188">
        <v>0</v>
      </c>
      <c r="X64" s="188">
        <v>0</v>
      </c>
      <c r="Y64" s="188">
        <v>0</v>
      </c>
      <c r="Z64" s="188">
        <v>0</v>
      </c>
      <c r="AA64" s="188">
        <v>0</v>
      </c>
      <c r="AB64" s="166">
        <v>0</v>
      </c>
      <c r="AC64" s="200"/>
    </row>
    <row r="65" spans="1:29" ht="20.25">
      <c r="A65" s="163" t="s">
        <v>721</v>
      </c>
      <c r="B65" s="237" t="s">
        <v>684</v>
      </c>
      <c r="C65" s="188">
        <v>0</v>
      </c>
      <c r="D65" s="188">
        <v>0</v>
      </c>
      <c r="E65" s="188">
        <v>0</v>
      </c>
      <c r="F65" s="188">
        <v>0</v>
      </c>
      <c r="G65" s="188">
        <v>0</v>
      </c>
      <c r="H65" s="188">
        <v>0</v>
      </c>
      <c r="I65" s="188">
        <v>0</v>
      </c>
      <c r="J65" s="188">
        <v>0</v>
      </c>
      <c r="K65" s="188">
        <v>0</v>
      </c>
      <c r="L65" s="188">
        <v>0</v>
      </c>
      <c r="M65" s="188">
        <v>0</v>
      </c>
      <c r="N65" s="188">
        <v>0</v>
      </c>
      <c r="O65" s="188">
        <v>0</v>
      </c>
      <c r="P65" s="188">
        <v>0</v>
      </c>
      <c r="Q65" s="188">
        <v>0</v>
      </c>
      <c r="R65" s="188">
        <v>0</v>
      </c>
      <c r="S65" s="188">
        <v>0</v>
      </c>
      <c r="T65" s="188">
        <v>0</v>
      </c>
      <c r="U65" s="188">
        <v>0</v>
      </c>
      <c r="V65" s="188">
        <v>0</v>
      </c>
      <c r="W65" s="188">
        <v>0</v>
      </c>
      <c r="X65" s="188">
        <v>0</v>
      </c>
      <c r="Y65" s="188">
        <v>0</v>
      </c>
      <c r="Z65" s="188">
        <v>0</v>
      </c>
      <c r="AA65" s="188">
        <v>0</v>
      </c>
      <c r="AB65" s="166">
        <v>0</v>
      </c>
      <c r="AC65" s="200"/>
    </row>
    <row r="66" spans="1:29" ht="20.25">
      <c r="A66" s="163" t="s">
        <v>723</v>
      </c>
      <c r="B66" s="238" t="s">
        <v>685</v>
      </c>
      <c r="C66" s="188">
        <v>0</v>
      </c>
      <c r="D66" s="188">
        <v>0</v>
      </c>
      <c r="E66" s="188">
        <v>0</v>
      </c>
      <c r="F66" s="188">
        <v>0</v>
      </c>
      <c r="G66" s="188">
        <v>0</v>
      </c>
      <c r="H66" s="188">
        <v>0</v>
      </c>
      <c r="I66" s="188">
        <v>0</v>
      </c>
      <c r="J66" s="188">
        <v>0</v>
      </c>
      <c r="K66" s="188">
        <v>0</v>
      </c>
      <c r="L66" s="188">
        <v>0</v>
      </c>
      <c r="M66" s="188">
        <v>0</v>
      </c>
      <c r="N66" s="188">
        <v>0</v>
      </c>
      <c r="O66" s="188">
        <v>0</v>
      </c>
      <c r="P66" s="188">
        <v>0</v>
      </c>
      <c r="Q66" s="188">
        <v>0</v>
      </c>
      <c r="R66" s="188">
        <v>0</v>
      </c>
      <c r="S66" s="188">
        <v>0</v>
      </c>
      <c r="T66" s="188">
        <v>0</v>
      </c>
      <c r="U66" s="188">
        <v>0</v>
      </c>
      <c r="V66" s="188">
        <v>0</v>
      </c>
      <c r="W66" s="188">
        <v>0</v>
      </c>
      <c r="X66" s="188">
        <v>0</v>
      </c>
      <c r="Y66" s="188">
        <v>0</v>
      </c>
      <c r="Z66" s="188">
        <v>0</v>
      </c>
      <c r="AA66" s="188">
        <v>0</v>
      </c>
      <c r="AB66" s="166">
        <v>0</v>
      </c>
      <c r="AC66" s="200"/>
    </row>
    <row r="67" spans="1:29" ht="20.25">
      <c r="A67" s="158"/>
      <c r="B67" s="157" t="s">
        <v>699</v>
      </c>
      <c r="C67" s="188">
        <v>0</v>
      </c>
      <c r="D67" s="188">
        <v>0</v>
      </c>
      <c r="E67" s="188">
        <v>0</v>
      </c>
      <c r="F67" s="188">
        <v>0</v>
      </c>
      <c r="G67" s="188">
        <v>0</v>
      </c>
      <c r="H67" s="188">
        <v>0</v>
      </c>
      <c r="I67" s="188">
        <v>0</v>
      </c>
      <c r="J67" s="188">
        <v>0</v>
      </c>
      <c r="K67" s="188">
        <v>0</v>
      </c>
      <c r="L67" s="188">
        <v>0</v>
      </c>
      <c r="M67" s="188">
        <v>0</v>
      </c>
      <c r="N67" s="188">
        <v>0</v>
      </c>
      <c r="O67" s="188">
        <v>0</v>
      </c>
      <c r="P67" s="188">
        <v>0</v>
      </c>
      <c r="Q67" s="188">
        <v>0</v>
      </c>
      <c r="R67" s="188">
        <v>0</v>
      </c>
      <c r="S67" s="188">
        <v>0</v>
      </c>
      <c r="T67" s="188">
        <v>0</v>
      </c>
      <c r="U67" s="188">
        <v>0</v>
      </c>
      <c r="V67" s="188">
        <v>0</v>
      </c>
      <c r="W67" s="188">
        <v>0</v>
      </c>
      <c r="X67" s="188">
        <v>0</v>
      </c>
      <c r="Y67" s="188">
        <v>0</v>
      </c>
      <c r="Z67" s="188">
        <v>0</v>
      </c>
      <c r="AA67" s="188">
        <v>0</v>
      </c>
      <c r="AB67" s="166">
        <v>0</v>
      </c>
      <c r="AC67" s="200"/>
    </row>
    <row r="68" spans="1:29" ht="20.25">
      <c r="A68" s="161"/>
      <c r="B68" s="165" t="s">
        <v>690</v>
      </c>
      <c r="C68" s="188">
        <v>0</v>
      </c>
      <c r="D68" s="188">
        <v>0</v>
      </c>
      <c r="E68" s="188">
        <v>0</v>
      </c>
      <c r="F68" s="188">
        <v>0</v>
      </c>
      <c r="G68" s="188">
        <v>0</v>
      </c>
      <c r="H68" s="188">
        <v>0</v>
      </c>
      <c r="I68" s="188">
        <v>0</v>
      </c>
      <c r="J68" s="188">
        <v>0</v>
      </c>
      <c r="K68" s="188">
        <v>0</v>
      </c>
      <c r="L68" s="188">
        <v>0</v>
      </c>
      <c r="M68" s="188">
        <v>0</v>
      </c>
      <c r="N68" s="188">
        <v>0</v>
      </c>
      <c r="O68" s="188">
        <v>0</v>
      </c>
      <c r="P68" s="188">
        <v>0</v>
      </c>
      <c r="Q68" s="188">
        <v>0</v>
      </c>
      <c r="R68" s="188">
        <v>0</v>
      </c>
      <c r="S68" s="188">
        <v>0</v>
      </c>
      <c r="T68" s="188">
        <v>0</v>
      </c>
      <c r="U68" s="188">
        <v>0</v>
      </c>
      <c r="V68" s="188">
        <v>0</v>
      </c>
      <c r="W68" s="188">
        <v>0</v>
      </c>
      <c r="X68" s="188">
        <v>0</v>
      </c>
      <c r="Y68" s="188">
        <v>0</v>
      </c>
      <c r="Z68" s="188">
        <v>0</v>
      </c>
      <c r="AA68" s="188">
        <v>0</v>
      </c>
      <c r="AB68" s="166">
        <v>0</v>
      </c>
      <c r="AC68" s="200"/>
    </row>
    <row r="69" spans="1:29" ht="20.25">
      <c r="A69" s="155">
        <v>5</v>
      </c>
      <c r="B69" s="156" t="s">
        <v>747</v>
      </c>
      <c r="C69" s="188">
        <v>0</v>
      </c>
      <c r="D69" s="188">
        <v>0</v>
      </c>
      <c r="E69" s="188">
        <v>0</v>
      </c>
      <c r="F69" s="188">
        <v>0</v>
      </c>
      <c r="G69" s="188">
        <v>0</v>
      </c>
      <c r="H69" s="188">
        <v>0</v>
      </c>
      <c r="I69" s="188">
        <v>0</v>
      </c>
      <c r="J69" s="188">
        <v>0</v>
      </c>
      <c r="K69" s="188">
        <v>0</v>
      </c>
      <c r="L69" s="188">
        <v>0</v>
      </c>
      <c r="M69" s="188">
        <v>0</v>
      </c>
      <c r="N69" s="188">
        <v>0</v>
      </c>
      <c r="O69" s="188">
        <v>0</v>
      </c>
      <c r="P69" s="188">
        <v>0</v>
      </c>
      <c r="Q69" s="188">
        <v>0</v>
      </c>
      <c r="R69" s="188">
        <v>0</v>
      </c>
      <c r="S69" s="188">
        <v>0</v>
      </c>
      <c r="T69" s="188">
        <v>0</v>
      </c>
      <c r="U69" s="188">
        <v>0</v>
      </c>
      <c r="V69" s="188">
        <v>0</v>
      </c>
      <c r="W69" s="188">
        <v>0</v>
      </c>
      <c r="X69" s="188">
        <v>0</v>
      </c>
      <c r="Y69" s="188">
        <v>0</v>
      </c>
      <c r="Z69" s="188">
        <v>0</v>
      </c>
      <c r="AA69" s="188">
        <v>0</v>
      </c>
      <c r="AB69" s="166">
        <v>0</v>
      </c>
      <c r="AC69" s="200"/>
    </row>
    <row r="70" spans="1:29" ht="20.25">
      <c r="A70" s="236" t="s">
        <v>258</v>
      </c>
      <c r="B70" s="240" t="s">
        <v>748</v>
      </c>
      <c r="C70" s="188">
        <v>0</v>
      </c>
      <c r="D70" s="188">
        <v>0</v>
      </c>
      <c r="E70" s="188">
        <v>0</v>
      </c>
      <c r="F70" s="188">
        <v>0</v>
      </c>
      <c r="G70" s="188">
        <v>0</v>
      </c>
      <c r="H70" s="188">
        <v>0</v>
      </c>
      <c r="I70" s="188">
        <v>0</v>
      </c>
      <c r="J70" s="188">
        <v>0</v>
      </c>
      <c r="K70" s="188">
        <v>0</v>
      </c>
      <c r="L70" s="188">
        <v>0</v>
      </c>
      <c r="M70" s="188">
        <v>0</v>
      </c>
      <c r="N70" s="188">
        <v>0</v>
      </c>
      <c r="O70" s="188">
        <v>0</v>
      </c>
      <c r="P70" s="188">
        <v>0</v>
      </c>
      <c r="Q70" s="188">
        <v>0</v>
      </c>
      <c r="R70" s="188">
        <v>0</v>
      </c>
      <c r="S70" s="188">
        <v>0</v>
      </c>
      <c r="T70" s="188">
        <v>0</v>
      </c>
      <c r="U70" s="188">
        <v>0</v>
      </c>
      <c r="V70" s="188">
        <v>0</v>
      </c>
      <c r="W70" s="188">
        <v>0</v>
      </c>
      <c r="X70" s="188">
        <v>0</v>
      </c>
      <c r="Y70" s="188">
        <v>0</v>
      </c>
      <c r="Z70" s="188">
        <v>0</v>
      </c>
      <c r="AA70" s="188">
        <v>0</v>
      </c>
      <c r="AB70" s="166">
        <v>0</v>
      </c>
      <c r="AC70" s="200"/>
    </row>
    <row r="71" spans="1:29" ht="20.25">
      <c r="A71" s="236" t="s">
        <v>260</v>
      </c>
      <c r="B71" s="237" t="s">
        <v>684</v>
      </c>
      <c r="C71" s="188">
        <v>0</v>
      </c>
      <c r="D71" s="188">
        <v>0</v>
      </c>
      <c r="E71" s="188">
        <v>0</v>
      </c>
      <c r="F71" s="188">
        <v>0</v>
      </c>
      <c r="G71" s="188">
        <v>0</v>
      </c>
      <c r="H71" s="188">
        <v>0</v>
      </c>
      <c r="I71" s="188">
        <v>0</v>
      </c>
      <c r="J71" s="188">
        <v>0</v>
      </c>
      <c r="K71" s="188">
        <v>0</v>
      </c>
      <c r="L71" s="188">
        <v>0</v>
      </c>
      <c r="M71" s="188">
        <v>0</v>
      </c>
      <c r="N71" s="188">
        <v>0</v>
      </c>
      <c r="O71" s="188">
        <v>0</v>
      </c>
      <c r="P71" s="188">
        <v>0</v>
      </c>
      <c r="Q71" s="188">
        <v>0</v>
      </c>
      <c r="R71" s="188">
        <v>0</v>
      </c>
      <c r="S71" s="188">
        <v>0</v>
      </c>
      <c r="T71" s="188">
        <v>0</v>
      </c>
      <c r="U71" s="188">
        <v>0</v>
      </c>
      <c r="V71" s="188">
        <v>0</v>
      </c>
      <c r="W71" s="188">
        <v>0</v>
      </c>
      <c r="X71" s="188">
        <v>0</v>
      </c>
      <c r="Y71" s="188">
        <v>0</v>
      </c>
      <c r="Z71" s="188">
        <v>0</v>
      </c>
      <c r="AA71" s="188">
        <v>0</v>
      </c>
      <c r="AB71" s="166">
        <v>0</v>
      </c>
      <c r="AC71" s="200"/>
    </row>
    <row r="72" spans="1:29" ht="20.25">
      <c r="A72" s="236" t="s">
        <v>686</v>
      </c>
      <c r="B72" s="238" t="s">
        <v>685</v>
      </c>
      <c r="C72" s="188">
        <v>0</v>
      </c>
      <c r="D72" s="188">
        <v>0</v>
      </c>
      <c r="E72" s="188">
        <v>0</v>
      </c>
      <c r="F72" s="188">
        <v>0</v>
      </c>
      <c r="G72" s="188">
        <v>0</v>
      </c>
      <c r="H72" s="188">
        <v>0</v>
      </c>
      <c r="I72" s="188">
        <v>0</v>
      </c>
      <c r="J72" s="188">
        <v>0</v>
      </c>
      <c r="K72" s="188">
        <v>0</v>
      </c>
      <c r="L72" s="188">
        <v>0</v>
      </c>
      <c r="M72" s="188">
        <v>0</v>
      </c>
      <c r="N72" s="188">
        <v>0</v>
      </c>
      <c r="O72" s="188">
        <v>0</v>
      </c>
      <c r="P72" s="188">
        <v>0</v>
      </c>
      <c r="Q72" s="188">
        <v>0</v>
      </c>
      <c r="R72" s="188">
        <v>0</v>
      </c>
      <c r="S72" s="188">
        <v>0</v>
      </c>
      <c r="T72" s="188">
        <v>0</v>
      </c>
      <c r="U72" s="188">
        <v>0</v>
      </c>
      <c r="V72" s="188">
        <v>0</v>
      </c>
      <c r="W72" s="188">
        <v>0</v>
      </c>
      <c r="X72" s="188">
        <v>0</v>
      </c>
      <c r="Y72" s="188">
        <v>0</v>
      </c>
      <c r="Z72" s="188">
        <v>0</v>
      </c>
      <c r="AA72" s="188">
        <v>0</v>
      </c>
      <c r="AB72" s="166">
        <v>0</v>
      </c>
      <c r="AC72" s="200"/>
    </row>
    <row r="73" spans="1:29" ht="20.25">
      <c r="A73" s="158"/>
      <c r="B73" s="157" t="s">
        <v>698</v>
      </c>
      <c r="C73" s="188">
        <v>0</v>
      </c>
      <c r="D73" s="188">
        <v>0</v>
      </c>
      <c r="E73" s="188">
        <v>0</v>
      </c>
      <c r="F73" s="188">
        <v>0</v>
      </c>
      <c r="G73" s="188">
        <v>0</v>
      </c>
      <c r="H73" s="188">
        <v>0</v>
      </c>
      <c r="I73" s="188">
        <v>0</v>
      </c>
      <c r="J73" s="188">
        <v>0</v>
      </c>
      <c r="K73" s="188">
        <v>0</v>
      </c>
      <c r="L73" s="188">
        <v>0</v>
      </c>
      <c r="M73" s="188">
        <v>0</v>
      </c>
      <c r="N73" s="188">
        <v>0</v>
      </c>
      <c r="O73" s="188">
        <v>0</v>
      </c>
      <c r="P73" s="188">
        <v>0</v>
      </c>
      <c r="Q73" s="188">
        <v>0</v>
      </c>
      <c r="R73" s="188">
        <v>0</v>
      </c>
      <c r="S73" s="188">
        <v>0</v>
      </c>
      <c r="T73" s="188">
        <v>0</v>
      </c>
      <c r="U73" s="188">
        <v>0</v>
      </c>
      <c r="V73" s="188">
        <v>0</v>
      </c>
      <c r="W73" s="188">
        <v>0</v>
      </c>
      <c r="X73" s="188">
        <v>0</v>
      </c>
      <c r="Y73" s="188">
        <v>0</v>
      </c>
      <c r="Z73" s="188">
        <v>0</v>
      </c>
      <c r="AA73" s="188">
        <v>0</v>
      </c>
      <c r="AB73" s="166">
        <v>0</v>
      </c>
      <c r="AC73" s="200"/>
    </row>
    <row r="74" spans="1:29" ht="20.25">
      <c r="A74" s="239" t="s">
        <v>676</v>
      </c>
      <c r="B74" s="238" t="s">
        <v>749</v>
      </c>
      <c r="C74" s="188">
        <v>0</v>
      </c>
      <c r="D74" s="188">
        <v>0</v>
      </c>
      <c r="E74" s="188">
        <v>0</v>
      </c>
      <c r="F74" s="188">
        <v>0</v>
      </c>
      <c r="G74" s="188">
        <v>0</v>
      </c>
      <c r="H74" s="188">
        <v>0</v>
      </c>
      <c r="I74" s="188">
        <v>0</v>
      </c>
      <c r="J74" s="188">
        <v>0</v>
      </c>
      <c r="K74" s="188">
        <v>0</v>
      </c>
      <c r="L74" s="188">
        <v>0</v>
      </c>
      <c r="M74" s="188">
        <v>0</v>
      </c>
      <c r="N74" s="188">
        <v>0</v>
      </c>
      <c r="O74" s="188">
        <v>0</v>
      </c>
      <c r="P74" s="188">
        <v>0</v>
      </c>
      <c r="Q74" s="188">
        <v>0</v>
      </c>
      <c r="R74" s="188">
        <v>0</v>
      </c>
      <c r="S74" s="188">
        <v>0</v>
      </c>
      <c r="T74" s="188">
        <v>0</v>
      </c>
      <c r="U74" s="188">
        <v>0</v>
      </c>
      <c r="V74" s="188">
        <v>0</v>
      </c>
      <c r="W74" s="188">
        <v>0</v>
      </c>
      <c r="X74" s="188">
        <v>0</v>
      </c>
      <c r="Y74" s="188">
        <v>0</v>
      </c>
      <c r="Z74" s="188">
        <v>0</v>
      </c>
      <c r="AA74" s="188">
        <v>0</v>
      </c>
      <c r="AB74" s="166">
        <v>0</v>
      </c>
      <c r="AC74" s="200"/>
    </row>
    <row r="75" spans="1:29" ht="20.25">
      <c r="A75" s="158"/>
      <c r="B75" s="159" t="s">
        <v>700</v>
      </c>
      <c r="C75" s="188">
        <v>0</v>
      </c>
      <c r="D75" s="188">
        <v>0</v>
      </c>
      <c r="E75" s="188">
        <v>0</v>
      </c>
      <c r="F75" s="188">
        <v>0</v>
      </c>
      <c r="G75" s="188">
        <v>0</v>
      </c>
      <c r="H75" s="188">
        <v>0</v>
      </c>
      <c r="I75" s="188">
        <v>0</v>
      </c>
      <c r="J75" s="188">
        <v>0</v>
      </c>
      <c r="K75" s="188">
        <v>0</v>
      </c>
      <c r="L75" s="188">
        <v>0</v>
      </c>
      <c r="M75" s="188">
        <v>0</v>
      </c>
      <c r="N75" s="188">
        <v>0</v>
      </c>
      <c r="O75" s="188">
        <v>0</v>
      </c>
      <c r="P75" s="188">
        <v>0</v>
      </c>
      <c r="Q75" s="188">
        <v>0</v>
      </c>
      <c r="R75" s="188">
        <v>0</v>
      </c>
      <c r="S75" s="188">
        <v>0</v>
      </c>
      <c r="T75" s="188">
        <v>0</v>
      </c>
      <c r="U75" s="188">
        <v>0</v>
      </c>
      <c r="V75" s="188">
        <v>0</v>
      </c>
      <c r="W75" s="188">
        <v>0</v>
      </c>
      <c r="X75" s="188">
        <v>0</v>
      </c>
      <c r="Y75" s="188">
        <v>0</v>
      </c>
      <c r="Z75" s="188">
        <v>0</v>
      </c>
      <c r="AA75" s="188">
        <v>0</v>
      </c>
      <c r="AB75" s="166">
        <v>0</v>
      </c>
      <c r="AC75" s="200"/>
    </row>
    <row r="76" spans="1:29" ht="20.25">
      <c r="A76" s="155">
        <v>6</v>
      </c>
      <c r="B76" s="156" t="s">
        <v>704</v>
      </c>
      <c r="C76" s="188">
        <v>0</v>
      </c>
      <c r="D76" s="188">
        <v>0</v>
      </c>
      <c r="E76" s="188">
        <v>0</v>
      </c>
      <c r="F76" s="188">
        <v>0</v>
      </c>
      <c r="G76" s="188">
        <v>0</v>
      </c>
      <c r="H76" s="188">
        <v>0</v>
      </c>
      <c r="I76" s="188">
        <v>0</v>
      </c>
      <c r="J76" s="188">
        <v>0</v>
      </c>
      <c r="K76" s="188">
        <v>0</v>
      </c>
      <c r="L76" s="188">
        <v>0</v>
      </c>
      <c r="M76" s="188">
        <v>0</v>
      </c>
      <c r="N76" s="188">
        <v>0</v>
      </c>
      <c r="O76" s="188">
        <v>0</v>
      </c>
      <c r="P76" s="188">
        <v>0</v>
      </c>
      <c r="Q76" s="188">
        <v>0</v>
      </c>
      <c r="R76" s="188">
        <v>0</v>
      </c>
      <c r="S76" s="188">
        <v>0</v>
      </c>
      <c r="T76" s="188">
        <v>0</v>
      </c>
      <c r="U76" s="188">
        <v>0</v>
      </c>
      <c r="V76" s="188">
        <v>0</v>
      </c>
      <c r="W76" s="188">
        <v>0</v>
      </c>
      <c r="X76" s="188">
        <v>0</v>
      </c>
      <c r="Y76" s="188">
        <v>0</v>
      </c>
      <c r="Z76" s="188">
        <v>0</v>
      </c>
      <c r="AA76" s="188">
        <v>0</v>
      </c>
      <c r="AB76" s="166">
        <v>0</v>
      </c>
      <c r="AC76" s="200"/>
    </row>
    <row r="77" spans="1:29" ht="20.25">
      <c r="A77" s="155">
        <v>7</v>
      </c>
      <c r="B77" s="156" t="s">
        <v>705</v>
      </c>
      <c r="C77" s="188">
        <v>0</v>
      </c>
      <c r="D77" s="188">
        <v>0</v>
      </c>
      <c r="E77" s="188">
        <v>0</v>
      </c>
      <c r="F77" s="188">
        <v>0</v>
      </c>
      <c r="G77" s="188">
        <v>0</v>
      </c>
      <c r="H77" s="188">
        <v>0</v>
      </c>
      <c r="I77" s="188">
        <v>0</v>
      </c>
      <c r="J77" s="188">
        <v>0</v>
      </c>
      <c r="K77" s="188">
        <v>0</v>
      </c>
      <c r="L77" s="188">
        <v>0</v>
      </c>
      <c r="M77" s="188">
        <v>0</v>
      </c>
      <c r="N77" s="188">
        <v>0</v>
      </c>
      <c r="O77" s="188">
        <v>0</v>
      </c>
      <c r="P77" s="188">
        <v>0</v>
      </c>
      <c r="Q77" s="188">
        <v>0</v>
      </c>
      <c r="R77" s="188">
        <v>0</v>
      </c>
      <c r="S77" s="188">
        <v>0</v>
      </c>
      <c r="T77" s="188">
        <v>0</v>
      </c>
      <c r="U77" s="188">
        <v>0</v>
      </c>
      <c r="V77" s="188">
        <v>0</v>
      </c>
      <c r="W77" s="188">
        <v>0</v>
      </c>
      <c r="X77" s="188">
        <v>0</v>
      </c>
      <c r="Y77" s="188">
        <v>0</v>
      </c>
      <c r="Z77" s="188">
        <v>0</v>
      </c>
      <c r="AA77" s="188">
        <v>0</v>
      </c>
      <c r="AB77" s="166">
        <v>0</v>
      </c>
      <c r="AC77" s="200"/>
    </row>
    <row r="78" spans="1:29" ht="20.25">
      <c r="A78" s="236" t="s">
        <v>258</v>
      </c>
      <c r="B78" s="156" t="s">
        <v>750</v>
      </c>
      <c r="C78" s="188">
        <v>0</v>
      </c>
      <c r="D78" s="188">
        <v>0</v>
      </c>
      <c r="E78" s="188">
        <v>0</v>
      </c>
      <c r="F78" s="188">
        <v>0</v>
      </c>
      <c r="G78" s="188">
        <v>0</v>
      </c>
      <c r="H78" s="188">
        <v>0</v>
      </c>
      <c r="I78" s="188">
        <v>0</v>
      </c>
      <c r="J78" s="188">
        <v>0</v>
      </c>
      <c r="K78" s="188">
        <v>0</v>
      </c>
      <c r="L78" s="188">
        <v>0</v>
      </c>
      <c r="M78" s="188">
        <v>0</v>
      </c>
      <c r="N78" s="188">
        <v>0</v>
      </c>
      <c r="O78" s="188">
        <v>0</v>
      </c>
      <c r="P78" s="188">
        <v>0</v>
      </c>
      <c r="Q78" s="188">
        <v>0</v>
      </c>
      <c r="R78" s="188">
        <v>0</v>
      </c>
      <c r="S78" s="188">
        <v>0</v>
      </c>
      <c r="T78" s="188">
        <v>0</v>
      </c>
      <c r="U78" s="188">
        <v>0</v>
      </c>
      <c r="V78" s="188">
        <v>0</v>
      </c>
      <c r="W78" s="188">
        <v>0</v>
      </c>
      <c r="X78" s="188">
        <v>0</v>
      </c>
      <c r="Y78" s="188">
        <v>0</v>
      </c>
      <c r="Z78" s="188">
        <v>0</v>
      </c>
      <c r="AA78" s="188">
        <v>0</v>
      </c>
      <c r="AB78" s="166">
        <v>0</v>
      </c>
      <c r="AC78" s="200"/>
    </row>
    <row r="79" spans="1:29" ht="20.25">
      <c r="A79" s="236" t="s">
        <v>676</v>
      </c>
      <c r="B79" s="156" t="s">
        <v>707</v>
      </c>
      <c r="C79" s="188">
        <v>0</v>
      </c>
      <c r="D79" s="188">
        <v>0</v>
      </c>
      <c r="E79" s="188">
        <v>0</v>
      </c>
      <c r="F79" s="188">
        <v>0</v>
      </c>
      <c r="G79" s="188">
        <v>0</v>
      </c>
      <c r="H79" s="188">
        <v>0</v>
      </c>
      <c r="I79" s="188">
        <v>0</v>
      </c>
      <c r="J79" s="188">
        <v>0</v>
      </c>
      <c r="K79" s="188">
        <v>0</v>
      </c>
      <c r="L79" s="188">
        <v>0</v>
      </c>
      <c r="M79" s="188">
        <v>0</v>
      </c>
      <c r="N79" s="188">
        <v>0</v>
      </c>
      <c r="O79" s="188">
        <v>0</v>
      </c>
      <c r="P79" s="188">
        <v>0</v>
      </c>
      <c r="Q79" s="188">
        <v>0</v>
      </c>
      <c r="R79" s="188">
        <v>0</v>
      </c>
      <c r="S79" s="188">
        <v>0</v>
      </c>
      <c r="T79" s="188">
        <v>0</v>
      </c>
      <c r="U79" s="188">
        <v>0</v>
      </c>
      <c r="V79" s="188">
        <v>0</v>
      </c>
      <c r="W79" s="188">
        <v>0</v>
      </c>
      <c r="X79" s="188">
        <v>0</v>
      </c>
      <c r="Y79" s="188">
        <v>0</v>
      </c>
      <c r="Z79" s="188">
        <v>0</v>
      </c>
      <c r="AA79" s="188">
        <v>0</v>
      </c>
      <c r="AB79" s="166">
        <v>0</v>
      </c>
      <c r="AC79" s="200"/>
    </row>
    <row r="80" spans="1:29" ht="20.25">
      <c r="A80" s="236" t="s">
        <v>677</v>
      </c>
      <c r="B80" s="156" t="s">
        <v>708</v>
      </c>
      <c r="C80" s="188">
        <v>0</v>
      </c>
      <c r="D80" s="188">
        <v>0</v>
      </c>
      <c r="E80" s="188">
        <v>0</v>
      </c>
      <c r="F80" s="188">
        <v>0</v>
      </c>
      <c r="G80" s="188">
        <v>0</v>
      </c>
      <c r="H80" s="188">
        <v>0</v>
      </c>
      <c r="I80" s="188">
        <v>0</v>
      </c>
      <c r="J80" s="188">
        <v>0</v>
      </c>
      <c r="K80" s="188">
        <v>0</v>
      </c>
      <c r="L80" s="188">
        <v>0</v>
      </c>
      <c r="M80" s="188">
        <v>0</v>
      </c>
      <c r="N80" s="188">
        <v>0</v>
      </c>
      <c r="O80" s="188">
        <v>0</v>
      </c>
      <c r="P80" s="188">
        <v>0</v>
      </c>
      <c r="Q80" s="188">
        <v>0</v>
      </c>
      <c r="R80" s="188">
        <v>0</v>
      </c>
      <c r="S80" s="188">
        <v>0</v>
      </c>
      <c r="T80" s="188">
        <v>0</v>
      </c>
      <c r="U80" s="188">
        <v>0</v>
      </c>
      <c r="V80" s="188">
        <v>0</v>
      </c>
      <c r="W80" s="188">
        <v>0</v>
      </c>
      <c r="X80" s="188">
        <v>0</v>
      </c>
      <c r="Y80" s="188">
        <v>0</v>
      </c>
      <c r="Z80" s="188">
        <v>0</v>
      </c>
      <c r="AA80" s="188">
        <v>0</v>
      </c>
      <c r="AB80" s="166">
        <v>0</v>
      </c>
      <c r="AC80" s="200"/>
    </row>
    <row r="81" spans="1:29" ht="20.25">
      <c r="A81" s="236" t="s">
        <v>678</v>
      </c>
      <c r="B81" s="156" t="s">
        <v>751</v>
      </c>
      <c r="C81" s="188">
        <v>0</v>
      </c>
      <c r="D81" s="188">
        <v>0</v>
      </c>
      <c r="E81" s="188">
        <v>0</v>
      </c>
      <c r="F81" s="188">
        <v>0</v>
      </c>
      <c r="G81" s="188">
        <v>0</v>
      </c>
      <c r="H81" s="188">
        <v>0</v>
      </c>
      <c r="I81" s="188">
        <v>0</v>
      </c>
      <c r="J81" s="188">
        <v>0</v>
      </c>
      <c r="K81" s="188">
        <v>0</v>
      </c>
      <c r="L81" s="188">
        <v>0</v>
      </c>
      <c r="M81" s="188">
        <v>0</v>
      </c>
      <c r="N81" s="188">
        <v>0</v>
      </c>
      <c r="O81" s="188">
        <v>0</v>
      </c>
      <c r="P81" s="188">
        <v>0</v>
      </c>
      <c r="Q81" s="188">
        <v>0</v>
      </c>
      <c r="R81" s="188">
        <v>0</v>
      </c>
      <c r="S81" s="188">
        <v>0</v>
      </c>
      <c r="T81" s="188">
        <v>0</v>
      </c>
      <c r="U81" s="188">
        <v>0</v>
      </c>
      <c r="V81" s="188">
        <v>0</v>
      </c>
      <c r="W81" s="188">
        <v>0</v>
      </c>
      <c r="X81" s="188">
        <v>0</v>
      </c>
      <c r="Y81" s="188">
        <v>0</v>
      </c>
      <c r="Z81" s="188">
        <v>0</v>
      </c>
      <c r="AA81" s="188">
        <v>0</v>
      </c>
      <c r="AB81" s="166">
        <v>0</v>
      </c>
      <c r="AC81" s="200"/>
    </row>
    <row r="82" spans="1:29" ht="20.25">
      <c r="A82" s="161"/>
      <c r="B82" s="159" t="s">
        <v>695</v>
      </c>
      <c r="C82" s="188">
        <v>0</v>
      </c>
      <c r="D82" s="188">
        <v>0</v>
      </c>
      <c r="E82" s="188">
        <v>0</v>
      </c>
      <c r="F82" s="188">
        <v>0</v>
      </c>
      <c r="G82" s="188">
        <v>0</v>
      </c>
      <c r="H82" s="188">
        <v>0</v>
      </c>
      <c r="I82" s="188">
        <v>0</v>
      </c>
      <c r="J82" s="188">
        <v>0</v>
      </c>
      <c r="K82" s="188">
        <v>0</v>
      </c>
      <c r="L82" s="188">
        <v>0</v>
      </c>
      <c r="M82" s="188">
        <v>0</v>
      </c>
      <c r="N82" s="188">
        <v>0</v>
      </c>
      <c r="O82" s="188">
        <v>0</v>
      </c>
      <c r="P82" s="188">
        <v>0</v>
      </c>
      <c r="Q82" s="188">
        <v>0</v>
      </c>
      <c r="R82" s="188">
        <v>0</v>
      </c>
      <c r="S82" s="188">
        <v>0</v>
      </c>
      <c r="T82" s="188">
        <v>0</v>
      </c>
      <c r="U82" s="188">
        <v>0</v>
      </c>
      <c r="V82" s="188">
        <v>0</v>
      </c>
      <c r="W82" s="188">
        <v>0</v>
      </c>
      <c r="X82" s="188">
        <v>0</v>
      </c>
      <c r="Y82" s="188">
        <v>0</v>
      </c>
      <c r="Z82" s="188">
        <v>0</v>
      </c>
      <c r="AA82" s="188">
        <v>0</v>
      </c>
      <c r="AB82" s="166">
        <v>0</v>
      </c>
      <c r="AC82" s="200"/>
    </row>
    <row r="83" spans="1:29" ht="20.25">
      <c r="A83" s="155">
        <v>8</v>
      </c>
      <c r="B83" s="156" t="s">
        <v>752</v>
      </c>
      <c r="C83" s="188">
        <v>0</v>
      </c>
      <c r="D83" s="188">
        <v>0</v>
      </c>
      <c r="E83" s="188">
        <v>0</v>
      </c>
      <c r="F83" s="188">
        <v>0</v>
      </c>
      <c r="G83" s="188">
        <v>0</v>
      </c>
      <c r="H83" s="188">
        <v>0</v>
      </c>
      <c r="I83" s="188">
        <v>0</v>
      </c>
      <c r="J83" s="188">
        <v>0</v>
      </c>
      <c r="K83" s="188">
        <v>0</v>
      </c>
      <c r="L83" s="188">
        <v>0</v>
      </c>
      <c r="M83" s="188">
        <v>0</v>
      </c>
      <c r="N83" s="188">
        <v>0</v>
      </c>
      <c r="O83" s="188">
        <v>0</v>
      </c>
      <c r="P83" s="188">
        <v>0</v>
      </c>
      <c r="Q83" s="188">
        <v>0</v>
      </c>
      <c r="R83" s="188">
        <v>0</v>
      </c>
      <c r="S83" s="188">
        <v>0</v>
      </c>
      <c r="T83" s="188">
        <v>0</v>
      </c>
      <c r="U83" s="188">
        <v>0</v>
      </c>
      <c r="V83" s="188">
        <v>0</v>
      </c>
      <c r="W83" s="188">
        <v>0</v>
      </c>
      <c r="X83" s="188">
        <v>0</v>
      </c>
      <c r="Y83" s="188">
        <v>0</v>
      </c>
      <c r="Z83" s="188">
        <v>0</v>
      </c>
      <c r="AA83" s="188">
        <v>0</v>
      </c>
      <c r="AB83" s="166">
        <v>0</v>
      </c>
      <c r="AC83" s="200"/>
    </row>
    <row r="84" spans="1:29" ht="20.25">
      <c r="A84" s="236" t="s">
        <v>258</v>
      </c>
      <c r="B84" s="156" t="s">
        <v>753</v>
      </c>
      <c r="C84" s="188">
        <v>0</v>
      </c>
      <c r="D84" s="188">
        <v>0</v>
      </c>
      <c r="E84" s="188">
        <v>0</v>
      </c>
      <c r="F84" s="188">
        <v>0</v>
      </c>
      <c r="G84" s="188">
        <v>0</v>
      </c>
      <c r="H84" s="188">
        <v>0</v>
      </c>
      <c r="I84" s="188">
        <v>0</v>
      </c>
      <c r="J84" s="188">
        <v>0</v>
      </c>
      <c r="K84" s="188">
        <v>0</v>
      </c>
      <c r="L84" s="188">
        <v>0</v>
      </c>
      <c r="M84" s="188">
        <v>0</v>
      </c>
      <c r="N84" s="188">
        <v>0</v>
      </c>
      <c r="O84" s="188">
        <v>0</v>
      </c>
      <c r="P84" s="188">
        <v>0</v>
      </c>
      <c r="Q84" s="188">
        <v>0</v>
      </c>
      <c r="R84" s="188">
        <v>0</v>
      </c>
      <c r="S84" s="188">
        <v>0</v>
      </c>
      <c r="T84" s="188">
        <v>0</v>
      </c>
      <c r="U84" s="188">
        <v>0</v>
      </c>
      <c r="V84" s="188">
        <v>0</v>
      </c>
      <c r="W84" s="188">
        <v>0</v>
      </c>
      <c r="X84" s="188">
        <v>0</v>
      </c>
      <c r="Y84" s="188">
        <v>0</v>
      </c>
      <c r="Z84" s="188">
        <v>0</v>
      </c>
      <c r="AA84" s="188">
        <v>0</v>
      </c>
      <c r="AB84" s="166">
        <v>0</v>
      </c>
      <c r="AC84" s="200"/>
    </row>
    <row r="85" spans="1:29" ht="20.25">
      <c r="A85" s="236" t="s">
        <v>676</v>
      </c>
      <c r="B85" s="156" t="s">
        <v>730</v>
      </c>
      <c r="C85" s="188">
        <v>0</v>
      </c>
      <c r="D85" s="188">
        <v>0</v>
      </c>
      <c r="E85" s="188">
        <v>0</v>
      </c>
      <c r="F85" s="188">
        <v>0</v>
      </c>
      <c r="G85" s="188">
        <v>0</v>
      </c>
      <c r="H85" s="188">
        <v>0</v>
      </c>
      <c r="I85" s="188">
        <v>0</v>
      </c>
      <c r="J85" s="188">
        <v>0</v>
      </c>
      <c r="K85" s="188">
        <v>0</v>
      </c>
      <c r="L85" s="188">
        <v>0</v>
      </c>
      <c r="M85" s="188">
        <v>0</v>
      </c>
      <c r="N85" s="188">
        <v>0</v>
      </c>
      <c r="O85" s="188">
        <v>0</v>
      </c>
      <c r="P85" s="188">
        <v>0</v>
      </c>
      <c r="Q85" s="188">
        <v>0</v>
      </c>
      <c r="R85" s="188">
        <v>0</v>
      </c>
      <c r="S85" s="188">
        <v>0</v>
      </c>
      <c r="T85" s="188">
        <v>0</v>
      </c>
      <c r="U85" s="188">
        <v>0</v>
      </c>
      <c r="V85" s="188">
        <v>0</v>
      </c>
      <c r="W85" s="188">
        <v>0</v>
      </c>
      <c r="X85" s="188">
        <v>0</v>
      </c>
      <c r="Y85" s="188">
        <v>0</v>
      </c>
      <c r="Z85" s="188">
        <v>0</v>
      </c>
      <c r="AA85" s="188">
        <v>0</v>
      </c>
      <c r="AB85" s="166">
        <v>0</v>
      </c>
      <c r="AC85" s="200"/>
    </row>
    <row r="86" spans="1:29" ht="20.25">
      <c r="A86" s="236" t="s">
        <v>677</v>
      </c>
      <c r="B86" s="156" t="s">
        <v>731</v>
      </c>
      <c r="C86" s="188">
        <v>0</v>
      </c>
      <c r="D86" s="188">
        <v>0</v>
      </c>
      <c r="E86" s="188">
        <v>0</v>
      </c>
      <c r="F86" s="188">
        <v>0</v>
      </c>
      <c r="G86" s="188">
        <v>0</v>
      </c>
      <c r="H86" s="188">
        <v>0</v>
      </c>
      <c r="I86" s="188">
        <v>0</v>
      </c>
      <c r="J86" s="188">
        <v>0</v>
      </c>
      <c r="K86" s="188">
        <v>0</v>
      </c>
      <c r="L86" s="188">
        <v>0</v>
      </c>
      <c r="M86" s="188">
        <v>0</v>
      </c>
      <c r="N86" s="188">
        <v>0</v>
      </c>
      <c r="O86" s="188">
        <v>0</v>
      </c>
      <c r="P86" s="188">
        <v>0</v>
      </c>
      <c r="Q86" s="188">
        <v>0</v>
      </c>
      <c r="R86" s="188">
        <v>0</v>
      </c>
      <c r="S86" s="188">
        <v>0</v>
      </c>
      <c r="T86" s="188">
        <v>0</v>
      </c>
      <c r="U86" s="188">
        <v>0</v>
      </c>
      <c r="V86" s="188">
        <v>0</v>
      </c>
      <c r="W86" s="188">
        <v>0</v>
      </c>
      <c r="X86" s="188">
        <v>0</v>
      </c>
      <c r="Y86" s="188">
        <v>0</v>
      </c>
      <c r="Z86" s="188">
        <v>0</v>
      </c>
      <c r="AA86" s="188">
        <v>0</v>
      </c>
      <c r="AB86" s="166">
        <v>0</v>
      </c>
      <c r="AC86" s="200"/>
    </row>
    <row r="87" spans="1:29" ht="20.25">
      <c r="A87" s="157"/>
      <c r="B87" s="159" t="s">
        <v>701</v>
      </c>
      <c r="C87" s="188">
        <v>0</v>
      </c>
      <c r="D87" s="188">
        <v>0</v>
      </c>
      <c r="E87" s="188">
        <v>0</v>
      </c>
      <c r="F87" s="188">
        <v>0</v>
      </c>
      <c r="G87" s="188">
        <v>0</v>
      </c>
      <c r="H87" s="188">
        <v>0</v>
      </c>
      <c r="I87" s="188">
        <v>0</v>
      </c>
      <c r="J87" s="188">
        <v>0</v>
      </c>
      <c r="K87" s="188">
        <v>0</v>
      </c>
      <c r="L87" s="188">
        <v>0</v>
      </c>
      <c r="M87" s="188">
        <v>0</v>
      </c>
      <c r="N87" s="188">
        <v>0</v>
      </c>
      <c r="O87" s="188">
        <v>0</v>
      </c>
      <c r="P87" s="188">
        <v>0</v>
      </c>
      <c r="Q87" s="188">
        <v>0</v>
      </c>
      <c r="R87" s="188">
        <v>0</v>
      </c>
      <c r="S87" s="188">
        <v>0</v>
      </c>
      <c r="T87" s="188">
        <v>0</v>
      </c>
      <c r="U87" s="188">
        <v>0</v>
      </c>
      <c r="V87" s="188">
        <v>0</v>
      </c>
      <c r="W87" s="188">
        <v>0</v>
      </c>
      <c r="X87" s="188">
        <v>0</v>
      </c>
      <c r="Y87" s="188">
        <v>0</v>
      </c>
      <c r="Z87" s="188">
        <v>0</v>
      </c>
      <c r="AA87" s="188">
        <v>0</v>
      </c>
      <c r="AB87" s="166">
        <v>0</v>
      </c>
      <c r="AC87" s="200"/>
    </row>
    <row r="88" spans="1:29" ht="20.25">
      <c r="A88" s="155">
        <v>9</v>
      </c>
      <c r="B88" s="238" t="s">
        <v>754</v>
      </c>
      <c r="C88" s="188">
        <v>0</v>
      </c>
      <c r="D88" s="188">
        <v>0</v>
      </c>
      <c r="E88" s="188">
        <v>0</v>
      </c>
      <c r="F88" s="188">
        <v>0</v>
      </c>
      <c r="G88" s="188">
        <v>0</v>
      </c>
      <c r="H88" s="188">
        <v>0</v>
      </c>
      <c r="I88" s="188">
        <v>0</v>
      </c>
      <c r="J88" s="188">
        <v>0</v>
      </c>
      <c r="K88" s="188">
        <v>0</v>
      </c>
      <c r="L88" s="188">
        <v>0</v>
      </c>
      <c r="M88" s="188">
        <v>0</v>
      </c>
      <c r="N88" s="188">
        <v>0</v>
      </c>
      <c r="O88" s="188">
        <v>0</v>
      </c>
      <c r="P88" s="188">
        <v>0</v>
      </c>
      <c r="Q88" s="188">
        <v>0</v>
      </c>
      <c r="R88" s="188">
        <v>0</v>
      </c>
      <c r="S88" s="188">
        <v>0</v>
      </c>
      <c r="T88" s="188">
        <v>0</v>
      </c>
      <c r="U88" s="188">
        <v>0</v>
      </c>
      <c r="V88" s="188">
        <v>0</v>
      </c>
      <c r="W88" s="188">
        <v>0</v>
      </c>
      <c r="X88" s="188">
        <v>0</v>
      </c>
      <c r="Y88" s="188">
        <v>0</v>
      </c>
      <c r="Z88" s="188">
        <v>0</v>
      </c>
      <c r="AA88" s="188">
        <v>0</v>
      </c>
      <c r="AB88" s="166">
        <v>0</v>
      </c>
      <c r="AC88" s="200"/>
    </row>
    <row r="89" spans="1:29" ht="31.5">
      <c r="A89" s="155"/>
      <c r="B89" s="156" t="s">
        <v>711</v>
      </c>
      <c r="C89" s="188">
        <v>0</v>
      </c>
      <c r="D89" s="188">
        <v>0</v>
      </c>
      <c r="E89" s="188">
        <v>0</v>
      </c>
      <c r="F89" s="188">
        <v>0</v>
      </c>
      <c r="G89" s="188">
        <v>0</v>
      </c>
      <c r="H89" s="188">
        <v>0</v>
      </c>
      <c r="I89" s="188">
        <v>0</v>
      </c>
      <c r="J89" s="188">
        <v>0</v>
      </c>
      <c r="K89" s="188">
        <v>0</v>
      </c>
      <c r="L89" s="188">
        <v>0</v>
      </c>
      <c r="M89" s="188">
        <v>0</v>
      </c>
      <c r="N89" s="188">
        <v>0</v>
      </c>
      <c r="O89" s="188">
        <v>0</v>
      </c>
      <c r="P89" s="188">
        <v>0</v>
      </c>
      <c r="Q89" s="188">
        <v>0</v>
      </c>
      <c r="R89" s="188">
        <v>0</v>
      </c>
      <c r="S89" s="188">
        <v>0</v>
      </c>
      <c r="T89" s="188">
        <v>0</v>
      </c>
      <c r="U89" s="188">
        <v>0</v>
      </c>
      <c r="V89" s="188">
        <v>0</v>
      </c>
      <c r="W89" s="188">
        <v>0</v>
      </c>
      <c r="X89" s="188">
        <v>0</v>
      </c>
      <c r="Y89" s="188">
        <v>0</v>
      </c>
      <c r="Z89" s="188">
        <v>0</v>
      </c>
      <c r="AA89" s="188">
        <v>0</v>
      </c>
      <c r="AB89" s="166">
        <v>0</v>
      </c>
      <c r="AC89" s="200"/>
    </row>
    <row r="90" spans="1:29" ht="20.25">
      <c r="A90" s="155" t="s">
        <v>32</v>
      </c>
      <c r="B90" s="156" t="s">
        <v>755</v>
      </c>
      <c r="C90" s="188">
        <v>0</v>
      </c>
      <c r="D90" s="188">
        <v>0</v>
      </c>
      <c r="E90" s="188">
        <v>0</v>
      </c>
      <c r="F90" s="188">
        <v>0</v>
      </c>
      <c r="G90" s="188">
        <v>0</v>
      </c>
      <c r="H90" s="188">
        <v>0</v>
      </c>
      <c r="I90" s="188">
        <v>0</v>
      </c>
      <c r="J90" s="188">
        <v>0</v>
      </c>
      <c r="K90" s="188">
        <v>0</v>
      </c>
      <c r="L90" s="188">
        <v>0</v>
      </c>
      <c r="M90" s="188">
        <v>0</v>
      </c>
      <c r="N90" s="188">
        <v>0</v>
      </c>
      <c r="O90" s="188">
        <v>0</v>
      </c>
      <c r="P90" s="188">
        <v>0</v>
      </c>
      <c r="Q90" s="188">
        <v>0</v>
      </c>
      <c r="R90" s="188">
        <v>0</v>
      </c>
      <c r="S90" s="188">
        <v>0</v>
      </c>
      <c r="T90" s="188">
        <v>0</v>
      </c>
      <c r="U90" s="188">
        <v>0</v>
      </c>
      <c r="V90" s="188">
        <v>0</v>
      </c>
      <c r="W90" s="188">
        <v>0</v>
      </c>
      <c r="X90" s="188">
        <v>0</v>
      </c>
      <c r="Y90" s="188">
        <v>0</v>
      </c>
      <c r="Z90" s="188">
        <v>0</v>
      </c>
      <c r="AA90" s="188">
        <v>0</v>
      </c>
      <c r="AB90" s="166">
        <v>0</v>
      </c>
      <c r="AC90" s="200"/>
    </row>
    <row r="91" spans="1:29" ht="20.25">
      <c r="A91" s="155" t="s">
        <v>284</v>
      </c>
      <c r="B91" s="156" t="s">
        <v>756</v>
      </c>
      <c r="C91" s="188">
        <v>0</v>
      </c>
      <c r="D91" s="188">
        <v>0</v>
      </c>
      <c r="E91" s="188">
        <v>0</v>
      </c>
      <c r="F91" s="188">
        <v>0</v>
      </c>
      <c r="G91" s="188">
        <v>0</v>
      </c>
      <c r="H91" s="188">
        <v>0</v>
      </c>
      <c r="I91" s="188">
        <v>0</v>
      </c>
      <c r="J91" s="188">
        <v>0</v>
      </c>
      <c r="K91" s="188">
        <v>0</v>
      </c>
      <c r="L91" s="188">
        <v>0</v>
      </c>
      <c r="M91" s="188">
        <v>0</v>
      </c>
      <c r="N91" s="188">
        <v>0</v>
      </c>
      <c r="O91" s="188">
        <v>0</v>
      </c>
      <c r="P91" s="188">
        <v>0</v>
      </c>
      <c r="Q91" s="188">
        <v>0</v>
      </c>
      <c r="R91" s="188">
        <v>0</v>
      </c>
      <c r="S91" s="188">
        <v>0</v>
      </c>
      <c r="T91" s="188">
        <v>0</v>
      </c>
      <c r="U91" s="188">
        <v>0</v>
      </c>
      <c r="V91" s="188">
        <v>0</v>
      </c>
      <c r="W91" s="188">
        <v>0</v>
      </c>
      <c r="X91" s="188">
        <v>0</v>
      </c>
      <c r="Y91" s="188">
        <v>0</v>
      </c>
      <c r="Z91" s="188">
        <v>0</v>
      </c>
      <c r="AA91" s="188">
        <v>0</v>
      </c>
      <c r="AB91" s="166">
        <v>0</v>
      </c>
      <c r="AC91" s="200"/>
    </row>
    <row r="92" spans="1:29" ht="20.25">
      <c r="A92" s="155" t="s">
        <v>33</v>
      </c>
      <c r="B92" s="156" t="s">
        <v>757</v>
      </c>
      <c r="C92" s="188">
        <v>0</v>
      </c>
      <c r="D92" s="188">
        <v>0</v>
      </c>
      <c r="E92" s="188">
        <v>0</v>
      </c>
      <c r="F92" s="188">
        <v>0</v>
      </c>
      <c r="G92" s="188">
        <v>0</v>
      </c>
      <c r="H92" s="188">
        <v>0</v>
      </c>
      <c r="I92" s="188">
        <v>0</v>
      </c>
      <c r="J92" s="188">
        <v>0</v>
      </c>
      <c r="K92" s="188">
        <v>0</v>
      </c>
      <c r="L92" s="188">
        <v>0</v>
      </c>
      <c r="M92" s="188">
        <v>0</v>
      </c>
      <c r="N92" s="188">
        <v>0</v>
      </c>
      <c r="O92" s="188">
        <v>0</v>
      </c>
      <c r="P92" s="188">
        <v>0</v>
      </c>
      <c r="Q92" s="188">
        <v>0</v>
      </c>
      <c r="R92" s="188">
        <v>0</v>
      </c>
      <c r="S92" s="188">
        <v>0</v>
      </c>
      <c r="T92" s="188">
        <v>0</v>
      </c>
      <c r="U92" s="188">
        <v>0</v>
      </c>
      <c r="V92" s="188">
        <v>0</v>
      </c>
      <c r="W92" s="188">
        <v>0</v>
      </c>
      <c r="X92" s="188">
        <v>0</v>
      </c>
      <c r="Y92" s="188">
        <v>0</v>
      </c>
      <c r="Z92" s="188">
        <v>0</v>
      </c>
      <c r="AA92" s="188">
        <v>0</v>
      </c>
      <c r="AB92" s="166">
        <v>0</v>
      </c>
      <c r="AC92" s="200"/>
    </row>
    <row r="93" spans="1:29" ht="20.25">
      <c r="A93" s="153" t="s">
        <v>261</v>
      </c>
      <c r="B93" s="154" t="s">
        <v>714</v>
      </c>
      <c r="C93" s="188">
        <v>0</v>
      </c>
      <c r="D93" s="188">
        <v>0</v>
      </c>
      <c r="E93" s="188">
        <v>0</v>
      </c>
      <c r="F93" s="188">
        <v>0</v>
      </c>
      <c r="G93" s="188">
        <v>0</v>
      </c>
      <c r="H93" s="188">
        <v>0</v>
      </c>
      <c r="I93" s="188">
        <v>0</v>
      </c>
      <c r="J93" s="188">
        <v>0</v>
      </c>
      <c r="K93" s="188">
        <v>0</v>
      </c>
      <c r="L93" s="188">
        <v>0</v>
      </c>
      <c r="M93" s="188">
        <v>0</v>
      </c>
      <c r="N93" s="188">
        <v>0</v>
      </c>
      <c r="O93" s="188">
        <v>0</v>
      </c>
      <c r="P93" s="188">
        <v>0</v>
      </c>
      <c r="Q93" s="188">
        <v>0</v>
      </c>
      <c r="R93" s="188">
        <v>0</v>
      </c>
      <c r="S93" s="188">
        <v>0</v>
      </c>
      <c r="T93" s="188">
        <v>0</v>
      </c>
      <c r="U93" s="188">
        <v>0</v>
      </c>
      <c r="V93" s="188">
        <v>0</v>
      </c>
      <c r="W93" s="188">
        <v>0</v>
      </c>
      <c r="X93" s="188">
        <v>0</v>
      </c>
      <c r="Y93" s="188">
        <v>0</v>
      </c>
      <c r="Z93" s="188">
        <v>0</v>
      </c>
      <c r="AA93" s="188">
        <v>0</v>
      </c>
      <c r="AB93" s="166">
        <v>0</v>
      </c>
      <c r="AC93" s="200"/>
    </row>
    <row r="94" spans="1:29" ht="20.25">
      <c r="A94" s="155" t="s">
        <v>23</v>
      </c>
      <c r="B94" s="156" t="s">
        <v>715</v>
      </c>
      <c r="C94" s="188">
        <v>403</v>
      </c>
      <c r="D94" s="188">
        <v>9356</v>
      </c>
      <c r="E94" s="188">
        <v>9483.756960000033</v>
      </c>
      <c r="F94" s="188">
        <v>6799</v>
      </c>
      <c r="G94" s="188">
        <v>371</v>
      </c>
      <c r="H94" s="188">
        <v>1037</v>
      </c>
      <c r="I94" s="188">
        <v>16942.631787382314</v>
      </c>
      <c r="J94" s="188">
        <v>5214.3699999999935</v>
      </c>
      <c r="K94" s="188">
        <v>7063</v>
      </c>
      <c r="L94" s="188">
        <v>4518</v>
      </c>
      <c r="M94" s="188">
        <v>357</v>
      </c>
      <c r="N94" s="188">
        <v>7756</v>
      </c>
      <c r="O94" s="188">
        <v>-553</v>
      </c>
      <c r="P94" s="188">
        <v>58.282620000007114</v>
      </c>
      <c r="Q94" s="188">
        <v>-4.305379999999943</v>
      </c>
      <c r="R94" s="188">
        <v>481</v>
      </c>
      <c r="S94" s="188">
        <v>225</v>
      </c>
      <c r="T94" s="188">
        <v>2016</v>
      </c>
      <c r="U94" s="188">
        <v>-176</v>
      </c>
      <c r="V94" s="188">
        <v>196</v>
      </c>
      <c r="W94" s="188">
        <v>-216</v>
      </c>
      <c r="X94" s="188">
        <v>-308</v>
      </c>
      <c r="Y94" s="188">
        <v>-211</v>
      </c>
      <c r="Z94" s="188">
        <v>-309</v>
      </c>
      <c r="AA94" s="188">
        <v>-123</v>
      </c>
      <c r="AB94" s="166">
        <v>70376.73598738236</v>
      </c>
      <c r="AC94" s="200"/>
    </row>
    <row r="95" spans="1:29" ht="20.25">
      <c r="A95" s="155" t="s">
        <v>24</v>
      </c>
      <c r="B95" s="156" t="s">
        <v>716</v>
      </c>
      <c r="C95" s="188">
        <v>0</v>
      </c>
      <c r="D95" s="188">
        <v>0</v>
      </c>
      <c r="E95" s="188">
        <v>0</v>
      </c>
      <c r="F95" s="188">
        <v>0</v>
      </c>
      <c r="G95" s="188">
        <v>0</v>
      </c>
      <c r="H95" s="188">
        <v>0</v>
      </c>
      <c r="I95" s="188">
        <v>0</v>
      </c>
      <c r="J95" s="188">
        <v>0</v>
      </c>
      <c r="K95" s="188">
        <v>0</v>
      </c>
      <c r="L95" s="188">
        <v>0</v>
      </c>
      <c r="M95" s="188">
        <v>0</v>
      </c>
      <c r="N95" s="188">
        <v>0</v>
      </c>
      <c r="O95" s="188">
        <v>0</v>
      </c>
      <c r="P95" s="188">
        <v>0</v>
      </c>
      <c r="Q95" s="188">
        <v>0</v>
      </c>
      <c r="R95" s="188">
        <v>0</v>
      </c>
      <c r="S95" s="188">
        <v>0</v>
      </c>
      <c r="T95" s="188">
        <v>0</v>
      </c>
      <c r="U95" s="188">
        <v>0</v>
      </c>
      <c r="V95" s="188">
        <v>0</v>
      </c>
      <c r="W95" s="188">
        <v>0</v>
      </c>
      <c r="X95" s="188">
        <v>0</v>
      </c>
      <c r="Y95" s="188">
        <v>0</v>
      </c>
      <c r="Z95" s="188">
        <v>0</v>
      </c>
      <c r="AA95" s="188">
        <v>0</v>
      </c>
      <c r="AB95" s="166">
        <v>0</v>
      </c>
      <c r="AC95" s="200"/>
    </row>
    <row r="96" spans="1:29" ht="20.25">
      <c r="A96" s="241" t="s">
        <v>25</v>
      </c>
      <c r="B96" s="156" t="s">
        <v>717</v>
      </c>
      <c r="C96" s="188">
        <v>0</v>
      </c>
      <c r="D96" s="188">
        <v>0</v>
      </c>
      <c r="E96" s="188">
        <v>0</v>
      </c>
      <c r="F96" s="188">
        <v>0</v>
      </c>
      <c r="G96" s="188">
        <v>0</v>
      </c>
      <c r="H96" s="188">
        <v>0</v>
      </c>
      <c r="I96" s="188">
        <v>0</v>
      </c>
      <c r="J96" s="188">
        <v>0</v>
      </c>
      <c r="K96" s="188">
        <v>0</v>
      </c>
      <c r="L96" s="188">
        <v>0</v>
      </c>
      <c r="M96" s="188">
        <v>0</v>
      </c>
      <c r="N96" s="188">
        <v>0</v>
      </c>
      <c r="O96" s="188">
        <v>0</v>
      </c>
      <c r="P96" s="188">
        <v>0</v>
      </c>
      <c r="Q96" s="188">
        <v>0</v>
      </c>
      <c r="R96" s="188">
        <v>0</v>
      </c>
      <c r="S96" s="188">
        <v>0</v>
      </c>
      <c r="T96" s="188">
        <v>0</v>
      </c>
      <c r="U96" s="188">
        <v>0</v>
      </c>
      <c r="V96" s="188">
        <v>0</v>
      </c>
      <c r="W96" s="188">
        <v>0</v>
      </c>
      <c r="X96" s="188">
        <v>0</v>
      </c>
      <c r="Y96" s="188">
        <v>0</v>
      </c>
      <c r="Z96" s="188">
        <v>0</v>
      </c>
      <c r="AA96" s="188">
        <v>0</v>
      </c>
      <c r="AB96" s="166">
        <v>0</v>
      </c>
      <c r="AC96" s="200"/>
    </row>
    <row r="97" spans="1:29" ht="20.25">
      <c r="A97" s="235" t="s">
        <v>258</v>
      </c>
      <c r="B97" s="156" t="s">
        <v>718</v>
      </c>
      <c r="C97" s="188">
        <v>0</v>
      </c>
      <c r="D97" s="188">
        <v>463</v>
      </c>
      <c r="E97" s="188">
        <v>3911</v>
      </c>
      <c r="F97" s="188">
        <v>0</v>
      </c>
      <c r="G97" s="188">
        <v>0</v>
      </c>
      <c r="H97" s="188">
        <v>47</v>
      </c>
      <c r="I97" s="188">
        <v>0</v>
      </c>
      <c r="J97" s="188">
        <v>0.01</v>
      </c>
      <c r="K97" s="188">
        <v>0</v>
      </c>
      <c r="L97" s="188">
        <v>0</v>
      </c>
      <c r="M97" s="188">
        <v>0</v>
      </c>
      <c r="N97" s="188">
        <v>0</v>
      </c>
      <c r="O97" s="188">
        <v>0</v>
      </c>
      <c r="P97" s="188">
        <v>0</v>
      </c>
      <c r="Q97" s="188">
        <v>0</v>
      </c>
      <c r="R97" s="188">
        <v>46</v>
      </c>
      <c r="S97" s="188">
        <v>0</v>
      </c>
      <c r="T97" s="188">
        <v>0</v>
      </c>
      <c r="U97" s="188">
        <v>167</v>
      </c>
      <c r="V97" s="188">
        <v>244</v>
      </c>
      <c r="W97" s="188">
        <v>0</v>
      </c>
      <c r="X97" s="188">
        <v>0</v>
      </c>
      <c r="Y97" s="188">
        <v>0</v>
      </c>
      <c r="Z97" s="188">
        <v>0</v>
      </c>
      <c r="AA97" s="188">
        <v>0</v>
      </c>
      <c r="AB97" s="166">
        <v>4878.01</v>
      </c>
      <c r="AC97" s="200"/>
    </row>
    <row r="98" spans="1:29" ht="20.25">
      <c r="A98" s="242"/>
      <c r="B98" s="156" t="s">
        <v>719</v>
      </c>
      <c r="C98" s="188">
        <v>0</v>
      </c>
      <c r="D98" s="188">
        <v>0</v>
      </c>
      <c r="E98" s="188">
        <v>3904</v>
      </c>
      <c r="F98" s="188">
        <v>0</v>
      </c>
      <c r="G98" s="188">
        <v>0</v>
      </c>
      <c r="H98" s="188">
        <v>0</v>
      </c>
      <c r="I98" s="188">
        <v>0</v>
      </c>
      <c r="J98" s="188">
        <v>0</v>
      </c>
      <c r="K98" s="188">
        <v>0</v>
      </c>
      <c r="L98" s="188">
        <v>0</v>
      </c>
      <c r="M98" s="188">
        <v>0</v>
      </c>
      <c r="N98" s="188">
        <v>0</v>
      </c>
      <c r="O98" s="188">
        <v>0</v>
      </c>
      <c r="P98" s="188">
        <v>0</v>
      </c>
      <c r="Q98" s="188">
        <v>0</v>
      </c>
      <c r="R98" s="188">
        <v>0</v>
      </c>
      <c r="S98" s="188">
        <v>0</v>
      </c>
      <c r="T98" s="188">
        <v>0</v>
      </c>
      <c r="U98" s="188">
        <v>0</v>
      </c>
      <c r="V98" s="188">
        <v>244</v>
      </c>
      <c r="W98" s="188">
        <v>0</v>
      </c>
      <c r="X98" s="188">
        <v>0</v>
      </c>
      <c r="Y98" s="188">
        <v>0</v>
      </c>
      <c r="Z98" s="188">
        <v>0</v>
      </c>
      <c r="AA98" s="188">
        <v>0</v>
      </c>
      <c r="AB98" s="166">
        <v>4148</v>
      </c>
      <c r="AC98" s="200"/>
    </row>
    <row r="99" spans="1:29" ht="20.25">
      <c r="A99" s="242" t="s">
        <v>676</v>
      </c>
      <c r="B99" s="156" t="s">
        <v>720</v>
      </c>
      <c r="C99" s="188">
        <v>0</v>
      </c>
      <c r="D99" s="188">
        <v>0</v>
      </c>
      <c r="E99" s="188">
        <v>0</v>
      </c>
      <c r="F99" s="188">
        <v>0</v>
      </c>
      <c r="G99" s="188">
        <v>0</v>
      </c>
      <c r="H99" s="188">
        <v>0</v>
      </c>
      <c r="I99" s="188">
        <v>0</v>
      </c>
      <c r="J99" s="188">
        <v>0</v>
      </c>
      <c r="K99" s="188">
        <v>356</v>
      </c>
      <c r="L99" s="188">
        <v>0</v>
      </c>
      <c r="M99" s="188">
        <v>0</v>
      </c>
      <c r="N99" s="188">
        <v>0</v>
      </c>
      <c r="O99" s="188">
        <v>0</v>
      </c>
      <c r="P99" s="188">
        <v>0</v>
      </c>
      <c r="Q99" s="188">
        <v>0</v>
      </c>
      <c r="R99" s="188">
        <v>0</v>
      </c>
      <c r="S99" s="188">
        <v>0</v>
      </c>
      <c r="T99" s="188">
        <v>0</v>
      </c>
      <c r="U99" s="188">
        <v>0</v>
      </c>
      <c r="V99" s="188">
        <v>0</v>
      </c>
      <c r="W99" s="188">
        <v>0</v>
      </c>
      <c r="X99" s="188">
        <v>0</v>
      </c>
      <c r="Y99" s="188">
        <v>33</v>
      </c>
      <c r="Z99" s="188">
        <v>0</v>
      </c>
      <c r="AA99" s="188">
        <v>0</v>
      </c>
      <c r="AB99" s="166">
        <v>389</v>
      </c>
      <c r="AC99" s="200"/>
    </row>
    <row r="100" spans="1:29" ht="20.25">
      <c r="A100" s="242"/>
      <c r="B100" s="156" t="s">
        <v>719</v>
      </c>
      <c r="C100" s="188">
        <v>0</v>
      </c>
      <c r="D100" s="188">
        <v>0</v>
      </c>
      <c r="E100" s="188">
        <v>0</v>
      </c>
      <c r="F100" s="188">
        <v>0</v>
      </c>
      <c r="G100" s="188">
        <v>0</v>
      </c>
      <c r="H100" s="188">
        <v>0</v>
      </c>
      <c r="I100" s="188">
        <v>0</v>
      </c>
      <c r="J100" s="188">
        <v>0</v>
      </c>
      <c r="K100" s="188">
        <v>0</v>
      </c>
      <c r="L100" s="188">
        <v>0</v>
      </c>
      <c r="M100" s="188">
        <v>0</v>
      </c>
      <c r="N100" s="188">
        <v>0</v>
      </c>
      <c r="O100" s="188">
        <v>0</v>
      </c>
      <c r="P100" s="188">
        <v>0</v>
      </c>
      <c r="Q100" s="188">
        <v>0</v>
      </c>
      <c r="R100" s="188">
        <v>0</v>
      </c>
      <c r="S100" s="188">
        <v>0</v>
      </c>
      <c r="T100" s="188">
        <v>0</v>
      </c>
      <c r="U100" s="188">
        <v>0</v>
      </c>
      <c r="V100" s="188">
        <v>0</v>
      </c>
      <c r="W100" s="188">
        <v>0</v>
      </c>
      <c r="X100" s="188">
        <v>0</v>
      </c>
      <c r="Y100" s="188">
        <v>0</v>
      </c>
      <c r="Z100" s="188">
        <v>0</v>
      </c>
      <c r="AA100" s="188">
        <v>0</v>
      </c>
      <c r="AB100" s="166">
        <v>0</v>
      </c>
      <c r="AC100" s="200"/>
    </row>
    <row r="101" spans="1:29" ht="20.25">
      <c r="A101" s="243" t="s">
        <v>721</v>
      </c>
      <c r="B101" s="156" t="s">
        <v>722</v>
      </c>
      <c r="C101" s="188">
        <v>0</v>
      </c>
      <c r="D101" s="188">
        <v>365</v>
      </c>
      <c r="E101" s="188">
        <v>42.90406</v>
      </c>
      <c r="F101" s="188">
        <v>54</v>
      </c>
      <c r="G101" s="188">
        <v>0</v>
      </c>
      <c r="H101" s="188">
        <v>0</v>
      </c>
      <c r="I101" s="188">
        <v>273.41542</v>
      </c>
      <c r="J101" s="188">
        <v>109.53</v>
      </c>
      <c r="K101" s="188">
        <v>0</v>
      </c>
      <c r="L101" s="188">
        <v>38</v>
      </c>
      <c r="M101" s="188">
        <v>20</v>
      </c>
      <c r="N101" s="188">
        <v>1</v>
      </c>
      <c r="O101" s="188">
        <v>0</v>
      </c>
      <c r="P101" s="188">
        <v>0</v>
      </c>
      <c r="Q101" s="188">
        <v>0</v>
      </c>
      <c r="R101" s="188">
        <v>0</v>
      </c>
      <c r="S101" s="188">
        <v>0</v>
      </c>
      <c r="T101" s="188">
        <v>137</v>
      </c>
      <c r="U101" s="188">
        <v>0</v>
      </c>
      <c r="V101" s="188">
        <v>0</v>
      </c>
      <c r="W101" s="188">
        <v>0</v>
      </c>
      <c r="X101" s="188">
        <v>21</v>
      </c>
      <c r="Y101" s="188">
        <v>0</v>
      </c>
      <c r="Z101" s="188">
        <v>0</v>
      </c>
      <c r="AA101" s="188">
        <v>55</v>
      </c>
      <c r="AB101" s="166">
        <v>1116.8494799999999</v>
      </c>
      <c r="AC101" s="200"/>
    </row>
    <row r="102" spans="1:29" ht="20.25">
      <c r="A102" s="243" t="s">
        <v>723</v>
      </c>
      <c r="B102" s="156" t="s">
        <v>724</v>
      </c>
      <c r="C102" s="188">
        <v>0</v>
      </c>
      <c r="D102" s="188">
        <v>592</v>
      </c>
      <c r="E102" s="188">
        <v>1051.56458</v>
      </c>
      <c r="F102" s="188">
        <v>936</v>
      </c>
      <c r="G102" s="188">
        <v>0</v>
      </c>
      <c r="H102" s="188">
        <v>530</v>
      </c>
      <c r="I102" s="188">
        <v>2964.18528</v>
      </c>
      <c r="J102" s="188">
        <v>150.16</v>
      </c>
      <c r="K102" s="188">
        <v>18</v>
      </c>
      <c r="L102" s="188">
        <v>83</v>
      </c>
      <c r="M102" s="188">
        <v>115</v>
      </c>
      <c r="N102" s="188">
        <v>1685</v>
      </c>
      <c r="O102" s="188">
        <v>25</v>
      </c>
      <c r="P102" s="188">
        <v>281.306</v>
      </c>
      <c r="Q102" s="188">
        <v>61.789669999999994</v>
      </c>
      <c r="R102" s="188">
        <v>77</v>
      </c>
      <c r="S102" s="188">
        <v>49</v>
      </c>
      <c r="T102" s="188">
        <v>254</v>
      </c>
      <c r="U102" s="188">
        <v>0</v>
      </c>
      <c r="V102" s="188">
        <v>57</v>
      </c>
      <c r="W102" s="188">
        <v>20</v>
      </c>
      <c r="X102" s="188">
        <v>16</v>
      </c>
      <c r="Y102" s="188">
        <v>0</v>
      </c>
      <c r="Z102" s="188">
        <v>48</v>
      </c>
      <c r="AA102" s="188">
        <v>3</v>
      </c>
      <c r="AB102" s="166">
        <v>9017.00553</v>
      </c>
      <c r="AC102" s="200"/>
    </row>
    <row r="103" spans="1:29" ht="20.25">
      <c r="A103" s="164"/>
      <c r="B103" s="157" t="s">
        <v>702</v>
      </c>
      <c r="C103" s="188">
        <v>0</v>
      </c>
      <c r="D103" s="188">
        <v>957</v>
      </c>
      <c r="E103" s="188">
        <v>1094.46864</v>
      </c>
      <c r="F103" s="188">
        <v>990</v>
      </c>
      <c r="G103" s="188">
        <v>0</v>
      </c>
      <c r="H103" s="188">
        <v>530</v>
      </c>
      <c r="I103" s="188">
        <v>3237.6007</v>
      </c>
      <c r="J103" s="188">
        <v>259.69</v>
      </c>
      <c r="K103" s="188">
        <v>374</v>
      </c>
      <c r="L103" s="188">
        <v>121</v>
      </c>
      <c r="M103" s="188">
        <v>135</v>
      </c>
      <c r="N103" s="188">
        <v>1686</v>
      </c>
      <c r="O103" s="188">
        <v>25</v>
      </c>
      <c r="P103" s="188">
        <v>281.306</v>
      </c>
      <c r="Q103" s="188">
        <v>61.789669999999994</v>
      </c>
      <c r="R103" s="188">
        <v>77</v>
      </c>
      <c r="S103" s="188">
        <v>49</v>
      </c>
      <c r="T103" s="188">
        <v>391</v>
      </c>
      <c r="U103" s="188">
        <v>0</v>
      </c>
      <c r="V103" s="188">
        <v>57</v>
      </c>
      <c r="W103" s="188">
        <v>20</v>
      </c>
      <c r="X103" s="188">
        <v>37</v>
      </c>
      <c r="Y103" s="188">
        <v>33</v>
      </c>
      <c r="Z103" s="188">
        <v>48</v>
      </c>
      <c r="AA103" s="188">
        <v>58</v>
      </c>
      <c r="AB103" s="166">
        <v>10522.855010000001</v>
      </c>
      <c r="AC103" s="200"/>
    </row>
    <row r="104" spans="1:29" ht="20.25">
      <c r="A104" s="242" t="s">
        <v>677</v>
      </c>
      <c r="B104" s="156" t="s">
        <v>725</v>
      </c>
      <c r="C104" s="188">
        <v>5685</v>
      </c>
      <c r="D104" s="188">
        <v>723</v>
      </c>
      <c r="E104" s="188">
        <v>159.88838</v>
      </c>
      <c r="F104" s="188">
        <v>992</v>
      </c>
      <c r="G104" s="188">
        <v>729</v>
      </c>
      <c r="H104" s="188">
        <v>1868</v>
      </c>
      <c r="I104" s="188">
        <v>38.09153</v>
      </c>
      <c r="J104" s="188">
        <v>972.95</v>
      </c>
      <c r="K104" s="188">
        <v>0</v>
      </c>
      <c r="L104" s="188">
        <v>115</v>
      </c>
      <c r="M104" s="188">
        <v>0</v>
      </c>
      <c r="N104" s="188">
        <v>133</v>
      </c>
      <c r="O104" s="188">
        <v>543</v>
      </c>
      <c r="P104" s="188">
        <v>0</v>
      </c>
      <c r="Q104" s="188">
        <v>0</v>
      </c>
      <c r="R104" s="188">
        <v>-11</v>
      </c>
      <c r="S104" s="188">
        <v>0</v>
      </c>
      <c r="T104" s="188">
        <v>5457</v>
      </c>
      <c r="U104" s="188">
        <v>184</v>
      </c>
      <c r="V104" s="188">
        <v>133</v>
      </c>
      <c r="W104" s="188">
        <v>1225</v>
      </c>
      <c r="X104" s="188">
        <v>0</v>
      </c>
      <c r="Y104" s="188">
        <v>4</v>
      </c>
      <c r="Z104" s="188">
        <v>10</v>
      </c>
      <c r="AA104" s="188">
        <v>6</v>
      </c>
      <c r="AB104" s="166">
        <v>18966.92991</v>
      </c>
      <c r="AC104" s="200"/>
    </row>
    <row r="105" spans="1:29" ht="20.25">
      <c r="A105" s="242" t="s">
        <v>678</v>
      </c>
      <c r="B105" s="156" t="s">
        <v>726</v>
      </c>
      <c r="C105" s="188">
        <v>0</v>
      </c>
      <c r="D105" s="188">
        <v>0</v>
      </c>
      <c r="E105" s="188">
        <v>324.33394</v>
      </c>
      <c r="F105" s="188">
        <v>358</v>
      </c>
      <c r="G105" s="188">
        <v>517</v>
      </c>
      <c r="H105" s="188">
        <v>7</v>
      </c>
      <c r="I105" s="188">
        <v>0</v>
      </c>
      <c r="J105" s="188">
        <v>278.94</v>
      </c>
      <c r="K105" s="188">
        <v>0</v>
      </c>
      <c r="L105" s="188">
        <v>0</v>
      </c>
      <c r="M105" s="188">
        <v>0</v>
      </c>
      <c r="N105" s="188">
        <v>0</v>
      </c>
      <c r="O105" s="188">
        <v>133</v>
      </c>
      <c r="P105" s="188">
        <v>0</v>
      </c>
      <c r="Q105" s="188">
        <v>28.72527</v>
      </c>
      <c r="R105" s="188">
        <v>0</v>
      </c>
      <c r="S105" s="188">
        <v>0</v>
      </c>
      <c r="T105" s="188">
        <v>0</v>
      </c>
      <c r="U105" s="188">
        <v>0</v>
      </c>
      <c r="V105" s="188">
        <v>0</v>
      </c>
      <c r="W105" s="188">
        <v>98</v>
      </c>
      <c r="X105" s="188">
        <v>0</v>
      </c>
      <c r="Y105" s="188">
        <v>0</v>
      </c>
      <c r="Z105" s="188">
        <v>0</v>
      </c>
      <c r="AA105" s="188">
        <v>0</v>
      </c>
      <c r="AB105" s="166">
        <v>1744.99921</v>
      </c>
      <c r="AC105" s="200"/>
    </row>
    <row r="106" spans="1:29" ht="20.25">
      <c r="A106" s="153"/>
      <c r="B106" s="159" t="s">
        <v>703</v>
      </c>
      <c r="C106" s="188">
        <v>5685</v>
      </c>
      <c r="D106" s="188">
        <v>2143</v>
      </c>
      <c r="E106" s="188">
        <v>5489.69096</v>
      </c>
      <c r="F106" s="188">
        <v>2340</v>
      </c>
      <c r="G106" s="188">
        <v>1246</v>
      </c>
      <c r="H106" s="188">
        <v>2452</v>
      </c>
      <c r="I106" s="188">
        <v>3275.69223</v>
      </c>
      <c r="J106" s="188">
        <v>1511.5900000000001</v>
      </c>
      <c r="K106" s="188">
        <v>374</v>
      </c>
      <c r="L106" s="188">
        <v>236</v>
      </c>
      <c r="M106" s="188">
        <v>135</v>
      </c>
      <c r="N106" s="188">
        <v>1819</v>
      </c>
      <c r="O106" s="188">
        <v>701</v>
      </c>
      <c r="P106" s="188">
        <v>281.306</v>
      </c>
      <c r="Q106" s="188">
        <v>90.51494</v>
      </c>
      <c r="R106" s="188">
        <v>112</v>
      </c>
      <c r="S106" s="188">
        <v>49</v>
      </c>
      <c r="T106" s="188">
        <v>5848</v>
      </c>
      <c r="U106" s="188">
        <v>351</v>
      </c>
      <c r="V106" s="188">
        <v>434</v>
      </c>
      <c r="W106" s="188">
        <v>1343</v>
      </c>
      <c r="X106" s="188">
        <v>37</v>
      </c>
      <c r="Y106" s="188">
        <v>37</v>
      </c>
      <c r="Z106" s="188">
        <v>58</v>
      </c>
      <c r="AA106" s="188">
        <v>64</v>
      </c>
      <c r="AB106" s="166">
        <v>36112.79413</v>
      </c>
      <c r="AC106" s="200"/>
    </row>
    <row r="107" spans="1:29" ht="20.25">
      <c r="A107" s="161" t="s">
        <v>26</v>
      </c>
      <c r="B107" s="156" t="s">
        <v>727</v>
      </c>
      <c r="C107" s="188">
        <v>0</v>
      </c>
      <c r="D107" s="188">
        <v>0</v>
      </c>
      <c r="E107" s="188">
        <v>0</v>
      </c>
      <c r="F107" s="188">
        <v>0</v>
      </c>
      <c r="G107" s="188">
        <v>0</v>
      </c>
      <c r="H107" s="188">
        <v>0</v>
      </c>
      <c r="I107" s="188">
        <v>0</v>
      </c>
      <c r="J107" s="188">
        <v>0</v>
      </c>
      <c r="K107" s="188">
        <v>0</v>
      </c>
      <c r="L107" s="188">
        <v>0</v>
      </c>
      <c r="M107" s="188">
        <v>0</v>
      </c>
      <c r="N107" s="188">
        <v>0</v>
      </c>
      <c r="O107" s="188">
        <v>0</v>
      </c>
      <c r="P107" s="188">
        <v>0</v>
      </c>
      <c r="Q107" s="188">
        <v>0</v>
      </c>
      <c r="R107" s="188">
        <v>0</v>
      </c>
      <c r="S107" s="188">
        <v>0</v>
      </c>
      <c r="T107" s="188">
        <v>0</v>
      </c>
      <c r="U107" s="188">
        <v>0</v>
      </c>
      <c r="V107" s="188">
        <v>0</v>
      </c>
      <c r="W107" s="188">
        <v>0</v>
      </c>
      <c r="X107" s="188">
        <v>0</v>
      </c>
      <c r="Y107" s="188">
        <v>0</v>
      </c>
      <c r="Z107" s="188">
        <v>0</v>
      </c>
      <c r="AA107" s="188">
        <v>0</v>
      </c>
      <c r="AB107" s="166">
        <v>0</v>
      </c>
      <c r="AC107" s="200"/>
    </row>
    <row r="108" spans="1:29" ht="20.25">
      <c r="A108" s="244" t="s">
        <v>27</v>
      </c>
      <c r="B108" s="156" t="s">
        <v>728</v>
      </c>
      <c r="C108" s="188">
        <v>0</v>
      </c>
      <c r="D108" s="188">
        <v>0</v>
      </c>
      <c r="E108" s="188">
        <v>0</v>
      </c>
      <c r="F108" s="188">
        <v>0</v>
      </c>
      <c r="G108" s="188">
        <v>0</v>
      </c>
      <c r="H108" s="188">
        <v>0</v>
      </c>
      <c r="I108" s="188">
        <v>0</v>
      </c>
      <c r="J108" s="188">
        <v>0</v>
      </c>
      <c r="K108" s="188">
        <v>0</v>
      </c>
      <c r="L108" s="188">
        <v>0</v>
      </c>
      <c r="M108" s="188">
        <v>0</v>
      </c>
      <c r="N108" s="188">
        <v>0</v>
      </c>
      <c r="O108" s="188">
        <v>0</v>
      </c>
      <c r="P108" s="188">
        <v>0</v>
      </c>
      <c r="Q108" s="188">
        <v>0</v>
      </c>
      <c r="R108" s="188">
        <v>0</v>
      </c>
      <c r="S108" s="188">
        <v>0</v>
      </c>
      <c r="T108" s="188">
        <v>0</v>
      </c>
      <c r="U108" s="188">
        <v>0</v>
      </c>
      <c r="V108" s="188">
        <v>0</v>
      </c>
      <c r="W108" s="188">
        <v>0</v>
      </c>
      <c r="X108" s="188">
        <v>0</v>
      </c>
      <c r="Y108" s="188">
        <v>0</v>
      </c>
      <c r="Z108" s="188">
        <v>0</v>
      </c>
      <c r="AA108" s="188">
        <v>0</v>
      </c>
      <c r="AB108" s="166">
        <v>0</v>
      </c>
      <c r="AC108" s="200"/>
    </row>
    <row r="109" spans="1:29" ht="20.25">
      <c r="A109" s="235" t="s">
        <v>258</v>
      </c>
      <c r="B109" s="156" t="s">
        <v>729</v>
      </c>
      <c r="C109" s="188">
        <v>0</v>
      </c>
      <c r="D109" s="188">
        <v>-60</v>
      </c>
      <c r="E109" s="188">
        <v>-159.49733</v>
      </c>
      <c r="F109" s="188">
        <v>-32</v>
      </c>
      <c r="G109" s="188">
        <v>-141</v>
      </c>
      <c r="H109" s="188">
        <v>-425</v>
      </c>
      <c r="I109" s="188">
        <v>-18.37943</v>
      </c>
      <c r="J109" s="188">
        <v>-57.71</v>
      </c>
      <c r="K109" s="188">
        <v>-7</v>
      </c>
      <c r="L109" s="188">
        <v>-428</v>
      </c>
      <c r="M109" s="188">
        <v>-15</v>
      </c>
      <c r="N109" s="188">
        <v>-180</v>
      </c>
      <c r="O109" s="188">
        <v>-10</v>
      </c>
      <c r="P109" s="188">
        <v>0</v>
      </c>
      <c r="Q109" s="188">
        <v>-8.834940000000001</v>
      </c>
      <c r="R109" s="188">
        <v>0</v>
      </c>
      <c r="S109" s="188">
        <v>0</v>
      </c>
      <c r="T109" s="188">
        <v>0</v>
      </c>
      <c r="U109" s="188">
        <v>0</v>
      </c>
      <c r="V109" s="188">
        <v>-13</v>
      </c>
      <c r="W109" s="188">
        <v>-5</v>
      </c>
      <c r="X109" s="188">
        <v>0</v>
      </c>
      <c r="Y109" s="188">
        <v>0</v>
      </c>
      <c r="Z109" s="188">
        <v>-1</v>
      </c>
      <c r="AA109" s="188">
        <v>0</v>
      </c>
      <c r="AB109" s="166">
        <v>-1561.4217</v>
      </c>
      <c r="AC109" s="200"/>
    </row>
    <row r="110" spans="1:29" ht="20.25">
      <c r="A110" s="235" t="s">
        <v>676</v>
      </c>
      <c r="B110" s="156" t="s">
        <v>730</v>
      </c>
      <c r="C110" s="188">
        <v>-3240</v>
      </c>
      <c r="D110" s="188">
        <v>-62</v>
      </c>
      <c r="E110" s="188">
        <v>-133.79312000000002</v>
      </c>
      <c r="F110" s="188">
        <v>-763</v>
      </c>
      <c r="G110" s="188">
        <v>0</v>
      </c>
      <c r="H110" s="188">
        <v>-451</v>
      </c>
      <c r="I110" s="188">
        <v>-25.51317</v>
      </c>
      <c r="J110" s="188">
        <v>-1561.13</v>
      </c>
      <c r="K110" s="188">
        <v>-119</v>
      </c>
      <c r="L110" s="188">
        <v>-386</v>
      </c>
      <c r="M110" s="188">
        <v>0</v>
      </c>
      <c r="N110" s="188">
        <v>-82</v>
      </c>
      <c r="O110" s="188">
        <v>-637</v>
      </c>
      <c r="P110" s="188">
        <v>0</v>
      </c>
      <c r="Q110" s="188">
        <v>0</v>
      </c>
      <c r="R110" s="188">
        <v>0</v>
      </c>
      <c r="S110" s="188">
        <v>-37</v>
      </c>
      <c r="T110" s="188">
        <v>-3693</v>
      </c>
      <c r="U110" s="188">
        <v>-345</v>
      </c>
      <c r="V110" s="188">
        <v>-390</v>
      </c>
      <c r="W110" s="188">
        <v>-479</v>
      </c>
      <c r="X110" s="188">
        <v>0</v>
      </c>
      <c r="Y110" s="188">
        <v>-14</v>
      </c>
      <c r="Z110" s="188">
        <v>-8</v>
      </c>
      <c r="AA110" s="188">
        <v>-5</v>
      </c>
      <c r="AB110" s="166">
        <v>-12431.436290000001</v>
      </c>
      <c r="AC110" s="200"/>
    </row>
    <row r="111" spans="1:29" ht="20.25">
      <c r="A111" s="235" t="s">
        <v>677</v>
      </c>
      <c r="B111" s="156" t="s">
        <v>731</v>
      </c>
      <c r="C111" s="188">
        <v>0</v>
      </c>
      <c r="D111" s="188">
        <v>0</v>
      </c>
      <c r="E111" s="188">
        <v>-31.268690000000003</v>
      </c>
      <c r="F111" s="188">
        <v>-126</v>
      </c>
      <c r="G111" s="188">
        <v>0</v>
      </c>
      <c r="H111" s="188">
        <v>-3</v>
      </c>
      <c r="I111" s="188">
        <v>-58.48628</v>
      </c>
      <c r="J111" s="188">
        <v>-4.06</v>
      </c>
      <c r="K111" s="188">
        <v>0</v>
      </c>
      <c r="L111" s="188">
        <v>0</v>
      </c>
      <c r="M111" s="188">
        <v>0</v>
      </c>
      <c r="N111" s="188">
        <v>-17</v>
      </c>
      <c r="O111" s="188">
        <v>-297</v>
      </c>
      <c r="P111" s="188">
        <v>0</v>
      </c>
      <c r="Q111" s="188">
        <v>-5.51118</v>
      </c>
      <c r="R111" s="188">
        <v>0</v>
      </c>
      <c r="S111" s="188">
        <v>0</v>
      </c>
      <c r="T111" s="188">
        <v>0</v>
      </c>
      <c r="U111" s="188">
        <v>0</v>
      </c>
      <c r="V111" s="188">
        <v>0</v>
      </c>
      <c r="W111" s="188">
        <v>0</v>
      </c>
      <c r="X111" s="188">
        <v>0</v>
      </c>
      <c r="Y111" s="188">
        <v>0</v>
      </c>
      <c r="Z111" s="188">
        <v>0</v>
      </c>
      <c r="AA111" s="188">
        <v>-5</v>
      </c>
      <c r="AB111" s="166">
        <v>-547.32615</v>
      </c>
      <c r="AC111" s="200"/>
    </row>
    <row r="112" spans="1:29" ht="20.25">
      <c r="A112" s="157"/>
      <c r="B112" s="159" t="s">
        <v>700</v>
      </c>
      <c r="C112" s="188">
        <v>-3240</v>
      </c>
      <c r="D112" s="188">
        <v>-122</v>
      </c>
      <c r="E112" s="188">
        <v>-324.55914</v>
      </c>
      <c r="F112" s="188">
        <v>-921</v>
      </c>
      <c r="G112" s="188">
        <v>-141</v>
      </c>
      <c r="H112" s="188">
        <v>-879</v>
      </c>
      <c r="I112" s="188">
        <v>-102.37888000000001</v>
      </c>
      <c r="J112" s="188">
        <v>-1622.9</v>
      </c>
      <c r="K112" s="188">
        <v>-126</v>
      </c>
      <c r="L112" s="188">
        <v>-814</v>
      </c>
      <c r="M112" s="188">
        <v>-15</v>
      </c>
      <c r="N112" s="188">
        <v>-279</v>
      </c>
      <c r="O112" s="188">
        <v>-944</v>
      </c>
      <c r="P112" s="188">
        <v>0</v>
      </c>
      <c r="Q112" s="188">
        <v>-14.346120000000003</v>
      </c>
      <c r="R112" s="188">
        <v>0</v>
      </c>
      <c r="S112" s="188">
        <v>-37</v>
      </c>
      <c r="T112" s="188">
        <v>-3693</v>
      </c>
      <c r="U112" s="188">
        <v>-345</v>
      </c>
      <c r="V112" s="188">
        <v>-403</v>
      </c>
      <c r="W112" s="188">
        <v>-484</v>
      </c>
      <c r="X112" s="188">
        <v>0</v>
      </c>
      <c r="Y112" s="188">
        <v>-14</v>
      </c>
      <c r="Z112" s="188">
        <v>-9</v>
      </c>
      <c r="AA112" s="188">
        <v>-10</v>
      </c>
      <c r="AB112" s="166">
        <v>-14540.18414</v>
      </c>
      <c r="AC112" s="200"/>
    </row>
    <row r="113" spans="1:29" ht="20.25">
      <c r="A113" s="161" t="s">
        <v>28</v>
      </c>
      <c r="B113" s="156" t="s">
        <v>732</v>
      </c>
      <c r="C113" s="188">
        <v>0</v>
      </c>
      <c r="D113" s="188">
        <v>-1617</v>
      </c>
      <c r="E113" s="188">
        <v>-5164.83163</v>
      </c>
      <c r="F113" s="188">
        <v>-990</v>
      </c>
      <c r="G113" s="188">
        <v>0</v>
      </c>
      <c r="H113" s="188">
        <v>0</v>
      </c>
      <c r="I113" s="188">
        <v>-2404.07566</v>
      </c>
      <c r="J113" s="188">
        <v>0</v>
      </c>
      <c r="K113" s="188">
        <v>0</v>
      </c>
      <c r="L113" s="188">
        <v>0</v>
      </c>
      <c r="M113" s="188">
        <v>-135</v>
      </c>
      <c r="N113" s="188">
        <v>0</v>
      </c>
      <c r="O113" s="188">
        <v>0</v>
      </c>
      <c r="P113" s="188">
        <v>0</v>
      </c>
      <c r="Q113" s="188">
        <v>0</v>
      </c>
      <c r="R113" s="188">
        <v>-14</v>
      </c>
      <c r="S113" s="188">
        <v>0</v>
      </c>
      <c r="T113" s="188">
        <v>0</v>
      </c>
      <c r="U113" s="188">
        <v>0</v>
      </c>
      <c r="V113" s="188">
        <v>0</v>
      </c>
      <c r="W113" s="188">
        <v>0</v>
      </c>
      <c r="X113" s="188">
        <v>0</v>
      </c>
      <c r="Y113" s="188">
        <v>0</v>
      </c>
      <c r="Z113" s="188">
        <v>0</v>
      </c>
      <c r="AA113" s="188">
        <v>0</v>
      </c>
      <c r="AB113" s="166">
        <v>-10324.90729</v>
      </c>
      <c r="AC113" s="200"/>
    </row>
    <row r="114" spans="1:29" ht="20.25">
      <c r="A114" s="161" t="s">
        <v>29</v>
      </c>
      <c r="B114" s="156" t="s">
        <v>733</v>
      </c>
      <c r="C114" s="188">
        <v>968</v>
      </c>
      <c r="D114" s="188">
        <v>0</v>
      </c>
      <c r="E114" s="188">
        <v>5.87752</v>
      </c>
      <c r="F114" s="188">
        <v>17</v>
      </c>
      <c r="G114" s="188">
        <v>5</v>
      </c>
      <c r="H114" s="188">
        <v>278</v>
      </c>
      <c r="I114" s="188">
        <v>0</v>
      </c>
      <c r="J114" s="188">
        <v>8.9</v>
      </c>
      <c r="K114" s="188">
        <v>48</v>
      </c>
      <c r="L114" s="188">
        <v>45</v>
      </c>
      <c r="M114" s="188">
        <v>72</v>
      </c>
      <c r="N114" s="188">
        <v>1395</v>
      </c>
      <c r="O114" s="188">
        <v>147</v>
      </c>
      <c r="P114" s="188">
        <v>0.81948</v>
      </c>
      <c r="Q114" s="188">
        <v>0</v>
      </c>
      <c r="R114" s="188">
        <v>0</v>
      </c>
      <c r="S114" s="188">
        <v>205</v>
      </c>
      <c r="T114" s="188">
        <v>584</v>
      </c>
      <c r="U114" s="188">
        <v>0</v>
      </c>
      <c r="V114" s="188">
        <v>0</v>
      </c>
      <c r="W114" s="188">
        <v>2</v>
      </c>
      <c r="X114" s="188">
        <v>0</v>
      </c>
      <c r="Y114" s="188">
        <v>0</v>
      </c>
      <c r="Z114" s="188">
        <v>160</v>
      </c>
      <c r="AA114" s="188">
        <v>33</v>
      </c>
      <c r="AB114" s="166">
        <v>3974.597</v>
      </c>
      <c r="AC114" s="200"/>
    </row>
    <row r="115" spans="1:29" ht="20.25">
      <c r="A115" s="161" t="s">
        <v>30</v>
      </c>
      <c r="B115" s="156" t="s">
        <v>734</v>
      </c>
      <c r="C115" s="188">
        <v>-608</v>
      </c>
      <c r="D115" s="188">
        <v>-161</v>
      </c>
      <c r="E115" s="188">
        <v>-479.25688</v>
      </c>
      <c r="F115" s="188">
        <v>-850</v>
      </c>
      <c r="G115" s="188">
        <v>-53</v>
      </c>
      <c r="H115" s="188">
        <v>0</v>
      </c>
      <c r="I115" s="188">
        <v>-23.14772999999998</v>
      </c>
      <c r="J115" s="188">
        <v>-401.82</v>
      </c>
      <c r="K115" s="188">
        <v>-1</v>
      </c>
      <c r="L115" s="188">
        <v>-365</v>
      </c>
      <c r="M115" s="188">
        <v>-308</v>
      </c>
      <c r="N115" s="188">
        <v>-309</v>
      </c>
      <c r="O115" s="188">
        <v>-33</v>
      </c>
      <c r="P115" s="188">
        <v>-5.4736199999999995</v>
      </c>
      <c r="Q115" s="188">
        <v>0</v>
      </c>
      <c r="R115" s="188">
        <v>0</v>
      </c>
      <c r="S115" s="188">
        <v>-14</v>
      </c>
      <c r="T115" s="188">
        <v>-570</v>
      </c>
      <c r="U115" s="188">
        <v>-8</v>
      </c>
      <c r="V115" s="188">
        <v>-58</v>
      </c>
      <c r="W115" s="188">
        <v>-33</v>
      </c>
      <c r="X115" s="188">
        <v>-3</v>
      </c>
      <c r="Y115" s="188">
        <v>-2</v>
      </c>
      <c r="Z115" s="188">
        <v>0</v>
      </c>
      <c r="AA115" s="188">
        <v>0</v>
      </c>
      <c r="AB115" s="166">
        <v>-4285.69823</v>
      </c>
      <c r="AC115" s="200"/>
    </row>
    <row r="116" spans="1:29" ht="20.25">
      <c r="A116" s="161" t="s">
        <v>31</v>
      </c>
      <c r="B116" s="156" t="s">
        <v>735</v>
      </c>
      <c r="C116" s="188">
        <v>3208</v>
      </c>
      <c r="D116" s="188">
        <v>9599</v>
      </c>
      <c r="E116" s="188">
        <v>9010.677790000032</v>
      </c>
      <c r="F116" s="188">
        <v>6395</v>
      </c>
      <c r="G116" s="188">
        <v>1428</v>
      </c>
      <c r="H116" s="188">
        <v>2888</v>
      </c>
      <c r="I116" s="188">
        <v>17688.721747382315</v>
      </c>
      <c r="J116" s="188">
        <v>4710.139999999994</v>
      </c>
      <c r="K116" s="188">
        <v>7358</v>
      </c>
      <c r="L116" s="188">
        <v>3620</v>
      </c>
      <c r="M116" s="188">
        <v>106</v>
      </c>
      <c r="N116" s="188">
        <v>10382</v>
      </c>
      <c r="O116" s="188">
        <v>-682</v>
      </c>
      <c r="P116" s="188">
        <v>334.9344800000071</v>
      </c>
      <c r="Q116" s="188">
        <v>71.86344000000005</v>
      </c>
      <c r="R116" s="188">
        <v>579</v>
      </c>
      <c r="S116" s="188">
        <v>428</v>
      </c>
      <c r="T116" s="188">
        <v>4185</v>
      </c>
      <c r="U116" s="188">
        <v>-178</v>
      </c>
      <c r="V116" s="188">
        <v>169</v>
      </c>
      <c r="W116" s="188">
        <v>612</v>
      </c>
      <c r="X116" s="188">
        <v>-274</v>
      </c>
      <c r="Y116" s="188">
        <v>-190</v>
      </c>
      <c r="Z116" s="188">
        <v>-100</v>
      </c>
      <c r="AA116" s="188">
        <v>-36</v>
      </c>
      <c r="AB116" s="166">
        <v>81313.33745738235</v>
      </c>
      <c r="AC116" s="200"/>
    </row>
    <row r="117" spans="1:29" ht="20.25">
      <c r="A117" s="161" t="s">
        <v>32</v>
      </c>
      <c r="B117" s="156" t="s">
        <v>736</v>
      </c>
      <c r="C117" s="188">
        <v>0</v>
      </c>
      <c r="D117" s="188">
        <v>0</v>
      </c>
      <c r="E117" s="188">
        <v>0</v>
      </c>
      <c r="F117" s="188">
        <v>0</v>
      </c>
      <c r="G117" s="188">
        <v>0</v>
      </c>
      <c r="H117" s="188">
        <v>0</v>
      </c>
      <c r="I117" s="188">
        <v>92.62311</v>
      </c>
      <c r="J117" s="188">
        <v>108.5</v>
      </c>
      <c r="K117" s="188">
        <v>0</v>
      </c>
      <c r="L117" s="188">
        <v>0</v>
      </c>
      <c r="M117" s="188">
        <v>0</v>
      </c>
      <c r="N117" s="188">
        <v>0</v>
      </c>
      <c r="O117" s="188">
        <v>0</v>
      </c>
      <c r="P117" s="188">
        <v>5.3788800000000005</v>
      </c>
      <c r="Q117" s="188">
        <v>0</v>
      </c>
      <c r="R117" s="188">
        <v>0</v>
      </c>
      <c r="S117" s="188">
        <v>0</v>
      </c>
      <c r="T117" s="188">
        <v>0</v>
      </c>
      <c r="U117" s="188">
        <v>0</v>
      </c>
      <c r="V117" s="188">
        <v>0</v>
      </c>
      <c r="W117" s="188">
        <v>0</v>
      </c>
      <c r="X117" s="188">
        <v>0</v>
      </c>
      <c r="Y117" s="188">
        <v>0</v>
      </c>
      <c r="Z117" s="188">
        <v>0</v>
      </c>
      <c r="AA117" s="188">
        <v>0</v>
      </c>
      <c r="AB117" s="166">
        <v>206.50199</v>
      </c>
      <c r="AC117" s="200"/>
    </row>
    <row r="118" spans="1:29" ht="20.25">
      <c r="A118" s="161" t="s">
        <v>33</v>
      </c>
      <c r="B118" s="156" t="s">
        <v>737</v>
      </c>
      <c r="C118" s="188">
        <v>0</v>
      </c>
      <c r="D118" s="188">
        <v>0</v>
      </c>
      <c r="E118" s="188">
        <v>0</v>
      </c>
      <c r="F118" s="188">
        <v>0</v>
      </c>
      <c r="G118" s="188">
        <v>0</v>
      </c>
      <c r="H118" s="188">
        <v>0</v>
      </c>
      <c r="I118" s="188">
        <v>-1.4695799999999999</v>
      </c>
      <c r="J118" s="188">
        <v>-271.02</v>
      </c>
      <c r="K118" s="188">
        <v>0</v>
      </c>
      <c r="L118" s="188">
        <v>0</v>
      </c>
      <c r="M118" s="188">
        <v>0</v>
      </c>
      <c r="N118" s="188">
        <v>0</v>
      </c>
      <c r="O118" s="188">
        <v>0</v>
      </c>
      <c r="P118" s="188">
        <v>-8.67497</v>
      </c>
      <c r="Q118" s="188">
        <v>0</v>
      </c>
      <c r="R118" s="188">
        <v>0</v>
      </c>
      <c r="S118" s="188">
        <v>0</v>
      </c>
      <c r="T118" s="188">
        <v>0</v>
      </c>
      <c r="U118" s="188">
        <v>0</v>
      </c>
      <c r="V118" s="188">
        <v>0</v>
      </c>
      <c r="W118" s="188">
        <v>0</v>
      </c>
      <c r="X118" s="188">
        <v>0</v>
      </c>
      <c r="Y118" s="188">
        <v>0</v>
      </c>
      <c r="Z118" s="188">
        <v>0</v>
      </c>
      <c r="AA118" s="188">
        <v>0</v>
      </c>
      <c r="AB118" s="166">
        <v>-281.16454999999996</v>
      </c>
      <c r="AC118" s="200"/>
    </row>
    <row r="119" spans="1:29" ht="20.25">
      <c r="A119" s="161" t="s">
        <v>262</v>
      </c>
      <c r="B119" s="156" t="s">
        <v>738</v>
      </c>
      <c r="C119" s="188">
        <v>0</v>
      </c>
      <c r="D119" s="188">
        <v>0</v>
      </c>
      <c r="E119" s="188">
        <v>0</v>
      </c>
      <c r="F119" s="188">
        <v>0</v>
      </c>
      <c r="G119" s="188">
        <v>0</v>
      </c>
      <c r="H119" s="188">
        <v>0</v>
      </c>
      <c r="I119" s="188">
        <v>91.15353</v>
      </c>
      <c r="J119" s="188">
        <v>-162.51999999999998</v>
      </c>
      <c r="K119" s="188">
        <v>0</v>
      </c>
      <c r="L119" s="188">
        <v>0</v>
      </c>
      <c r="M119" s="188">
        <v>0</v>
      </c>
      <c r="N119" s="188">
        <v>0</v>
      </c>
      <c r="O119" s="188">
        <v>0</v>
      </c>
      <c r="P119" s="188">
        <v>-3.2960899999999995</v>
      </c>
      <c r="Q119" s="188">
        <v>0</v>
      </c>
      <c r="R119" s="188">
        <v>0</v>
      </c>
      <c r="S119" s="188">
        <v>0</v>
      </c>
      <c r="T119" s="188">
        <v>0</v>
      </c>
      <c r="U119" s="188">
        <v>0</v>
      </c>
      <c r="V119" s="188">
        <v>0</v>
      </c>
      <c r="W119" s="188">
        <v>0</v>
      </c>
      <c r="X119" s="188">
        <v>0</v>
      </c>
      <c r="Y119" s="188">
        <v>0</v>
      </c>
      <c r="Z119" s="188">
        <v>0</v>
      </c>
      <c r="AA119" s="188">
        <v>0</v>
      </c>
      <c r="AB119" s="166">
        <v>-74.66255999999998</v>
      </c>
      <c r="AC119" s="200"/>
    </row>
    <row r="120" spans="1:29" ht="20.25">
      <c r="A120" s="161" t="s">
        <v>263</v>
      </c>
      <c r="B120" s="156" t="s">
        <v>739</v>
      </c>
      <c r="C120" s="188">
        <v>0</v>
      </c>
      <c r="D120" s="188">
        <v>-960</v>
      </c>
      <c r="E120" s="188">
        <v>-525.76897</v>
      </c>
      <c r="F120" s="188">
        <v>0</v>
      </c>
      <c r="G120" s="188">
        <v>0</v>
      </c>
      <c r="H120" s="188">
        <v>0</v>
      </c>
      <c r="I120" s="188">
        <v>-1738.5063150286142</v>
      </c>
      <c r="J120" s="188">
        <v>0</v>
      </c>
      <c r="K120" s="188">
        <v>-736</v>
      </c>
      <c r="L120" s="188">
        <v>0</v>
      </c>
      <c r="M120" s="188">
        <v>0</v>
      </c>
      <c r="N120" s="188">
        <v>0</v>
      </c>
      <c r="O120" s="188">
        <v>0</v>
      </c>
      <c r="P120" s="188">
        <v>0</v>
      </c>
      <c r="Q120" s="188">
        <v>0</v>
      </c>
      <c r="R120" s="188">
        <v>0</v>
      </c>
      <c r="S120" s="188">
        <v>0</v>
      </c>
      <c r="T120" s="188">
        <v>0</v>
      </c>
      <c r="U120" s="188">
        <v>0</v>
      </c>
      <c r="V120" s="188">
        <v>0</v>
      </c>
      <c r="W120" s="188">
        <v>0</v>
      </c>
      <c r="X120" s="188">
        <v>0</v>
      </c>
      <c r="Y120" s="188">
        <v>0</v>
      </c>
      <c r="Z120" s="188">
        <v>0</v>
      </c>
      <c r="AA120" s="188">
        <v>0</v>
      </c>
      <c r="AB120" s="166">
        <v>-3960.2752850286142</v>
      </c>
      <c r="AC120" s="200"/>
    </row>
    <row r="121" spans="1:29" ht="20.25">
      <c r="A121" s="161" t="s">
        <v>264</v>
      </c>
      <c r="B121" s="156" t="s">
        <v>740</v>
      </c>
      <c r="C121" s="188">
        <v>0</v>
      </c>
      <c r="D121" s="188">
        <v>0</v>
      </c>
      <c r="E121" s="188">
        <v>0</v>
      </c>
      <c r="F121" s="188">
        <v>0</v>
      </c>
      <c r="G121" s="188">
        <v>0</v>
      </c>
      <c r="H121" s="188">
        <v>0</v>
      </c>
      <c r="I121" s="188">
        <v>-107.981</v>
      </c>
      <c r="J121" s="188">
        <v>0</v>
      </c>
      <c r="K121" s="188">
        <v>0</v>
      </c>
      <c r="L121" s="188">
        <v>0</v>
      </c>
      <c r="M121" s="188">
        <v>0</v>
      </c>
      <c r="N121" s="188">
        <v>0</v>
      </c>
      <c r="O121" s="188">
        <v>0</v>
      </c>
      <c r="P121" s="188">
        <v>0</v>
      </c>
      <c r="Q121" s="188">
        <v>0</v>
      </c>
      <c r="R121" s="188">
        <v>0</v>
      </c>
      <c r="S121" s="188">
        <v>0</v>
      </c>
      <c r="T121" s="188">
        <v>0</v>
      </c>
      <c r="U121" s="188">
        <v>0</v>
      </c>
      <c r="V121" s="188">
        <v>0</v>
      </c>
      <c r="W121" s="188">
        <v>0</v>
      </c>
      <c r="X121" s="188">
        <v>0</v>
      </c>
      <c r="Y121" s="188">
        <v>0</v>
      </c>
      <c r="Z121" s="188">
        <v>0</v>
      </c>
      <c r="AA121" s="188">
        <v>0</v>
      </c>
      <c r="AB121" s="166">
        <v>-107.981</v>
      </c>
      <c r="AC121" s="200"/>
    </row>
    <row r="122" spans="1:29" ht="20.25">
      <c r="A122" s="161" t="s">
        <v>265</v>
      </c>
      <c r="B122" s="156" t="s">
        <v>741</v>
      </c>
      <c r="C122" s="166">
        <v>3208</v>
      </c>
      <c r="D122" s="166">
        <v>8639</v>
      </c>
      <c r="E122" s="166">
        <v>8484.908820000033</v>
      </c>
      <c r="F122" s="166">
        <v>6395</v>
      </c>
      <c r="G122" s="166">
        <v>1428</v>
      </c>
      <c r="H122" s="166">
        <v>2888</v>
      </c>
      <c r="I122" s="166">
        <v>15933.3879623537</v>
      </c>
      <c r="J122" s="166">
        <v>4547.6199999999935</v>
      </c>
      <c r="K122" s="166">
        <v>6622</v>
      </c>
      <c r="L122" s="166">
        <v>3620</v>
      </c>
      <c r="M122" s="166">
        <v>106</v>
      </c>
      <c r="N122" s="166">
        <v>10382</v>
      </c>
      <c r="O122" s="166">
        <v>-682</v>
      </c>
      <c r="P122" s="166">
        <v>331.6383900000071</v>
      </c>
      <c r="Q122" s="166">
        <v>71.86344000000005</v>
      </c>
      <c r="R122" s="166">
        <v>579</v>
      </c>
      <c r="S122" s="166">
        <v>428</v>
      </c>
      <c r="T122" s="166">
        <v>4185</v>
      </c>
      <c r="U122" s="166">
        <v>-178</v>
      </c>
      <c r="V122" s="166">
        <v>169</v>
      </c>
      <c r="W122" s="166">
        <v>612</v>
      </c>
      <c r="X122" s="166">
        <v>-274</v>
      </c>
      <c r="Y122" s="166">
        <v>-190</v>
      </c>
      <c r="Z122" s="166">
        <v>-100</v>
      </c>
      <c r="AA122" s="166">
        <v>-36</v>
      </c>
      <c r="AB122" s="166">
        <v>77170.41861235374</v>
      </c>
      <c r="AC122" s="200"/>
    </row>
    <row r="123" spans="1:3" ht="20.25">
      <c r="A123" s="70"/>
      <c r="B123" s="70"/>
      <c r="C123" s="68"/>
    </row>
    <row r="124" spans="1:3" s="127" customFormat="1" ht="19.5" customHeight="1">
      <c r="A124" s="201" t="s">
        <v>561</v>
      </c>
      <c r="B124" s="125"/>
      <c r="C124" s="126"/>
    </row>
    <row r="125" spans="1:28" ht="20.25">
      <c r="A125" s="220"/>
      <c r="C125" s="182"/>
      <c r="D125" s="182"/>
      <c r="E125" s="182"/>
      <c r="F125" s="198"/>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row>
    <row r="127" spans="3:28" ht="20.25">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row>
  </sheetData>
  <sheetProtection/>
  <mergeCells count="28">
    <mergeCell ref="A1:AA1"/>
    <mergeCell ref="W3:W5"/>
    <mergeCell ref="C3:C5"/>
    <mergeCell ref="D3:D5"/>
    <mergeCell ref="E3:E5"/>
    <mergeCell ref="F3:F5"/>
    <mergeCell ref="G3:G5"/>
    <mergeCell ref="H3:H5"/>
    <mergeCell ref="I3:I5"/>
    <mergeCell ref="A3:B4"/>
    <mergeCell ref="AB3:AB5"/>
    <mergeCell ref="T3:T5"/>
    <mergeCell ref="M3:M5"/>
    <mergeCell ref="N3:N5"/>
    <mergeCell ref="Z3:Z5"/>
    <mergeCell ref="K3:K5"/>
    <mergeCell ref="S3:S5"/>
    <mergeCell ref="X3:X5"/>
    <mergeCell ref="J3:J5"/>
    <mergeCell ref="L3:L5"/>
    <mergeCell ref="R3:R5"/>
    <mergeCell ref="AA3:AA5"/>
    <mergeCell ref="O3:O5"/>
    <mergeCell ref="P3:P5"/>
    <mergeCell ref="Q3:Q5"/>
    <mergeCell ref="Y3:Y5"/>
    <mergeCell ref="U3:U5"/>
    <mergeCell ref="V3:V5"/>
  </mergeCells>
  <printOptions horizontalCentered="1"/>
  <pageMargins left="0.31496062992125984" right="0.2755905511811024" top="0.2362204724409449" bottom="0.15748031496062992" header="0.2755905511811024" footer="0.15748031496062992"/>
  <pageSetup horizontalDpi="600" verticalDpi="600" orientation="portrait" paperSize="9" scale="31" r:id="rId1"/>
  <colBreaks count="1" manualBreakCount="1">
    <brk id="14" max="123" man="1"/>
  </colBreaks>
</worksheet>
</file>

<file path=xl/worksheets/sheet15.xml><?xml version="1.0" encoding="utf-8"?>
<worksheet xmlns="http://schemas.openxmlformats.org/spreadsheetml/2006/main" xmlns:r="http://schemas.openxmlformats.org/officeDocument/2006/relationships">
  <dimension ref="A1:E30"/>
  <sheetViews>
    <sheetView zoomScalePageLayoutView="0" workbookViewId="0" topLeftCell="A6">
      <selection activeCell="B3" sqref="B3:B30"/>
    </sheetView>
  </sheetViews>
  <sheetFormatPr defaultColWidth="9.140625" defaultRowHeight="12.75"/>
  <cols>
    <col min="1" max="1" width="10.57421875" style="31" customWidth="1"/>
    <col min="2" max="2" width="63.140625" style="31" bestFit="1" customWidth="1"/>
    <col min="3" max="3" width="28.8515625" style="31" bestFit="1" customWidth="1"/>
    <col min="4" max="4" width="12.57421875" style="31" customWidth="1"/>
    <col min="5" max="5" width="15.7109375" style="31" bestFit="1" customWidth="1"/>
    <col min="6" max="16384" width="9.140625" style="31" customWidth="1"/>
  </cols>
  <sheetData>
    <row r="1" spans="1:4" ht="31.5">
      <c r="A1" s="71" t="s">
        <v>42</v>
      </c>
      <c r="B1" s="71" t="s">
        <v>43</v>
      </c>
      <c r="C1" s="72"/>
      <c r="D1" s="71" t="s">
        <v>44</v>
      </c>
    </row>
    <row r="2" spans="1:4" ht="15.75">
      <c r="A2" s="71"/>
      <c r="B2" s="73" t="s">
        <v>45</v>
      </c>
      <c r="C2" s="71"/>
      <c r="D2" s="71"/>
    </row>
    <row r="3" spans="1:4" ht="15.75">
      <c r="A3" s="74">
        <v>1</v>
      </c>
      <c r="B3" s="75" t="s">
        <v>46</v>
      </c>
      <c r="C3" s="76"/>
      <c r="D3" s="72"/>
    </row>
    <row r="4" spans="1:4" ht="15.75">
      <c r="A4" s="74">
        <v>2</v>
      </c>
      <c r="B4" s="75" t="s">
        <v>285</v>
      </c>
      <c r="C4" s="76"/>
      <c r="D4" s="72"/>
    </row>
    <row r="5" spans="1:4" ht="15.75">
      <c r="A5" s="74">
        <v>3</v>
      </c>
      <c r="B5" s="75" t="s">
        <v>47</v>
      </c>
      <c r="C5" s="76"/>
      <c r="D5" s="72"/>
    </row>
    <row r="6" spans="1:4" ht="12.75" customHeight="1">
      <c r="A6" s="74">
        <v>4</v>
      </c>
      <c r="B6" s="75" t="s">
        <v>286</v>
      </c>
      <c r="C6" s="76"/>
      <c r="D6" s="72"/>
    </row>
    <row r="7" spans="1:4" ht="15.75">
      <c r="A7" s="74">
        <v>5</v>
      </c>
      <c r="B7" s="75" t="s">
        <v>48</v>
      </c>
      <c r="C7" s="76"/>
      <c r="D7" s="72"/>
    </row>
    <row r="8" spans="1:4" ht="15.75">
      <c r="A8" s="74">
        <v>6</v>
      </c>
      <c r="B8" s="75" t="s">
        <v>55</v>
      </c>
      <c r="C8" s="76"/>
      <c r="D8" s="72"/>
    </row>
    <row r="9" spans="1:4" ht="15.75">
      <c r="A9" s="74">
        <v>7</v>
      </c>
      <c r="B9" s="75" t="s">
        <v>49</v>
      </c>
      <c r="C9" s="76"/>
      <c r="D9" s="72"/>
    </row>
    <row r="10" spans="1:4" ht="15.75">
      <c r="A10" s="74">
        <v>8</v>
      </c>
      <c r="B10" s="75" t="s">
        <v>56</v>
      </c>
      <c r="C10" s="76"/>
      <c r="D10" s="72"/>
    </row>
    <row r="11" spans="1:4" ht="15.75">
      <c r="A11" s="74">
        <v>9</v>
      </c>
      <c r="B11" s="75" t="s">
        <v>60</v>
      </c>
      <c r="C11" s="76"/>
      <c r="D11" s="72"/>
    </row>
    <row r="12" spans="1:4" ht="15.75">
      <c r="A12" s="74">
        <v>10</v>
      </c>
      <c r="B12" s="75" t="s">
        <v>57</v>
      </c>
      <c r="C12" s="76"/>
      <c r="D12" s="72"/>
    </row>
    <row r="13" spans="1:4" ht="15.75">
      <c r="A13" s="74">
        <v>11</v>
      </c>
      <c r="B13" s="75" t="s">
        <v>50</v>
      </c>
      <c r="C13" s="76"/>
      <c r="D13" s="72"/>
    </row>
    <row r="14" spans="1:4" ht="15.75">
      <c r="A14" s="74">
        <v>12</v>
      </c>
      <c r="B14" s="75" t="s">
        <v>287</v>
      </c>
      <c r="C14" s="76"/>
      <c r="D14" s="72"/>
    </row>
    <row r="15" spans="1:4" ht="15.75">
      <c r="A15" s="74">
        <v>13</v>
      </c>
      <c r="B15" s="75" t="s">
        <v>288</v>
      </c>
      <c r="C15" s="76"/>
      <c r="D15" s="72"/>
    </row>
    <row r="16" spans="1:5" ht="15.75">
      <c r="A16" s="74">
        <v>14</v>
      </c>
      <c r="B16" s="75" t="s">
        <v>289</v>
      </c>
      <c r="C16" s="76"/>
      <c r="D16" s="76"/>
      <c r="E16" s="32"/>
    </row>
    <row r="17" spans="1:5" ht="15.75">
      <c r="A17" s="74">
        <v>15</v>
      </c>
      <c r="B17" s="75" t="s">
        <v>51</v>
      </c>
      <c r="C17" s="76"/>
      <c r="D17" s="76"/>
      <c r="E17" s="32"/>
    </row>
    <row r="18" spans="1:5" ht="15.75">
      <c r="A18" s="74">
        <v>16</v>
      </c>
      <c r="B18" s="75" t="s">
        <v>54</v>
      </c>
      <c r="C18" s="76"/>
      <c r="D18" s="76"/>
      <c r="E18" s="32"/>
    </row>
    <row r="19" spans="1:5" ht="15.75">
      <c r="A19" s="74">
        <v>17</v>
      </c>
      <c r="B19" s="75" t="s">
        <v>52</v>
      </c>
      <c r="C19" s="76"/>
      <c r="D19" s="76"/>
      <c r="E19" s="32"/>
    </row>
    <row r="20" spans="1:5" ht="15.75">
      <c r="A20" s="74">
        <v>18</v>
      </c>
      <c r="B20" s="75" t="s">
        <v>58</v>
      </c>
      <c r="C20" s="76"/>
      <c r="D20" s="76"/>
      <c r="E20" s="32"/>
    </row>
    <row r="21" spans="1:5" ht="15.75">
      <c r="A21" s="74">
        <v>19</v>
      </c>
      <c r="B21" s="75" t="s">
        <v>290</v>
      </c>
      <c r="C21" s="76"/>
      <c r="D21" s="76"/>
      <c r="E21" s="32"/>
    </row>
    <row r="22" spans="1:5" ht="15.75">
      <c r="A22" s="74">
        <v>20</v>
      </c>
      <c r="B22" s="75" t="s">
        <v>59</v>
      </c>
      <c r="C22" s="76"/>
      <c r="D22" s="76"/>
      <c r="E22" s="32"/>
    </row>
    <row r="23" spans="1:5" ht="15.75">
      <c r="A23" s="74">
        <v>21</v>
      </c>
      <c r="B23" s="75" t="s">
        <v>53</v>
      </c>
      <c r="C23" s="76"/>
      <c r="D23" s="76"/>
      <c r="E23" s="32"/>
    </row>
    <row r="24" spans="1:5" ht="15.75">
      <c r="A24" s="74">
        <v>22</v>
      </c>
      <c r="B24" s="75" t="s">
        <v>291</v>
      </c>
      <c r="C24" s="76"/>
      <c r="D24" s="76"/>
      <c r="E24" s="32"/>
    </row>
    <row r="25" spans="1:5" ht="15.75">
      <c r="A25" s="74">
        <v>23</v>
      </c>
      <c r="B25" s="75" t="s">
        <v>292</v>
      </c>
      <c r="C25" s="76"/>
      <c r="D25" s="76"/>
      <c r="E25" s="32"/>
    </row>
    <row r="26" spans="1:5" ht="15.75">
      <c r="A26" s="74">
        <v>24</v>
      </c>
      <c r="B26" s="75" t="s">
        <v>293</v>
      </c>
      <c r="C26" s="76"/>
      <c r="D26" s="76"/>
      <c r="E26" s="32"/>
    </row>
    <row r="27" spans="1:5" ht="15.75">
      <c r="A27" s="74">
        <v>25</v>
      </c>
      <c r="B27" s="75" t="s">
        <v>294</v>
      </c>
      <c r="C27" s="76"/>
      <c r="D27" s="76"/>
      <c r="E27" s="32"/>
    </row>
    <row r="28" spans="1:4" ht="16.5" customHeight="1">
      <c r="A28" s="74">
        <v>26</v>
      </c>
      <c r="B28" s="75" t="s">
        <v>295</v>
      </c>
      <c r="C28" s="76"/>
      <c r="D28" s="72"/>
    </row>
    <row r="29" spans="1:4" ht="15.75">
      <c r="A29" s="74">
        <v>27</v>
      </c>
      <c r="B29" s="75" t="s">
        <v>296</v>
      </c>
      <c r="C29" s="76"/>
      <c r="D29" s="72"/>
    </row>
    <row r="30" spans="1:4" ht="15.75">
      <c r="A30" s="74">
        <v>28</v>
      </c>
      <c r="B30" s="75" t="s">
        <v>39</v>
      </c>
      <c r="C30" s="76"/>
      <c r="D30" s="72"/>
    </row>
  </sheetData>
  <sheetProtection/>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C43"/>
  <sheetViews>
    <sheetView zoomScalePageLayoutView="0" workbookViewId="0" topLeftCell="A33">
      <selection activeCell="C2" sqref="C2:C43"/>
    </sheetView>
  </sheetViews>
  <sheetFormatPr defaultColWidth="9.140625" defaultRowHeight="12.75"/>
  <cols>
    <col min="1" max="1" width="20.421875" style="0" bestFit="1" customWidth="1"/>
    <col min="2" max="2" width="18.00390625" style="0" bestFit="1" customWidth="1"/>
    <col min="3" max="3" width="56.7109375" style="0" bestFit="1" customWidth="1"/>
    <col min="4" max="4" width="19.57421875" style="0" customWidth="1"/>
  </cols>
  <sheetData>
    <row r="1" spans="1:3" ht="15.75">
      <c r="A1" s="90" t="s">
        <v>42</v>
      </c>
      <c r="B1" s="90" t="s">
        <v>61</v>
      </c>
      <c r="C1" s="90" t="s">
        <v>62</v>
      </c>
    </row>
    <row r="2" spans="1:3" ht="33">
      <c r="A2" s="91">
        <v>1</v>
      </c>
      <c r="B2" s="92" t="s">
        <v>63</v>
      </c>
      <c r="C2" s="93" t="s">
        <v>64</v>
      </c>
    </row>
    <row r="3" spans="1:3" ht="33">
      <c r="A3" s="74">
        <v>2</v>
      </c>
      <c r="B3" s="94" t="s">
        <v>117</v>
      </c>
      <c r="C3" s="95" t="s">
        <v>118</v>
      </c>
    </row>
    <row r="4" spans="1:3" ht="33">
      <c r="A4" s="91">
        <v>3</v>
      </c>
      <c r="B4" s="94" t="s">
        <v>113</v>
      </c>
      <c r="C4" s="95" t="s">
        <v>114</v>
      </c>
    </row>
    <row r="5" spans="1:3" ht="33">
      <c r="A5" s="74">
        <v>4</v>
      </c>
      <c r="B5" s="94" t="s">
        <v>67</v>
      </c>
      <c r="C5" s="95" t="s">
        <v>68</v>
      </c>
    </row>
    <row r="6" spans="1:3" ht="33">
      <c r="A6" s="91">
        <v>5</v>
      </c>
      <c r="B6" s="94" t="s">
        <v>81</v>
      </c>
      <c r="C6" s="95" t="s">
        <v>82</v>
      </c>
    </row>
    <row r="7" spans="1:3" ht="33">
      <c r="A7" s="74">
        <v>6</v>
      </c>
      <c r="B7" s="94" t="s">
        <v>65</v>
      </c>
      <c r="C7" s="96" t="s">
        <v>66</v>
      </c>
    </row>
    <row r="8" spans="1:3" ht="33">
      <c r="A8" s="91">
        <v>7</v>
      </c>
      <c r="B8" s="94" t="s">
        <v>125</v>
      </c>
      <c r="C8" s="96" t="s">
        <v>126</v>
      </c>
    </row>
    <row r="9" spans="1:3" ht="33">
      <c r="A9" s="74">
        <v>8</v>
      </c>
      <c r="B9" s="94" t="s">
        <v>77</v>
      </c>
      <c r="C9" s="96" t="s">
        <v>78</v>
      </c>
    </row>
    <row r="10" spans="1:3" ht="33">
      <c r="A10" s="91">
        <v>9</v>
      </c>
      <c r="B10" s="86" t="s">
        <v>139</v>
      </c>
      <c r="C10" s="97" t="s">
        <v>40</v>
      </c>
    </row>
    <row r="11" spans="1:3" ht="33">
      <c r="A11" s="74">
        <v>10</v>
      </c>
      <c r="B11" s="94" t="s">
        <v>79</v>
      </c>
      <c r="C11" s="96" t="s">
        <v>80</v>
      </c>
    </row>
    <row r="12" spans="1:3" ht="33">
      <c r="A12" s="74">
        <v>11</v>
      </c>
      <c r="B12" s="94" t="s">
        <v>298</v>
      </c>
      <c r="C12" s="96" t="s">
        <v>299</v>
      </c>
    </row>
    <row r="13" spans="1:3" ht="33">
      <c r="A13" s="91">
        <v>12</v>
      </c>
      <c r="B13" s="94" t="s">
        <v>300</v>
      </c>
      <c r="C13" s="96" t="s">
        <v>301</v>
      </c>
    </row>
    <row r="14" spans="1:3" ht="33">
      <c r="A14" s="74">
        <v>13</v>
      </c>
      <c r="B14" s="94" t="s">
        <v>127</v>
      </c>
      <c r="C14" s="96" t="s">
        <v>128</v>
      </c>
    </row>
    <row r="15" spans="1:3" ht="33">
      <c r="A15" s="74">
        <v>14</v>
      </c>
      <c r="B15" s="94" t="s">
        <v>85</v>
      </c>
      <c r="C15" s="96" t="s">
        <v>86</v>
      </c>
    </row>
    <row r="16" spans="1:3" ht="33">
      <c r="A16" s="91">
        <v>15</v>
      </c>
      <c r="B16" s="94" t="s">
        <v>69</v>
      </c>
      <c r="C16" s="96" t="s">
        <v>70</v>
      </c>
    </row>
    <row r="17" spans="1:3" ht="33">
      <c r="A17" s="74">
        <v>16</v>
      </c>
      <c r="B17" s="94" t="s">
        <v>73</v>
      </c>
      <c r="C17" s="96" t="s">
        <v>74</v>
      </c>
    </row>
    <row r="18" spans="1:3" ht="33">
      <c r="A18" s="74">
        <v>17</v>
      </c>
      <c r="B18" s="94" t="s">
        <v>123</v>
      </c>
      <c r="C18" s="96" t="s">
        <v>124</v>
      </c>
    </row>
    <row r="19" spans="1:3" ht="33">
      <c r="A19" s="91">
        <v>18</v>
      </c>
      <c r="B19" s="94" t="s">
        <v>129</v>
      </c>
      <c r="C19" s="96" t="s">
        <v>130</v>
      </c>
    </row>
    <row r="20" spans="1:3" ht="33">
      <c r="A20" s="74">
        <v>19</v>
      </c>
      <c r="B20" s="94" t="s">
        <v>115</v>
      </c>
      <c r="C20" s="96" t="s">
        <v>116</v>
      </c>
    </row>
    <row r="21" spans="1:3" ht="33">
      <c r="A21" s="74">
        <v>20</v>
      </c>
      <c r="B21" s="94" t="s">
        <v>91</v>
      </c>
      <c r="C21" s="96" t="s">
        <v>92</v>
      </c>
    </row>
    <row r="22" spans="1:3" ht="33">
      <c r="A22" s="91">
        <v>21</v>
      </c>
      <c r="B22" s="94" t="s">
        <v>97</v>
      </c>
      <c r="C22" s="96" t="s">
        <v>302</v>
      </c>
    </row>
    <row r="23" spans="1:3" ht="33">
      <c r="A23" s="74">
        <v>22</v>
      </c>
      <c r="B23" s="94" t="s">
        <v>102</v>
      </c>
      <c r="C23" s="96" t="s">
        <v>303</v>
      </c>
    </row>
    <row r="24" spans="1:3" ht="33">
      <c r="A24" s="74">
        <v>23</v>
      </c>
      <c r="B24" s="94" t="s">
        <v>119</v>
      </c>
      <c r="C24" s="96" t="s">
        <v>120</v>
      </c>
    </row>
    <row r="25" spans="1:3" ht="33">
      <c r="A25" s="91">
        <v>24</v>
      </c>
      <c r="B25" s="94" t="s">
        <v>93</v>
      </c>
      <c r="C25" s="96" t="s">
        <v>94</v>
      </c>
    </row>
    <row r="26" spans="1:3" ht="33">
      <c r="A26" s="74">
        <v>25</v>
      </c>
      <c r="B26" s="94" t="s">
        <v>95</v>
      </c>
      <c r="C26" s="96" t="s">
        <v>96</v>
      </c>
    </row>
    <row r="27" spans="1:3" ht="33">
      <c r="A27" s="74">
        <v>26</v>
      </c>
      <c r="B27" s="94" t="s">
        <v>107</v>
      </c>
      <c r="C27" s="96" t="s">
        <v>108</v>
      </c>
    </row>
    <row r="28" spans="1:3" ht="33">
      <c r="A28" s="91">
        <v>27</v>
      </c>
      <c r="B28" s="94" t="s">
        <v>100</v>
      </c>
      <c r="C28" s="96" t="s">
        <v>101</v>
      </c>
    </row>
    <row r="29" spans="1:3" ht="33">
      <c r="A29" s="74">
        <v>28</v>
      </c>
      <c r="B29" s="94" t="s">
        <v>131</v>
      </c>
      <c r="C29" s="96" t="s">
        <v>132</v>
      </c>
    </row>
    <row r="30" spans="1:3" ht="33">
      <c r="A30" s="74">
        <v>29</v>
      </c>
      <c r="B30" s="94" t="s">
        <v>133</v>
      </c>
      <c r="C30" s="96" t="s">
        <v>134</v>
      </c>
    </row>
    <row r="31" spans="1:3" ht="33">
      <c r="A31" s="91">
        <v>30</v>
      </c>
      <c r="B31" s="94" t="s">
        <v>121</v>
      </c>
      <c r="C31" s="96" t="s">
        <v>122</v>
      </c>
    </row>
    <row r="32" spans="1:3" ht="33">
      <c r="A32" s="74">
        <v>31</v>
      </c>
      <c r="B32" s="94" t="s">
        <v>83</v>
      </c>
      <c r="C32" s="96" t="s">
        <v>84</v>
      </c>
    </row>
    <row r="33" spans="1:3" ht="33">
      <c r="A33" s="74">
        <v>32</v>
      </c>
      <c r="B33" s="94" t="s">
        <v>135</v>
      </c>
      <c r="C33" s="96" t="s">
        <v>136</v>
      </c>
    </row>
    <row r="34" spans="1:3" ht="33">
      <c r="A34" s="91">
        <v>33</v>
      </c>
      <c r="B34" s="94" t="s">
        <v>137</v>
      </c>
      <c r="C34" s="96" t="s">
        <v>138</v>
      </c>
    </row>
    <row r="35" spans="1:3" ht="33">
      <c r="A35" s="74">
        <v>34</v>
      </c>
      <c r="B35" s="94" t="s">
        <v>109</v>
      </c>
      <c r="C35" s="96" t="s">
        <v>110</v>
      </c>
    </row>
    <row r="36" spans="1:3" ht="33">
      <c r="A36" s="74">
        <v>35</v>
      </c>
      <c r="B36" s="94" t="s">
        <v>75</v>
      </c>
      <c r="C36" s="96" t="s">
        <v>76</v>
      </c>
    </row>
    <row r="37" spans="1:3" ht="33">
      <c r="A37" s="91">
        <v>36</v>
      </c>
      <c r="B37" s="94" t="s">
        <v>111</v>
      </c>
      <c r="C37" s="96" t="s">
        <v>112</v>
      </c>
    </row>
    <row r="38" spans="1:3" ht="33">
      <c r="A38" s="74">
        <v>37</v>
      </c>
      <c r="B38" s="94" t="s">
        <v>98</v>
      </c>
      <c r="C38" s="96" t="s">
        <v>99</v>
      </c>
    </row>
    <row r="39" spans="1:3" ht="33">
      <c r="A39" s="74">
        <v>38</v>
      </c>
      <c r="B39" s="94" t="s">
        <v>71</v>
      </c>
      <c r="C39" s="96" t="s">
        <v>72</v>
      </c>
    </row>
    <row r="40" spans="1:3" ht="33">
      <c r="A40" s="91">
        <v>39</v>
      </c>
      <c r="B40" s="94" t="s">
        <v>103</v>
      </c>
      <c r="C40" s="96" t="s">
        <v>104</v>
      </c>
    </row>
    <row r="41" spans="1:3" ht="33">
      <c r="A41" s="74">
        <v>40</v>
      </c>
      <c r="B41" s="94" t="s">
        <v>105</v>
      </c>
      <c r="C41" s="96" t="s">
        <v>106</v>
      </c>
    </row>
    <row r="42" spans="1:3" ht="33">
      <c r="A42" s="74">
        <v>41</v>
      </c>
      <c r="B42" s="94" t="s">
        <v>89</v>
      </c>
      <c r="C42" s="96" t="s">
        <v>90</v>
      </c>
    </row>
    <row r="43" spans="1:3" ht="33">
      <c r="A43" s="74">
        <v>42</v>
      </c>
      <c r="B43" s="94" t="s">
        <v>87</v>
      </c>
      <c r="C43" s="96" t="s">
        <v>88</v>
      </c>
    </row>
  </sheetData>
  <sheetProtection/>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Q57"/>
  <sheetViews>
    <sheetView zoomScalePageLayoutView="0" workbookViewId="0" topLeftCell="A13">
      <selection activeCell="C31" sqref="C31"/>
    </sheetView>
  </sheetViews>
  <sheetFormatPr defaultColWidth="9.140625" defaultRowHeight="12.75"/>
  <cols>
    <col min="1" max="1" width="16.7109375" style="30" bestFit="1" customWidth="1"/>
    <col min="2" max="2" width="17.7109375" style="30" bestFit="1" customWidth="1"/>
    <col min="3" max="3" width="23.57421875" style="30" bestFit="1" customWidth="1"/>
    <col min="4" max="5" width="9.140625" style="34" customWidth="1"/>
    <col min="6" max="6" width="22.421875" style="34" bestFit="1" customWidth="1"/>
    <col min="7" max="17" width="9.140625" style="34" customWidth="1"/>
    <col min="18" max="16384" width="9.140625" style="30" customWidth="1"/>
  </cols>
  <sheetData>
    <row r="1" spans="1:6" ht="15.75">
      <c r="A1" s="77" t="s">
        <v>42</v>
      </c>
      <c r="B1" s="77" t="s">
        <v>140</v>
      </c>
      <c r="C1" s="77" t="s">
        <v>141</v>
      </c>
      <c r="D1" s="78"/>
      <c r="E1" s="78" t="s">
        <v>34</v>
      </c>
      <c r="F1" s="78" t="s">
        <v>297</v>
      </c>
    </row>
    <row r="2" spans="1:17" s="33" customFormat="1" ht="23.25" customHeight="1">
      <c r="A2" s="74">
        <v>1</v>
      </c>
      <c r="B2" s="79" t="s">
        <v>142</v>
      </c>
      <c r="C2" s="80" t="s">
        <v>143</v>
      </c>
      <c r="D2" s="81"/>
      <c r="E2" s="74">
        <v>1</v>
      </c>
      <c r="F2" s="75" t="s">
        <v>145</v>
      </c>
      <c r="G2" s="35"/>
      <c r="H2" s="35"/>
      <c r="I2" s="35"/>
      <c r="J2" s="35"/>
      <c r="K2" s="35"/>
      <c r="L2" s="35"/>
      <c r="M2" s="35"/>
      <c r="N2" s="35"/>
      <c r="O2" s="35"/>
      <c r="P2" s="35"/>
      <c r="Q2" s="35"/>
    </row>
    <row r="3" spans="1:17" s="33" customFormat="1" ht="23.25" customHeight="1">
      <c r="A3" s="74">
        <v>2</v>
      </c>
      <c r="B3" s="79" t="s">
        <v>144</v>
      </c>
      <c r="C3" s="82" t="s">
        <v>145</v>
      </c>
      <c r="D3" s="81"/>
      <c r="E3" s="74">
        <v>2</v>
      </c>
      <c r="F3" s="75" t="s">
        <v>153</v>
      </c>
      <c r="G3" s="35"/>
      <c r="H3" s="35"/>
      <c r="I3" s="35"/>
      <c r="J3" s="35"/>
      <c r="K3" s="35"/>
      <c r="L3" s="35"/>
      <c r="M3" s="35"/>
      <c r="N3" s="35"/>
      <c r="O3" s="35"/>
      <c r="P3" s="35"/>
      <c r="Q3" s="35"/>
    </row>
    <row r="4" spans="1:17" s="33" customFormat="1" ht="23.25" customHeight="1">
      <c r="A4" s="74">
        <v>3</v>
      </c>
      <c r="B4" s="79" t="s">
        <v>146</v>
      </c>
      <c r="C4" s="80" t="s">
        <v>147</v>
      </c>
      <c r="D4" s="81"/>
      <c r="E4" s="74">
        <v>3</v>
      </c>
      <c r="F4" s="83" t="s">
        <v>159</v>
      </c>
      <c r="G4" s="35"/>
      <c r="H4" s="35"/>
      <c r="I4" s="35"/>
      <c r="J4" s="35"/>
      <c r="K4" s="35"/>
      <c r="L4" s="35"/>
      <c r="M4" s="35"/>
      <c r="N4" s="35"/>
      <c r="O4" s="35"/>
      <c r="P4" s="35"/>
      <c r="Q4" s="35"/>
    </row>
    <row r="5" spans="1:17" s="33" customFormat="1" ht="23.25" customHeight="1">
      <c r="A5" s="74">
        <v>4</v>
      </c>
      <c r="B5" s="79" t="s">
        <v>148</v>
      </c>
      <c r="C5" s="80" t="s">
        <v>149</v>
      </c>
      <c r="D5" s="81"/>
      <c r="E5" s="74">
        <v>4</v>
      </c>
      <c r="F5" s="75" t="s">
        <v>161</v>
      </c>
      <c r="G5" s="35"/>
      <c r="H5" s="35"/>
      <c r="I5" s="35"/>
      <c r="J5" s="35"/>
      <c r="K5" s="35"/>
      <c r="L5" s="35"/>
      <c r="M5" s="35"/>
      <c r="N5" s="35"/>
      <c r="O5" s="35"/>
      <c r="P5" s="35"/>
      <c r="Q5" s="35"/>
    </row>
    <row r="6" spans="1:17" s="33" customFormat="1" ht="23.25" customHeight="1">
      <c r="A6" s="74">
        <v>5</v>
      </c>
      <c r="B6" s="79" t="s">
        <v>150</v>
      </c>
      <c r="C6" s="80" t="s">
        <v>151</v>
      </c>
      <c r="D6" s="81"/>
      <c r="E6" s="74">
        <v>5</v>
      </c>
      <c r="F6" s="75" t="s">
        <v>163</v>
      </c>
      <c r="G6" s="35"/>
      <c r="H6" s="35"/>
      <c r="I6" s="35"/>
      <c r="J6" s="35"/>
      <c r="K6" s="35"/>
      <c r="L6" s="35"/>
      <c r="M6" s="35"/>
      <c r="N6" s="35"/>
      <c r="O6" s="35"/>
      <c r="P6" s="35"/>
      <c r="Q6" s="35"/>
    </row>
    <row r="7" spans="1:17" s="33" customFormat="1" ht="23.25" customHeight="1">
      <c r="A7" s="74">
        <v>6</v>
      </c>
      <c r="B7" s="79" t="s">
        <v>152</v>
      </c>
      <c r="C7" s="82" t="s">
        <v>153</v>
      </c>
      <c r="D7" s="81"/>
      <c r="E7" s="74">
        <v>6</v>
      </c>
      <c r="F7" s="75" t="s">
        <v>165</v>
      </c>
      <c r="G7" s="35"/>
      <c r="H7" s="35"/>
      <c r="I7" s="35"/>
      <c r="J7" s="35"/>
      <c r="K7" s="35"/>
      <c r="L7" s="35"/>
      <c r="M7" s="35"/>
      <c r="N7" s="35"/>
      <c r="O7" s="35"/>
      <c r="P7" s="35"/>
      <c r="Q7" s="35"/>
    </row>
    <row r="8" spans="1:17" s="33" customFormat="1" ht="23.25" customHeight="1">
      <c r="A8" s="74">
        <v>7</v>
      </c>
      <c r="B8" s="79" t="s">
        <v>154</v>
      </c>
      <c r="C8" s="80" t="s">
        <v>155</v>
      </c>
      <c r="D8" s="81"/>
      <c r="E8" s="74">
        <v>7</v>
      </c>
      <c r="F8" s="75" t="s">
        <v>167</v>
      </c>
      <c r="G8" s="35"/>
      <c r="H8" s="35"/>
      <c r="I8" s="35"/>
      <c r="J8" s="35"/>
      <c r="K8" s="35"/>
      <c r="L8" s="35"/>
      <c r="M8" s="35"/>
      <c r="N8" s="35"/>
      <c r="O8" s="35"/>
      <c r="P8" s="35"/>
      <c r="Q8" s="35"/>
    </row>
    <row r="9" spans="1:17" s="33" customFormat="1" ht="23.25" customHeight="1">
      <c r="A9" s="74">
        <v>8</v>
      </c>
      <c r="B9" s="79" t="s">
        <v>156</v>
      </c>
      <c r="C9" s="80" t="s">
        <v>157</v>
      </c>
      <c r="D9" s="81"/>
      <c r="E9" s="74">
        <v>8</v>
      </c>
      <c r="F9" s="75" t="s">
        <v>169</v>
      </c>
      <c r="G9" s="35"/>
      <c r="H9" s="35"/>
      <c r="I9" s="35"/>
      <c r="J9" s="35"/>
      <c r="K9" s="35"/>
      <c r="L9" s="35"/>
      <c r="M9" s="35"/>
      <c r="N9" s="35"/>
      <c r="O9" s="35"/>
      <c r="P9" s="35"/>
      <c r="Q9" s="35"/>
    </row>
    <row r="10" spans="1:17" s="33" customFormat="1" ht="23.25" customHeight="1">
      <c r="A10" s="74">
        <v>9</v>
      </c>
      <c r="B10" s="79" t="s">
        <v>158</v>
      </c>
      <c r="C10" s="84" t="s">
        <v>159</v>
      </c>
      <c r="D10" s="81"/>
      <c r="E10" s="74">
        <v>9</v>
      </c>
      <c r="F10" s="75" t="s">
        <v>171</v>
      </c>
      <c r="G10" s="35"/>
      <c r="H10" s="35"/>
      <c r="I10" s="35"/>
      <c r="J10" s="35"/>
      <c r="K10" s="35"/>
      <c r="L10" s="35"/>
      <c r="M10" s="35"/>
      <c r="N10" s="35"/>
      <c r="O10" s="35"/>
      <c r="P10" s="35"/>
      <c r="Q10" s="35"/>
    </row>
    <row r="11" spans="1:17" s="33" customFormat="1" ht="23.25" customHeight="1">
      <c r="A11" s="74">
        <v>10</v>
      </c>
      <c r="B11" s="79" t="s">
        <v>160</v>
      </c>
      <c r="C11" s="82" t="s">
        <v>161</v>
      </c>
      <c r="D11" s="81"/>
      <c r="E11" s="74">
        <v>10</v>
      </c>
      <c r="F11" s="75" t="s">
        <v>177</v>
      </c>
      <c r="G11" s="35"/>
      <c r="H11" s="35"/>
      <c r="I11" s="35"/>
      <c r="J11" s="35"/>
      <c r="K11" s="35"/>
      <c r="L11" s="35"/>
      <c r="M11" s="35"/>
      <c r="N11" s="35"/>
      <c r="O11" s="35"/>
      <c r="P11" s="35"/>
      <c r="Q11" s="35"/>
    </row>
    <row r="12" spans="1:17" s="33" customFormat="1" ht="23.25" customHeight="1">
      <c r="A12" s="74">
        <v>11</v>
      </c>
      <c r="B12" s="79" t="s">
        <v>162</v>
      </c>
      <c r="C12" s="82" t="s">
        <v>163</v>
      </c>
      <c r="D12" s="81"/>
      <c r="E12" s="74">
        <v>11</v>
      </c>
      <c r="F12" s="75" t="s">
        <v>179</v>
      </c>
      <c r="G12" s="35"/>
      <c r="H12" s="35"/>
      <c r="I12" s="35"/>
      <c r="J12" s="35"/>
      <c r="K12" s="35"/>
      <c r="L12" s="35"/>
      <c r="M12" s="35"/>
      <c r="N12" s="35"/>
      <c r="O12" s="35"/>
      <c r="P12" s="35"/>
      <c r="Q12" s="35"/>
    </row>
    <row r="13" spans="1:17" s="33" customFormat="1" ht="23.25" customHeight="1">
      <c r="A13" s="74">
        <v>12</v>
      </c>
      <c r="B13" s="79" t="s">
        <v>164</v>
      </c>
      <c r="C13" s="82" t="s">
        <v>165</v>
      </c>
      <c r="D13" s="81"/>
      <c r="E13" s="74">
        <v>12</v>
      </c>
      <c r="F13" s="75" t="s">
        <v>181</v>
      </c>
      <c r="G13" s="35"/>
      <c r="H13" s="35"/>
      <c r="I13" s="35"/>
      <c r="J13" s="35"/>
      <c r="K13" s="35"/>
      <c r="L13" s="35"/>
      <c r="M13" s="35"/>
      <c r="N13" s="35"/>
      <c r="O13" s="35"/>
      <c r="P13" s="35"/>
      <c r="Q13" s="35"/>
    </row>
    <row r="14" spans="1:17" s="33" customFormat="1" ht="23.25" customHeight="1">
      <c r="A14" s="74">
        <v>13</v>
      </c>
      <c r="B14" s="79" t="s">
        <v>166</v>
      </c>
      <c r="C14" s="82" t="s">
        <v>167</v>
      </c>
      <c r="D14" s="81"/>
      <c r="E14" s="74">
        <v>13</v>
      </c>
      <c r="F14" s="75" t="s">
        <v>183</v>
      </c>
      <c r="G14" s="35"/>
      <c r="H14" s="35"/>
      <c r="I14" s="35"/>
      <c r="J14" s="35"/>
      <c r="K14" s="35"/>
      <c r="L14" s="35"/>
      <c r="M14" s="35"/>
      <c r="N14" s="35"/>
      <c r="O14" s="35"/>
      <c r="P14" s="35"/>
      <c r="Q14" s="35"/>
    </row>
    <row r="15" spans="1:17" s="33" customFormat="1" ht="23.25" customHeight="1">
      <c r="A15" s="74">
        <v>14</v>
      </c>
      <c r="B15" s="79" t="s">
        <v>168</v>
      </c>
      <c r="C15" s="82" t="s">
        <v>169</v>
      </c>
      <c r="D15" s="81"/>
      <c r="E15" s="74">
        <v>14</v>
      </c>
      <c r="F15" s="75" t="s">
        <v>187</v>
      </c>
      <c r="G15" s="35"/>
      <c r="H15" s="35"/>
      <c r="I15" s="35"/>
      <c r="J15" s="35"/>
      <c r="K15" s="35"/>
      <c r="L15" s="35"/>
      <c r="M15" s="35"/>
      <c r="N15" s="35"/>
      <c r="O15" s="35"/>
      <c r="P15" s="35"/>
      <c r="Q15" s="35"/>
    </row>
    <row r="16" spans="1:17" s="33" customFormat="1" ht="23.25" customHeight="1">
      <c r="A16" s="74">
        <v>15</v>
      </c>
      <c r="B16" s="79" t="s">
        <v>170</v>
      </c>
      <c r="C16" s="82" t="s">
        <v>171</v>
      </c>
      <c r="D16" s="81"/>
      <c r="E16" s="74">
        <v>15</v>
      </c>
      <c r="F16" s="75" t="s">
        <v>191</v>
      </c>
      <c r="G16" s="35"/>
      <c r="H16" s="35"/>
      <c r="I16" s="35"/>
      <c r="J16" s="35"/>
      <c r="K16" s="35"/>
      <c r="L16" s="35"/>
      <c r="M16" s="35"/>
      <c r="N16" s="35"/>
      <c r="O16" s="35"/>
      <c r="P16" s="35"/>
      <c r="Q16" s="35"/>
    </row>
    <row r="17" spans="1:17" s="33" customFormat="1" ht="23.25" customHeight="1">
      <c r="A17" s="74">
        <v>16</v>
      </c>
      <c r="B17" s="79" t="s">
        <v>172</v>
      </c>
      <c r="C17" s="80" t="s">
        <v>173</v>
      </c>
      <c r="D17" s="81"/>
      <c r="E17" s="74">
        <v>16</v>
      </c>
      <c r="F17" s="75" t="s">
        <v>195</v>
      </c>
      <c r="G17" s="35"/>
      <c r="H17" s="35"/>
      <c r="I17" s="35"/>
      <c r="J17" s="35"/>
      <c r="K17" s="35"/>
      <c r="L17" s="35"/>
      <c r="M17" s="35"/>
      <c r="N17" s="35"/>
      <c r="O17" s="35"/>
      <c r="P17" s="35"/>
      <c r="Q17" s="35"/>
    </row>
    <row r="18" spans="1:17" s="33" customFormat="1" ht="23.25" customHeight="1">
      <c r="A18" s="74">
        <v>17</v>
      </c>
      <c r="B18" s="79" t="s">
        <v>174</v>
      </c>
      <c r="C18" s="80" t="s">
        <v>175</v>
      </c>
      <c r="D18" s="81"/>
      <c r="E18" s="74">
        <v>17</v>
      </c>
      <c r="F18" s="75" t="s">
        <v>197</v>
      </c>
      <c r="G18" s="35"/>
      <c r="H18" s="35"/>
      <c r="I18" s="35"/>
      <c r="J18" s="35"/>
      <c r="K18" s="35"/>
      <c r="L18" s="35"/>
      <c r="M18" s="35"/>
      <c r="N18" s="35"/>
      <c r="O18" s="35"/>
      <c r="P18" s="35"/>
      <c r="Q18" s="35"/>
    </row>
    <row r="19" spans="1:17" s="33" customFormat="1" ht="23.25" customHeight="1">
      <c r="A19" s="74">
        <v>18</v>
      </c>
      <c r="B19" s="79" t="s">
        <v>176</v>
      </c>
      <c r="C19" s="82" t="s">
        <v>177</v>
      </c>
      <c r="D19" s="81"/>
      <c r="E19" s="74">
        <v>18</v>
      </c>
      <c r="F19" s="75" t="s">
        <v>199</v>
      </c>
      <c r="G19" s="35"/>
      <c r="H19" s="35"/>
      <c r="I19" s="35"/>
      <c r="J19" s="35"/>
      <c r="K19" s="35"/>
      <c r="L19" s="35"/>
      <c r="M19" s="35"/>
      <c r="N19" s="35"/>
      <c r="O19" s="35"/>
      <c r="P19" s="35"/>
      <c r="Q19" s="35"/>
    </row>
    <row r="20" spans="1:17" s="33" customFormat="1" ht="23.25" customHeight="1">
      <c r="A20" s="74">
        <v>19</v>
      </c>
      <c r="B20" s="79" t="s">
        <v>178</v>
      </c>
      <c r="C20" s="82" t="s">
        <v>179</v>
      </c>
      <c r="D20" s="81"/>
      <c r="E20" s="74">
        <v>19</v>
      </c>
      <c r="F20" s="75" t="s">
        <v>201</v>
      </c>
      <c r="G20" s="35"/>
      <c r="H20" s="35"/>
      <c r="I20" s="35"/>
      <c r="J20" s="35"/>
      <c r="K20" s="35"/>
      <c r="L20" s="35"/>
      <c r="M20" s="35"/>
      <c r="N20" s="35"/>
      <c r="O20" s="35"/>
      <c r="P20" s="35"/>
      <c r="Q20" s="35"/>
    </row>
    <row r="21" spans="1:17" s="33" customFormat="1" ht="23.25" customHeight="1">
      <c r="A21" s="74">
        <v>20</v>
      </c>
      <c r="B21" s="79" t="s">
        <v>180</v>
      </c>
      <c r="C21" s="82" t="s">
        <v>181</v>
      </c>
      <c r="D21" s="81"/>
      <c r="E21" s="74">
        <v>20</v>
      </c>
      <c r="F21" s="75" t="s">
        <v>207</v>
      </c>
      <c r="G21" s="35"/>
      <c r="H21" s="35"/>
      <c r="I21" s="35"/>
      <c r="J21" s="35"/>
      <c r="K21" s="35"/>
      <c r="L21" s="35"/>
      <c r="M21" s="35"/>
      <c r="N21" s="35"/>
      <c r="O21" s="35"/>
      <c r="P21" s="35"/>
      <c r="Q21" s="35"/>
    </row>
    <row r="22" spans="1:17" s="33" customFormat="1" ht="23.25" customHeight="1">
      <c r="A22" s="74">
        <v>21</v>
      </c>
      <c r="B22" s="79" t="s">
        <v>182</v>
      </c>
      <c r="C22" s="82" t="s">
        <v>183</v>
      </c>
      <c r="D22" s="81"/>
      <c r="E22" s="74">
        <v>21</v>
      </c>
      <c r="F22" s="75" t="s">
        <v>209</v>
      </c>
      <c r="G22" s="35"/>
      <c r="H22" s="35"/>
      <c r="I22" s="35"/>
      <c r="J22" s="35"/>
      <c r="K22" s="35"/>
      <c r="L22" s="35"/>
      <c r="M22" s="35"/>
      <c r="N22" s="35"/>
      <c r="O22" s="35"/>
      <c r="P22" s="35"/>
      <c r="Q22" s="35"/>
    </row>
    <row r="23" spans="1:17" s="33" customFormat="1" ht="23.25" customHeight="1">
      <c r="A23" s="74">
        <v>22</v>
      </c>
      <c r="B23" s="79" t="s">
        <v>184</v>
      </c>
      <c r="C23" s="80" t="s">
        <v>185</v>
      </c>
      <c r="D23" s="81"/>
      <c r="E23" s="74">
        <v>22</v>
      </c>
      <c r="F23" s="75" t="s">
        <v>211</v>
      </c>
      <c r="G23" s="35"/>
      <c r="H23" s="35"/>
      <c r="I23" s="35"/>
      <c r="J23" s="35"/>
      <c r="K23" s="35"/>
      <c r="L23" s="35"/>
      <c r="M23" s="35"/>
      <c r="N23" s="35"/>
      <c r="O23" s="35"/>
      <c r="P23" s="35"/>
      <c r="Q23" s="35"/>
    </row>
    <row r="24" spans="1:17" s="33" customFormat="1" ht="23.25" customHeight="1">
      <c r="A24" s="74">
        <v>23</v>
      </c>
      <c r="B24" s="79" t="s">
        <v>186</v>
      </c>
      <c r="C24" s="82" t="s">
        <v>187</v>
      </c>
      <c r="D24" s="81"/>
      <c r="E24" s="74">
        <v>23</v>
      </c>
      <c r="F24" s="75" t="s">
        <v>213</v>
      </c>
      <c r="G24" s="35"/>
      <c r="H24" s="35"/>
      <c r="I24" s="35"/>
      <c r="J24" s="35"/>
      <c r="K24" s="35"/>
      <c r="L24" s="35"/>
      <c r="M24" s="35"/>
      <c r="N24" s="35"/>
      <c r="O24" s="35"/>
      <c r="P24" s="35"/>
      <c r="Q24" s="35"/>
    </row>
    <row r="25" spans="1:17" s="33" customFormat="1" ht="23.25" customHeight="1">
      <c r="A25" s="74">
        <v>24</v>
      </c>
      <c r="B25" s="79" t="s">
        <v>188</v>
      </c>
      <c r="C25" s="80" t="s">
        <v>189</v>
      </c>
      <c r="D25" s="81"/>
      <c r="E25" s="74">
        <v>24</v>
      </c>
      <c r="F25" s="75" t="s">
        <v>217</v>
      </c>
      <c r="G25" s="35"/>
      <c r="H25" s="35"/>
      <c r="I25" s="35"/>
      <c r="J25" s="35"/>
      <c r="K25" s="35"/>
      <c r="L25" s="35"/>
      <c r="M25" s="35"/>
      <c r="N25" s="35"/>
      <c r="O25" s="35"/>
      <c r="P25" s="35"/>
      <c r="Q25" s="35"/>
    </row>
    <row r="26" spans="1:17" s="33" customFormat="1" ht="23.25" customHeight="1">
      <c r="A26" s="74">
        <v>25</v>
      </c>
      <c r="B26" s="79" t="s">
        <v>190</v>
      </c>
      <c r="C26" s="82" t="s">
        <v>191</v>
      </c>
      <c r="D26" s="81"/>
      <c r="E26" s="74">
        <v>25</v>
      </c>
      <c r="F26" s="75" t="s">
        <v>225</v>
      </c>
      <c r="G26" s="35"/>
      <c r="H26" s="35"/>
      <c r="I26" s="35"/>
      <c r="J26" s="35"/>
      <c r="K26" s="35"/>
      <c r="L26" s="35"/>
      <c r="M26" s="35"/>
      <c r="N26" s="35"/>
      <c r="O26" s="35"/>
      <c r="P26" s="35"/>
      <c r="Q26" s="35"/>
    </row>
    <row r="27" spans="1:17" s="33" customFormat="1" ht="23.25" customHeight="1">
      <c r="A27" s="74">
        <v>26</v>
      </c>
      <c r="B27" s="79" t="s">
        <v>192</v>
      </c>
      <c r="C27" s="80" t="s">
        <v>193</v>
      </c>
      <c r="D27" s="81"/>
      <c r="E27" s="74">
        <v>26</v>
      </c>
      <c r="F27" s="75" t="s">
        <v>227</v>
      </c>
      <c r="G27" s="35"/>
      <c r="H27" s="35"/>
      <c r="I27" s="35"/>
      <c r="J27" s="35"/>
      <c r="K27" s="35"/>
      <c r="L27" s="35"/>
      <c r="M27" s="35"/>
      <c r="N27" s="35"/>
      <c r="O27" s="35"/>
      <c r="P27" s="35"/>
      <c r="Q27" s="35"/>
    </row>
    <row r="28" spans="1:17" s="33" customFormat="1" ht="23.25" customHeight="1">
      <c r="A28" s="74">
        <v>27</v>
      </c>
      <c r="B28" s="79" t="s">
        <v>194</v>
      </c>
      <c r="C28" s="82" t="s">
        <v>195</v>
      </c>
      <c r="D28" s="81"/>
      <c r="E28" s="74">
        <v>27</v>
      </c>
      <c r="F28" s="75" t="s">
        <v>235</v>
      </c>
      <c r="G28" s="35"/>
      <c r="H28" s="35"/>
      <c r="I28" s="35"/>
      <c r="J28" s="35"/>
      <c r="K28" s="35"/>
      <c r="L28" s="35"/>
      <c r="M28" s="35"/>
      <c r="N28" s="35"/>
      <c r="O28" s="35"/>
      <c r="P28" s="35"/>
      <c r="Q28" s="35"/>
    </row>
    <row r="29" spans="1:17" s="33" customFormat="1" ht="23.25" customHeight="1">
      <c r="A29" s="74">
        <v>28</v>
      </c>
      <c r="B29" s="79" t="s">
        <v>196</v>
      </c>
      <c r="C29" s="82" t="s">
        <v>197</v>
      </c>
      <c r="D29" s="81"/>
      <c r="E29" s="74">
        <v>28</v>
      </c>
      <c r="F29" s="75" t="s">
        <v>237</v>
      </c>
      <c r="G29" s="35"/>
      <c r="H29" s="35"/>
      <c r="I29" s="35"/>
      <c r="J29" s="35"/>
      <c r="K29" s="35"/>
      <c r="L29" s="35"/>
      <c r="M29" s="35"/>
      <c r="N29" s="35"/>
      <c r="O29" s="35"/>
      <c r="P29" s="35"/>
      <c r="Q29" s="35"/>
    </row>
    <row r="30" spans="1:17" s="33" customFormat="1" ht="23.25" customHeight="1">
      <c r="A30" s="74">
        <v>29</v>
      </c>
      <c r="B30" s="79" t="s">
        <v>198</v>
      </c>
      <c r="C30" s="82" t="s">
        <v>199</v>
      </c>
      <c r="D30" s="81"/>
      <c r="E30" s="74">
        <v>29</v>
      </c>
      <c r="F30" s="75" t="s">
        <v>239</v>
      </c>
      <c r="G30" s="35"/>
      <c r="H30" s="35"/>
      <c r="I30" s="35"/>
      <c r="J30" s="35"/>
      <c r="K30" s="35"/>
      <c r="L30" s="35"/>
      <c r="M30" s="35"/>
      <c r="N30" s="35"/>
      <c r="O30" s="35"/>
      <c r="P30" s="35"/>
      <c r="Q30" s="35"/>
    </row>
    <row r="31" spans="1:17" s="33" customFormat="1" ht="23.25" customHeight="1">
      <c r="A31" s="74">
        <v>30</v>
      </c>
      <c r="B31" s="79" t="s">
        <v>200</v>
      </c>
      <c r="C31" s="82" t="s">
        <v>201</v>
      </c>
      <c r="D31" s="81"/>
      <c r="E31" s="74">
        <v>30</v>
      </c>
      <c r="F31" s="75" t="s">
        <v>241</v>
      </c>
      <c r="G31" s="35"/>
      <c r="H31" s="35"/>
      <c r="I31" s="35"/>
      <c r="J31" s="35"/>
      <c r="K31" s="35"/>
      <c r="L31" s="35"/>
      <c r="M31" s="35"/>
      <c r="N31" s="35"/>
      <c r="O31" s="35"/>
      <c r="P31" s="35"/>
      <c r="Q31" s="35"/>
    </row>
    <row r="32" spans="1:17" s="33" customFormat="1" ht="23.25" customHeight="1">
      <c r="A32" s="74">
        <v>31</v>
      </c>
      <c r="B32" s="79" t="s">
        <v>202</v>
      </c>
      <c r="C32" s="80" t="s">
        <v>203</v>
      </c>
      <c r="D32" s="81"/>
      <c r="E32" s="74">
        <v>31</v>
      </c>
      <c r="F32" s="75" t="s">
        <v>245</v>
      </c>
      <c r="G32" s="35"/>
      <c r="H32" s="35"/>
      <c r="I32" s="35"/>
      <c r="J32" s="35"/>
      <c r="K32" s="35"/>
      <c r="L32" s="35"/>
      <c r="M32" s="35"/>
      <c r="N32" s="35"/>
      <c r="O32" s="35"/>
      <c r="P32" s="35"/>
      <c r="Q32" s="35"/>
    </row>
    <row r="33" spans="1:17" s="33" customFormat="1" ht="23.25" customHeight="1">
      <c r="A33" s="74">
        <v>32</v>
      </c>
      <c r="B33" s="79" t="s">
        <v>204</v>
      </c>
      <c r="C33" s="80" t="s">
        <v>205</v>
      </c>
      <c r="D33" s="81"/>
      <c r="E33" s="74">
        <v>32</v>
      </c>
      <c r="F33" s="75" t="s">
        <v>249</v>
      </c>
      <c r="G33" s="35"/>
      <c r="H33" s="35"/>
      <c r="I33" s="35"/>
      <c r="J33" s="35"/>
      <c r="K33" s="35"/>
      <c r="L33" s="35"/>
      <c r="M33" s="35"/>
      <c r="N33" s="35"/>
      <c r="O33" s="35"/>
      <c r="P33" s="35"/>
      <c r="Q33" s="35"/>
    </row>
    <row r="34" spans="1:17" s="33" customFormat="1" ht="23.25" customHeight="1">
      <c r="A34" s="74">
        <v>33</v>
      </c>
      <c r="B34" s="79" t="s">
        <v>206</v>
      </c>
      <c r="C34" s="82" t="s">
        <v>207</v>
      </c>
      <c r="D34" s="81"/>
      <c r="E34" s="78"/>
      <c r="F34" s="78"/>
      <c r="G34" s="35"/>
      <c r="H34" s="35"/>
      <c r="I34" s="35"/>
      <c r="J34" s="35"/>
      <c r="K34" s="35"/>
      <c r="L34" s="35"/>
      <c r="M34" s="35"/>
      <c r="N34" s="35"/>
      <c r="O34" s="35"/>
      <c r="P34" s="35"/>
      <c r="Q34" s="35"/>
    </row>
    <row r="35" spans="1:17" s="33" customFormat="1" ht="23.25" customHeight="1">
      <c r="A35" s="74">
        <v>34</v>
      </c>
      <c r="B35" s="79" t="s">
        <v>208</v>
      </c>
      <c r="C35" s="82" t="s">
        <v>209</v>
      </c>
      <c r="D35" s="81"/>
      <c r="E35" s="78"/>
      <c r="F35" s="78"/>
      <c r="G35" s="35"/>
      <c r="H35" s="35"/>
      <c r="I35" s="35"/>
      <c r="J35" s="35"/>
      <c r="K35" s="35"/>
      <c r="L35" s="35"/>
      <c r="M35" s="35"/>
      <c r="N35" s="35"/>
      <c r="O35" s="35"/>
      <c r="P35" s="35"/>
      <c r="Q35" s="35"/>
    </row>
    <row r="36" spans="1:17" s="33" customFormat="1" ht="23.25" customHeight="1">
      <c r="A36" s="74">
        <v>35</v>
      </c>
      <c r="B36" s="79" t="s">
        <v>210</v>
      </c>
      <c r="C36" s="82" t="s">
        <v>211</v>
      </c>
      <c r="D36" s="81"/>
      <c r="E36" s="78"/>
      <c r="F36" s="78"/>
      <c r="G36" s="35"/>
      <c r="H36" s="35"/>
      <c r="I36" s="35"/>
      <c r="J36" s="35"/>
      <c r="K36" s="35"/>
      <c r="L36" s="35"/>
      <c r="M36" s="35"/>
      <c r="N36" s="35"/>
      <c r="O36" s="35"/>
      <c r="P36" s="35"/>
      <c r="Q36" s="35"/>
    </row>
    <row r="37" spans="1:17" s="33" customFormat="1" ht="23.25" customHeight="1">
      <c r="A37" s="85">
        <v>36</v>
      </c>
      <c r="B37" s="79" t="s">
        <v>212</v>
      </c>
      <c r="C37" s="82" t="s">
        <v>213</v>
      </c>
      <c r="D37" s="81"/>
      <c r="E37" s="78"/>
      <c r="F37" s="78"/>
      <c r="G37" s="35"/>
      <c r="H37" s="35"/>
      <c r="I37" s="35"/>
      <c r="J37" s="35"/>
      <c r="K37" s="35"/>
      <c r="L37" s="35"/>
      <c r="M37" s="35"/>
      <c r="N37" s="35"/>
      <c r="O37" s="35"/>
      <c r="P37" s="35"/>
      <c r="Q37" s="35"/>
    </row>
    <row r="38" spans="1:17" s="33" customFormat="1" ht="23.25" customHeight="1">
      <c r="A38" s="85">
        <v>37</v>
      </c>
      <c r="B38" s="79" t="s">
        <v>214</v>
      </c>
      <c r="C38" s="80" t="s">
        <v>215</v>
      </c>
      <c r="D38" s="81"/>
      <c r="E38" s="78"/>
      <c r="F38" s="78"/>
      <c r="G38" s="35"/>
      <c r="H38" s="35"/>
      <c r="I38" s="35"/>
      <c r="J38" s="35"/>
      <c r="K38" s="35"/>
      <c r="L38" s="35"/>
      <c r="M38" s="35"/>
      <c r="N38" s="35"/>
      <c r="O38" s="35"/>
      <c r="P38" s="35"/>
      <c r="Q38" s="35"/>
    </row>
    <row r="39" spans="1:17" s="33" customFormat="1" ht="23.25" customHeight="1">
      <c r="A39" s="85">
        <v>38</v>
      </c>
      <c r="B39" s="79" t="s">
        <v>216</v>
      </c>
      <c r="C39" s="82" t="s">
        <v>217</v>
      </c>
      <c r="D39" s="81"/>
      <c r="E39" s="78"/>
      <c r="F39" s="78"/>
      <c r="G39" s="35"/>
      <c r="H39" s="35"/>
      <c r="I39" s="35"/>
      <c r="J39" s="35"/>
      <c r="K39" s="35"/>
      <c r="L39" s="35"/>
      <c r="M39" s="35"/>
      <c r="N39" s="35"/>
      <c r="O39" s="35"/>
      <c r="P39" s="35"/>
      <c r="Q39" s="35"/>
    </row>
    <row r="40" spans="1:17" s="33" customFormat="1" ht="23.25" customHeight="1">
      <c r="A40" s="85">
        <v>39</v>
      </c>
      <c r="B40" s="79" t="s">
        <v>218</v>
      </c>
      <c r="C40" s="80" t="s">
        <v>219</v>
      </c>
      <c r="D40" s="81"/>
      <c r="E40" s="78"/>
      <c r="F40" s="78"/>
      <c r="G40" s="35"/>
      <c r="H40" s="35"/>
      <c r="I40" s="35"/>
      <c r="J40" s="35"/>
      <c r="K40" s="35"/>
      <c r="L40" s="35"/>
      <c r="M40" s="35"/>
      <c r="N40" s="35"/>
      <c r="O40" s="35"/>
      <c r="P40" s="35"/>
      <c r="Q40" s="35"/>
    </row>
    <row r="41" spans="1:17" s="33" customFormat="1" ht="23.25" customHeight="1">
      <c r="A41" s="85">
        <v>40</v>
      </c>
      <c r="B41" s="79" t="s">
        <v>220</v>
      </c>
      <c r="C41" s="80" t="s">
        <v>221</v>
      </c>
      <c r="D41" s="81"/>
      <c r="E41" s="78"/>
      <c r="F41" s="78"/>
      <c r="G41" s="35"/>
      <c r="H41" s="35"/>
      <c r="I41" s="35"/>
      <c r="J41" s="35"/>
      <c r="K41" s="35"/>
      <c r="L41" s="35"/>
      <c r="M41" s="35"/>
      <c r="N41" s="35"/>
      <c r="O41" s="35"/>
      <c r="P41" s="35"/>
      <c r="Q41" s="35"/>
    </row>
    <row r="42" spans="1:17" s="33" customFormat="1" ht="23.25" customHeight="1">
      <c r="A42" s="85">
        <v>41</v>
      </c>
      <c r="B42" s="79" t="s">
        <v>222</v>
      </c>
      <c r="C42" s="80" t="s">
        <v>223</v>
      </c>
      <c r="D42" s="81"/>
      <c r="E42" s="78"/>
      <c r="F42" s="78"/>
      <c r="G42" s="35"/>
      <c r="H42" s="35"/>
      <c r="I42" s="35"/>
      <c r="J42" s="35"/>
      <c r="K42" s="35"/>
      <c r="L42" s="35"/>
      <c r="M42" s="35"/>
      <c r="N42" s="35"/>
      <c r="O42" s="35"/>
      <c r="P42" s="35"/>
      <c r="Q42" s="35"/>
    </row>
    <row r="43" spans="1:17" s="33" customFormat="1" ht="23.25" customHeight="1">
      <c r="A43" s="85">
        <v>42</v>
      </c>
      <c r="B43" s="79" t="s">
        <v>224</v>
      </c>
      <c r="C43" s="82" t="s">
        <v>225</v>
      </c>
      <c r="D43" s="81"/>
      <c r="E43" s="78"/>
      <c r="F43" s="78"/>
      <c r="G43" s="35"/>
      <c r="H43" s="35"/>
      <c r="I43" s="35"/>
      <c r="J43" s="35"/>
      <c r="K43" s="35"/>
      <c r="L43" s="35"/>
      <c r="M43" s="35"/>
      <c r="N43" s="35"/>
      <c r="O43" s="35"/>
      <c r="P43" s="35"/>
      <c r="Q43" s="35"/>
    </row>
    <row r="44" spans="1:17" s="33" customFormat="1" ht="23.25" customHeight="1">
      <c r="A44" s="85">
        <v>43</v>
      </c>
      <c r="B44" s="79" t="s">
        <v>226</v>
      </c>
      <c r="C44" s="82" t="s">
        <v>227</v>
      </c>
      <c r="D44" s="81"/>
      <c r="E44" s="78"/>
      <c r="F44" s="78"/>
      <c r="G44" s="35"/>
      <c r="H44" s="35"/>
      <c r="I44" s="35"/>
      <c r="J44" s="35"/>
      <c r="K44" s="35"/>
      <c r="L44" s="35"/>
      <c r="M44" s="35"/>
      <c r="N44" s="35"/>
      <c r="O44" s="35"/>
      <c r="P44" s="35"/>
      <c r="Q44" s="35"/>
    </row>
    <row r="45" spans="1:17" s="33" customFormat="1" ht="23.25" customHeight="1">
      <c r="A45" s="85">
        <v>44</v>
      </c>
      <c r="B45" s="79" t="s">
        <v>228</v>
      </c>
      <c r="C45" s="80" t="s">
        <v>229</v>
      </c>
      <c r="D45" s="81"/>
      <c r="E45" s="78"/>
      <c r="F45" s="78"/>
      <c r="G45" s="35"/>
      <c r="H45" s="35"/>
      <c r="I45" s="35"/>
      <c r="J45" s="35"/>
      <c r="K45" s="35"/>
      <c r="L45" s="35"/>
      <c r="M45" s="35"/>
      <c r="N45" s="35"/>
      <c r="O45" s="35"/>
      <c r="P45" s="35"/>
      <c r="Q45" s="35"/>
    </row>
    <row r="46" spans="1:17" s="33" customFormat="1" ht="23.25" customHeight="1">
      <c r="A46" s="86">
        <v>45</v>
      </c>
      <c r="B46" s="79" t="s">
        <v>230</v>
      </c>
      <c r="C46" s="80" t="s">
        <v>231</v>
      </c>
      <c r="D46" s="81"/>
      <c r="E46" s="78"/>
      <c r="F46" s="78"/>
      <c r="G46" s="35"/>
      <c r="H46" s="35"/>
      <c r="I46" s="35"/>
      <c r="J46" s="35"/>
      <c r="K46" s="35"/>
      <c r="L46" s="35"/>
      <c r="M46" s="35"/>
      <c r="N46" s="35"/>
      <c r="O46" s="35"/>
      <c r="P46" s="35"/>
      <c r="Q46" s="35"/>
    </row>
    <row r="47" spans="1:17" s="33" customFormat="1" ht="23.25" customHeight="1">
      <c r="A47" s="86">
        <v>46</v>
      </c>
      <c r="B47" s="79" t="s">
        <v>232</v>
      </c>
      <c r="C47" s="80" t="s">
        <v>233</v>
      </c>
      <c r="D47" s="81"/>
      <c r="E47" s="78"/>
      <c r="F47" s="78"/>
      <c r="G47" s="35"/>
      <c r="H47" s="35"/>
      <c r="I47" s="35"/>
      <c r="J47" s="35"/>
      <c r="K47" s="35"/>
      <c r="L47" s="35"/>
      <c r="M47" s="35"/>
      <c r="N47" s="35"/>
      <c r="O47" s="35"/>
      <c r="P47" s="35"/>
      <c r="Q47" s="35"/>
    </row>
    <row r="48" spans="1:17" s="33" customFormat="1" ht="23.25" customHeight="1">
      <c r="A48" s="86">
        <v>47</v>
      </c>
      <c r="B48" s="79" t="s">
        <v>234</v>
      </c>
      <c r="C48" s="82" t="s">
        <v>235</v>
      </c>
      <c r="D48" s="81"/>
      <c r="E48" s="78"/>
      <c r="F48" s="78"/>
      <c r="G48" s="35"/>
      <c r="H48" s="35"/>
      <c r="I48" s="35"/>
      <c r="J48" s="35"/>
      <c r="K48" s="35"/>
      <c r="L48" s="35"/>
      <c r="M48" s="35"/>
      <c r="N48" s="35"/>
      <c r="O48" s="35"/>
      <c r="P48" s="35"/>
      <c r="Q48" s="35"/>
    </row>
    <row r="49" spans="1:17" s="33" customFormat="1" ht="23.25" customHeight="1">
      <c r="A49" s="86">
        <v>48</v>
      </c>
      <c r="B49" s="79" t="s">
        <v>236</v>
      </c>
      <c r="C49" s="82" t="s">
        <v>237</v>
      </c>
      <c r="D49" s="81"/>
      <c r="E49" s="78"/>
      <c r="F49" s="78"/>
      <c r="G49" s="35"/>
      <c r="H49" s="35"/>
      <c r="I49" s="35"/>
      <c r="J49" s="35"/>
      <c r="K49" s="35"/>
      <c r="L49" s="35"/>
      <c r="M49" s="35"/>
      <c r="N49" s="35"/>
      <c r="O49" s="35"/>
      <c r="P49" s="35"/>
      <c r="Q49" s="35"/>
    </row>
    <row r="50" spans="1:17" s="33" customFormat="1" ht="23.25" customHeight="1">
      <c r="A50" s="86">
        <v>49</v>
      </c>
      <c r="B50" s="79" t="s">
        <v>238</v>
      </c>
      <c r="C50" s="82" t="s">
        <v>239</v>
      </c>
      <c r="D50" s="81"/>
      <c r="E50" s="78"/>
      <c r="F50" s="78"/>
      <c r="G50" s="35"/>
      <c r="H50" s="35"/>
      <c r="I50" s="35"/>
      <c r="J50" s="35"/>
      <c r="K50" s="35"/>
      <c r="L50" s="35"/>
      <c r="M50" s="35"/>
      <c r="N50" s="35"/>
      <c r="O50" s="35"/>
      <c r="P50" s="35"/>
      <c r="Q50" s="35"/>
    </row>
    <row r="51" spans="1:17" s="33" customFormat="1" ht="23.25" customHeight="1">
      <c r="A51" s="86">
        <v>50</v>
      </c>
      <c r="B51" s="79" t="s">
        <v>240</v>
      </c>
      <c r="C51" s="82" t="s">
        <v>241</v>
      </c>
      <c r="D51" s="81"/>
      <c r="E51" s="78"/>
      <c r="F51" s="78"/>
      <c r="G51" s="35"/>
      <c r="H51" s="35"/>
      <c r="I51" s="35"/>
      <c r="J51" s="35"/>
      <c r="K51" s="35"/>
      <c r="L51" s="35"/>
      <c r="M51" s="35"/>
      <c r="N51" s="35"/>
      <c r="O51" s="35"/>
      <c r="P51" s="35"/>
      <c r="Q51" s="35"/>
    </row>
    <row r="52" spans="1:17" s="33" customFormat="1" ht="23.25" customHeight="1">
      <c r="A52" s="86">
        <v>51</v>
      </c>
      <c r="B52" s="79" t="s">
        <v>242</v>
      </c>
      <c r="C52" s="80" t="s">
        <v>243</v>
      </c>
      <c r="D52" s="81"/>
      <c r="E52" s="78"/>
      <c r="F52" s="78"/>
      <c r="G52" s="35"/>
      <c r="H52" s="35"/>
      <c r="I52" s="35"/>
      <c r="J52" s="35"/>
      <c r="K52" s="35"/>
      <c r="L52" s="35"/>
      <c r="M52" s="35"/>
      <c r="N52" s="35"/>
      <c r="O52" s="35"/>
      <c r="P52" s="35"/>
      <c r="Q52" s="35"/>
    </row>
    <row r="53" spans="1:17" s="33" customFormat="1" ht="23.25" customHeight="1">
      <c r="A53" s="86">
        <v>52</v>
      </c>
      <c r="B53" s="79" t="s">
        <v>244</v>
      </c>
      <c r="C53" s="82" t="s">
        <v>245</v>
      </c>
      <c r="D53" s="81"/>
      <c r="E53" s="78"/>
      <c r="F53" s="78"/>
      <c r="G53" s="35"/>
      <c r="H53" s="35"/>
      <c r="I53" s="35"/>
      <c r="J53" s="35"/>
      <c r="K53" s="35"/>
      <c r="L53" s="35"/>
      <c r="M53" s="35"/>
      <c r="N53" s="35"/>
      <c r="O53" s="35"/>
      <c r="P53" s="35"/>
      <c r="Q53" s="35"/>
    </row>
    <row r="54" spans="1:17" s="33" customFormat="1" ht="23.25" customHeight="1">
      <c r="A54" s="86">
        <v>53</v>
      </c>
      <c r="B54" s="79" t="s">
        <v>246</v>
      </c>
      <c r="C54" s="80" t="s">
        <v>247</v>
      </c>
      <c r="D54" s="81"/>
      <c r="E54" s="78"/>
      <c r="F54" s="78"/>
      <c r="G54" s="35"/>
      <c r="H54" s="35"/>
      <c r="I54" s="35"/>
      <c r="J54" s="35"/>
      <c r="K54" s="35"/>
      <c r="L54" s="35"/>
      <c r="M54" s="35"/>
      <c r="N54" s="35"/>
      <c r="O54" s="35"/>
      <c r="P54" s="35"/>
      <c r="Q54" s="35"/>
    </row>
    <row r="55" spans="1:17" s="33" customFormat="1" ht="23.25" customHeight="1">
      <c r="A55" s="86">
        <v>54</v>
      </c>
      <c r="B55" s="79" t="s">
        <v>248</v>
      </c>
      <c r="C55" s="82" t="s">
        <v>249</v>
      </c>
      <c r="D55" s="81"/>
      <c r="E55" s="78"/>
      <c r="F55" s="78"/>
      <c r="G55" s="35"/>
      <c r="H55" s="35"/>
      <c r="I55" s="35"/>
      <c r="J55" s="35"/>
      <c r="K55" s="35"/>
      <c r="L55" s="35"/>
      <c r="M55" s="35"/>
      <c r="N55" s="35"/>
      <c r="O55" s="35"/>
      <c r="P55" s="35"/>
      <c r="Q55" s="35"/>
    </row>
    <row r="56" spans="1:17" s="33" customFormat="1" ht="23.25" customHeight="1">
      <c r="A56" s="86">
        <v>55</v>
      </c>
      <c r="B56" s="79" t="s">
        <v>250</v>
      </c>
      <c r="C56" s="80" t="s">
        <v>251</v>
      </c>
      <c r="D56" s="81"/>
      <c r="E56" s="78"/>
      <c r="F56" s="78"/>
      <c r="G56" s="35"/>
      <c r="H56" s="35"/>
      <c r="I56" s="35"/>
      <c r="J56" s="35"/>
      <c r="K56" s="35"/>
      <c r="L56" s="35"/>
      <c r="M56" s="35"/>
      <c r="N56" s="35"/>
      <c r="O56" s="35"/>
      <c r="P56" s="35"/>
      <c r="Q56" s="35"/>
    </row>
    <row r="57" spans="1:6" s="34" customFormat="1" ht="18.75">
      <c r="A57" s="87">
        <v>56</v>
      </c>
      <c r="B57" s="88" t="s">
        <v>252</v>
      </c>
      <c r="C57" s="89" t="s">
        <v>40</v>
      </c>
      <c r="D57" s="78"/>
      <c r="E57" s="78"/>
      <c r="F57" s="78"/>
    </row>
    <row r="58" s="34" customFormat="1" ht="12.75"/>
    <row r="59" s="34" customFormat="1" ht="12.75"/>
    <row r="60" s="34" customFormat="1" ht="12.75"/>
    <row r="61" s="34" customFormat="1" ht="12.75"/>
    <row r="62" s="34" customFormat="1" ht="12.75"/>
    <row r="63" s="34" customFormat="1" ht="12.75"/>
    <row r="64" s="34" customFormat="1" ht="12.75"/>
    <row r="65" s="34" customFormat="1" ht="12.75"/>
    <row r="66" s="34" customFormat="1" ht="12.75"/>
    <row r="67" s="34" customFormat="1" ht="12.75"/>
    <row r="68" s="34" customFormat="1" ht="12.75"/>
    <row r="69" s="34" customFormat="1" ht="12.75"/>
    <row r="70" s="34" customFormat="1" ht="12.75"/>
    <row r="71" s="34" customFormat="1" ht="12.75"/>
    <row r="72" s="34" customFormat="1" ht="12.75"/>
    <row r="73" s="34" customFormat="1" ht="12.75"/>
    <row r="74" s="34" customFormat="1" ht="12.75"/>
    <row r="75" s="34" customFormat="1" ht="12.75"/>
    <row r="76" s="34" customFormat="1" ht="12.75"/>
    <row r="77" s="34" customFormat="1" ht="12.75"/>
    <row r="78" s="34" customFormat="1" ht="12.75"/>
    <row r="79" s="34" customFormat="1" ht="12.75"/>
    <row r="80" s="34" customFormat="1" ht="12.75"/>
    <row r="81" s="34" customFormat="1" ht="12.75"/>
    <row r="82" s="34" customFormat="1" ht="12.75"/>
    <row r="83" s="34" customFormat="1" ht="12.75"/>
    <row r="84" s="34" customFormat="1" ht="12.75"/>
    <row r="85" s="34" customFormat="1" ht="12.75"/>
    <row r="86" s="34" customFormat="1" ht="12.75"/>
    <row r="87" s="34" customFormat="1" ht="12.75"/>
    <row r="88" s="34" customFormat="1" ht="12.75"/>
    <row r="89" s="34" customFormat="1" ht="12.75"/>
    <row r="90" s="34" customFormat="1" ht="12.75"/>
    <row r="91" s="34" customFormat="1" ht="12.75"/>
    <row r="92" s="34" customFormat="1" ht="12.75"/>
    <row r="93" s="34" customFormat="1" ht="12.75"/>
    <row r="94" s="34" customFormat="1" ht="12.75"/>
    <row r="95" s="34" customFormat="1" ht="12.75"/>
    <row r="96" s="34" customFormat="1" ht="12.75"/>
    <row r="97" s="34" customFormat="1" ht="12.75"/>
    <row r="98" s="34" customFormat="1" ht="12.75"/>
    <row r="99" s="34" customFormat="1" ht="12.75"/>
    <row r="100" s="34" customFormat="1" ht="12.75"/>
    <row r="101" s="34" customFormat="1" ht="12.75"/>
    <row r="102" s="34" customFormat="1" ht="12.75"/>
    <row r="103" s="34" customFormat="1" ht="12.75"/>
    <row r="104" s="34" customFormat="1" ht="12.75"/>
    <row r="105" s="34" customFormat="1" ht="12.75"/>
    <row r="106" s="34" customFormat="1" ht="12.75"/>
    <row r="107" s="34" customFormat="1" ht="12.75"/>
    <row r="108" s="34" customFormat="1" ht="12.75"/>
    <row r="109" s="34" customFormat="1" ht="12.75"/>
    <row r="110" s="34" customFormat="1" ht="12.75"/>
    <row r="111" s="34" customFormat="1" ht="12.75"/>
    <row r="112" s="34" customFormat="1" ht="12.75"/>
    <row r="113" s="34" customFormat="1" ht="12.75"/>
    <row r="114" s="34" customFormat="1" ht="12.75"/>
    <row r="115" s="34" customFormat="1" ht="12.75"/>
    <row r="116" s="34" customFormat="1" ht="12.75"/>
    <row r="117" s="34" customFormat="1" ht="12.75"/>
    <row r="118" s="34" customFormat="1" ht="12.75"/>
    <row r="119" s="34" customFormat="1" ht="12.75"/>
    <row r="120" s="34" customFormat="1" ht="12.75"/>
    <row r="121" s="34" customFormat="1" ht="12.75"/>
    <row r="122" s="34" customFormat="1" ht="12.75"/>
    <row r="123" s="34" customFormat="1" ht="12.75"/>
    <row r="124" s="34" customFormat="1" ht="12.75"/>
    <row r="125" s="34" customFormat="1" ht="12.75"/>
    <row r="126" s="34" customFormat="1" ht="12.75"/>
    <row r="127" s="34" customFormat="1" ht="12.75"/>
    <row r="128" s="34" customFormat="1" ht="12.75"/>
    <row r="129" s="34" customFormat="1" ht="12.75"/>
    <row r="130" s="34" customFormat="1" ht="12.75"/>
    <row r="131" s="34" customFormat="1" ht="12.75"/>
    <row r="132" s="34" customFormat="1" ht="12.75"/>
    <row r="133" s="34" customFormat="1" ht="12.75"/>
    <row r="134" s="34" customFormat="1" ht="12.75"/>
    <row r="135" s="34" customFormat="1" ht="12.75"/>
    <row r="136" s="34" customFormat="1" ht="12.75"/>
    <row r="137" s="34" customFormat="1" ht="12.75"/>
    <row r="138" s="34" customFormat="1" ht="12.75"/>
    <row r="139" s="34" customFormat="1" ht="12.75"/>
    <row r="140" s="34" customFormat="1" ht="12.75"/>
    <row r="141" s="34" customFormat="1" ht="12.75"/>
    <row r="142" s="34" customFormat="1" ht="12.75"/>
    <row r="143" s="34" customFormat="1" ht="12.75"/>
    <row r="144" s="34" customFormat="1" ht="12.75"/>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C56"/>
  <sheetViews>
    <sheetView zoomScalePageLayoutView="0" workbookViewId="0" topLeftCell="A1">
      <selection activeCell="C2" sqref="C2:C56"/>
    </sheetView>
  </sheetViews>
  <sheetFormatPr defaultColWidth="9.140625" defaultRowHeight="12.75"/>
  <cols>
    <col min="1" max="1" width="16.7109375" style="0" bestFit="1" customWidth="1"/>
    <col min="2" max="2" width="19.28125" style="0" bestFit="1" customWidth="1"/>
    <col min="3" max="3" width="24.8515625" style="0" bestFit="1" customWidth="1"/>
  </cols>
  <sheetData>
    <row r="1" spans="1:3" ht="15.75">
      <c r="A1" s="77" t="s">
        <v>42</v>
      </c>
      <c r="B1" s="77" t="s">
        <v>304</v>
      </c>
      <c r="C1" s="98" t="s">
        <v>305</v>
      </c>
    </row>
    <row r="2" spans="1:3" ht="15.75">
      <c r="A2" s="74">
        <v>1</v>
      </c>
      <c r="B2" s="86" t="s">
        <v>306</v>
      </c>
      <c r="C2" s="99" t="s">
        <v>307</v>
      </c>
    </row>
    <row r="3" spans="1:3" ht="15.75">
      <c r="A3" s="74">
        <v>2</v>
      </c>
      <c r="B3" s="86" t="s">
        <v>308</v>
      </c>
      <c r="C3" s="99" t="s">
        <v>309</v>
      </c>
    </row>
    <row r="4" spans="1:3" ht="15.75">
      <c r="A4" s="74">
        <v>3</v>
      </c>
      <c r="B4" s="86" t="s">
        <v>310</v>
      </c>
      <c r="C4" s="99" t="s">
        <v>311</v>
      </c>
    </row>
    <row r="5" spans="1:3" ht="15.75">
      <c r="A5" s="74">
        <v>4</v>
      </c>
      <c r="B5" s="86" t="s">
        <v>312</v>
      </c>
      <c r="C5" s="99" t="s">
        <v>313</v>
      </c>
    </row>
    <row r="6" spans="1:3" ht="15.75">
      <c r="A6" s="74">
        <v>5</v>
      </c>
      <c r="B6" s="86" t="s">
        <v>314</v>
      </c>
      <c r="C6" s="99" t="s">
        <v>315</v>
      </c>
    </row>
    <row r="7" spans="1:3" ht="15.75">
      <c r="A7" s="74">
        <v>6</v>
      </c>
      <c r="B7" s="86" t="s">
        <v>316</v>
      </c>
      <c r="C7" s="99" t="s">
        <v>317</v>
      </c>
    </row>
    <row r="8" spans="1:3" ht="15.75">
      <c r="A8" s="74">
        <v>7</v>
      </c>
      <c r="B8" s="86" t="s">
        <v>318</v>
      </c>
      <c r="C8" s="99" t="s">
        <v>319</v>
      </c>
    </row>
    <row r="9" spans="1:3" ht="15.75">
      <c r="A9" s="74">
        <v>8</v>
      </c>
      <c r="B9" s="86" t="s">
        <v>320</v>
      </c>
      <c r="C9" s="99" t="s">
        <v>321</v>
      </c>
    </row>
    <row r="10" spans="1:3" ht="15.75">
      <c r="A10" s="74">
        <v>9</v>
      </c>
      <c r="B10" s="86" t="s">
        <v>322</v>
      </c>
      <c r="C10" s="99" t="s">
        <v>323</v>
      </c>
    </row>
    <row r="11" spans="1:3" ht="15.75">
      <c r="A11" s="74">
        <v>10</v>
      </c>
      <c r="B11" s="86" t="s">
        <v>324</v>
      </c>
      <c r="C11" s="99" t="s">
        <v>325</v>
      </c>
    </row>
    <row r="12" spans="1:3" ht="15.75">
      <c r="A12" s="74">
        <v>11</v>
      </c>
      <c r="B12" s="86" t="s">
        <v>326</v>
      </c>
      <c r="C12" s="99" t="s">
        <v>327</v>
      </c>
    </row>
    <row r="13" spans="1:3" ht="15.75">
      <c r="A13" s="74">
        <v>12</v>
      </c>
      <c r="B13" s="86" t="s">
        <v>328</v>
      </c>
      <c r="C13" s="99" t="s">
        <v>329</v>
      </c>
    </row>
    <row r="14" spans="1:3" ht="15.75">
      <c r="A14" s="74">
        <v>13</v>
      </c>
      <c r="B14" s="86" t="s">
        <v>330</v>
      </c>
      <c r="C14" s="99" t="s">
        <v>331</v>
      </c>
    </row>
    <row r="15" spans="1:3" ht="15.75">
      <c r="A15" s="74">
        <v>14</v>
      </c>
      <c r="B15" s="86" t="s">
        <v>332</v>
      </c>
      <c r="C15" s="99" t="s">
        <v>333</v>
      </c>
    </row>
    <row r="16" spans="1:3" ht="15.75">
      <c r="A16" s="74">
        <v>15</v>
      </c>
      <c r="B16" s="86" t="s">
        <v>334</v>
      </c>
      <c r="C16" s="99" t="s">
        <v>335</v>
      </c>
    </row>
    <row r="17" spans="1:3" ht="15.75">
      <c r="A17" s="74">
        <v>16</v>
      </c>
      <c r="B17" s="86" t="s">
        <v>336</v>
      </c>
      <c r="C17" s="99" t="s">
        <v>337</v>
      </c>
    </row>
    <row r="18" spans="1:3" ht="15.75">
      <c r="A18" s="74">
        <v>17</v>
      </c>
      <c r="B18" s="86" t="s">
        <v>338</v>
      </c>
      <c r="C18" s="99" t="s">
        <v>339</v>
      </c>
    </row>
    <row r="19" spans="1:3" ht="15.75">
      <c r="A19" s="74">
        <v>18</v>
      </c>
      <c r="B19" s="86" t="s">
        <v>340</v>
      </c>
      <c r="C19" s="99" t="s">
        <v>341</v>
      </c>
    </row>
    <row r="20" spans="1:3" ht="15.75">
      <c r="A20" s="74">
        <v>19</v>
      </c>
      <c r="B20" s="86" t="s">
        <v>342</v>
      </c>
      <c r="C20" s="99" t="s">
        <v>343</v>
      </c>
    </row>
    <row r="21" spans="1:3" ht="15.75">
      <c r="A21" s="74">
        <v>20</v>
      </c>
      <c r="B21" s="86" t="s">
        <v>344</v>
      </c>
      <c r="C21" s="99" t="s">
        <v>345</v>
      </c>
    </row>
    <row r="22" spans="1:3" ht="15.75">
      <c r="A22" s="74">
        <v>21</v>
      </c>
      <c r="B22" s="86" t="s">
        <v>346</v>
      </c>
      <c r="C22" s="99" t="s">
        <v>347</v>
      </c>
    </row>
    <row r="23" spans="1:3" ht="15.75">
      <c r="A23" s="74">
        <v>22</v>
      </c>
      <c r="B23" s="86" t="s">
        <v>348</v>
      </c>
      <c r="C23" s="99" t="s">
        <v>349</v>
      </c>
    </row>
    <row r="24" spans="1:3" ht="15.75">
      <c r="A24" s="74">
        <v>23</v>
      </c>
      <c r="B24" s="86" t="s">
        <v>350</v>
      </c>
      <c r="C24" s="99" t="s">
        <v>351</v>
      </c>
    </row>
    <row r="25" spans="1:3" ht="15.75">
      <c r="A25" s="74">
        <v>24</v>
      </c>
      <c r="B25" s="86" t="s">
        <v>352</v>
      </c>
      <c r="C25" s="99" t="s">
        <v>353</v>
      </c>
    </row>
    <row r="26" spans="1:3" ht="15.75">
      <c r="A26" s="74">
        <v>25</v>
      </c>
      <c r="B26" s="86" t="s">
        <v>354</v>
      </c>
      <c r="C26" s="99" t="s">
        <v>355</v>
      </c>
    </row>
    <row r="27" spans="1:3" ht="15.75">
      <c r="A27" s="74">
        <v>26</v>
      </c>
      <c r="B27" s="86" t="s">
        <v>356</v>
      </c>
      <c r="C27" s="99" t="s">
        <v>357</v>
      </c>
    </row>
    <row r="28" spans="1:3" ht="15.75">
      <c r="A28" s="74">
        <v>27</v>
      </c>
      <c r="B28" s="86" t="s">
        <v>358</v>
      </c>
      <c r="C28" s="99" t="s">
        <v>359</v>
      </c>
    </row>
    <row r="29" spans="1:3" ht="15.75">
      <c r="A29" s="74">
        <v>28</v>
      </c>
      <c r="B29" s="86" t="s">
        <v>360</v>
      </c>
      <c r="C29" s="99" t="s">
        <v>361</v>
      </c>
    </row>
    <row r="30" spans="1:3" ht="15.75">
      <c r="A30" s="74">
        <v>29</v>
      </c>
      <c r="B30" s="86" t="s">
        <v>362</v>
      </c>
      <c r="C30" s="99" t="s">
        <v>363</v>
      </c>
    </row>
    <row r="31" spans="1:3" ht="15.75">
      <c r="A31" s="74">
        <v>30</v>
      </c>
      <c r="B31" s="86" t="s">
        <v>364</v>
      </c>
      <c r="C31" s="99" t="s">
        <v>365</v>
      </c>
    </row>
    <row r="32" spans="1:3" ht="15.75">
      <c r="A32" s="74">
        <v>31</v>
      </c>
      <c r="B32" s="86" t="s">
        <v>366</v>
      </c>
      <c r="C32" s="99" t="s">
        <v>367</v>
      </c>
    </row>
    <row r="33" spans="1:3" ht="15.75">
      <c r="A33" s="74">
        <v>32</v>
      </c>
      <c r="B33" s="86" t="s">
        <v>368</v>
      </c>
      <c r="C33" s="99" t="s">
        <v>369</v>
      </c>
    </row>
    <row r="34" spans="1:3" ht="15.75">
      <c r="A34" s="74">
        <v>33</v>
      </c>
      <c r="B34" s="86" t="s">
        <v>370</v>
      </c>
      <c r="C34" s="99" t="s">
        <v>371</v>
      </c>
    </row>
    <row r="35" spans="1:3" ht="15.75">
      <c r="A35" s="74">
        <v>34</v>
      </c>
      <c r="B35" s="86" t="s">
        <v>372</v>
      </c>
      <c r="C35" s="99" t="s">
        <v>373</v>
      </c>
    </row>
    <row r="36" spans="1:3" ht="15.75">
      <c r="A36" s="74">
        <v>35</v>
      </c>
      <c r="B36" s="86" t="s">
        <v>374</v>
      </c>
      <c r="C36" s="99" t="s">
        <v>375</v>
      </c>
    </row>
    <row r="37" spans="1:3" ht="15.75">
      <c r="A37" s="85">
        <v>36</v>
      </c>
      <c r="B37" s="86" t="s">
        <v>376</v>
      </c>
      <c r="C37" s="99" t="s">
        <v>377</v>
      </c>
    </row>
    <row r="38" spans="1:3" ht="15.75">
      <c r="A38" s="85">
        <v>37</v>
      </c>
      <c r="B38" s="86" t="s">
        <v>378</v>
      </c>
      <c r="C38" s="99" t="s">
        <v>379</v>
      </c>
    </row>
    <row r="39" spans="1:3" ht="15.75">
      <c r="A39" s="85">
        <v>38</v>
      </c>
      <c r="B39" s="86" t="s">
        <v>380</v>
      </c>
      <c r="C39" s="99" t="s">
        <v>381</v>
      </c>
    </row>
    <row r="40" spans="1:3" ht="15.75">
      <c r="A40" s="85">
        <v>39</v>
      </c>
      <c r="B40" s="86" t="s">
        <v>382</v>
      </c>
      <c r="C40" s="99" t="s">
        <v>383</v>
      </c>
    </row>
    <row r="41" spans="1:3" ht="15.75">
      <c r="A41" s="86">
        <v>40</v>
      </c>
      <c r="B41" s="86" t="s">
        <v>384</v>
      </c>
      <c r="C41" s="99" t="s">
        <v>385</v>
      </c>
    </row>
    <row r="42" spans="1:3" ht="15.75">
      <c r="A42" s="86">
        <v>41</v>
      </c>
      <c r="B42" s="86" t="s">
        <v>386</v>
      </c>
      <c r="C42" s="99" t="s">
        <v>387</v>
      </c>
    </row>
    <row r="43" spans="1:3" ht="15.75">
      <c r="A43" s="86">
        <v>42</v>
      </c>
      <c r="B43" s="86" t="s">
        <v>388</v>
      </c>
      <c r="C43" s="99" t="s">
        <v>389</v>
      </c>
    </row>
    <row r="44" spans="1:3" ht="15.75">
      <c r="A44" s="86">
        <v>43</v>
      </c>
      <c r="B44" s="86" t="s">
        <v>390</v>
      </c>
      <c r="C44" s="99" t="s">
        <v>391</v>
      </c>
    </row>
    <row r="45" spans="1:3" ht="15.75">
      <c r="A45" s="86">
        <v>44</v>
      </c>
      <c r="B45" s="86" t="s">
        <v>392</v>
      </c>
      <c r="C45" s="99" t="s">
        <v>393</v>
      </c>
    </row>
    <row r="46" spans="1:3" ht="15.75">
      <c r="A46" s="86">
        <v>45</v>
      </c>
      <c r="B46" s="86" t="s">
        <v>394</v>
      </c>
      <c r="C46" s="99" t="s">
        <v>395</v>
      </c>
    </row>
    <row r="47" spans="1:3" ht="15.75">
      <c r="A47" s="86">
        <v>46</v>
      </c>
      <c r="B47" s="86" t="s">
        <v>396</v>
      </c>
      <c r="C47" s="99" t="s">
        <v>397</v>
      </c>
    </row>
    <row r="48" spans="1:3" ht="15.75">
      <c r="A48" s="86">
        <v>47</v>
      </c>
      <c r="B48" s="86" t="s">
        <v>398</v>
      </c>
      <c r="C48" s="99" t="s">
        <v>399</v>
      </c>
    </row>
    <row r="49" spans="1:3" ht="15.75">
      <c r="A49" s="86">
        <v>48</v>
      </c>
      <c r="B49" s="86" t="s">
        <v>400</v>
      </c>
      <c r="C49" s="99" t="s">
        <v>401</v>
      </c>
    </row>
    <row r="50" spans="1:3" ht="15.75">
      <c r="A50" s="86">
        <v>49</v>
      </c>
      <c r="B50" s="86" t="s">
        <v>402</v>
      </c>
      <c r="C50" s="99" t="s">
        <v>403</v>
      </c>
    </row>
    <row r="51" spans="1:3" ht="15.75">
      <c r="A51" s="86">
        <v>50</v>
      </c>
      <c r="B51" s="86" t="s">
        <v>404</v>
      </c>
      <c r="C51" s="99" t="s">
        <v>405</v>
      </c>
    </row>
    <row r="52" spans="1:3" ht="15.75">
      <c r="A52" s="86">
        <v>51</v>
      </c>
      <c r="B52" s="86" t="s">
        <v>406</v>
      </c>
      <c r="C52" s="99" t="s">
        <v>407</v>
      </c>
    </row>
    <row r="53" spans="1:3" ht="15.75">
      <c r="A53" s="86">
        <v>52</v>
      </c>
      <c r="B53" s="86" t="s">
        <v>408</v>
      </c>
      <c r="C53" s="99" t="s">
        <v>409</v>
      </c>
    </row>
    <row r="54" spans="1:3" ht="15.75">
      <c r="A54" s="86">
        <v>53</v>
      </c>
      <c r="B54" s="86" t="s">
        <v>410</v>
      </c>
      <c r="C54" s="99" t="s">
        <v>411</v>
      </c>
    </row>
    <row r="55" spans="1:3" ht="15.75">
      <c r="A55" s="86">
        <v>54</v>
      </c>
      <c r="B55" s="86" t="s">
        <v>412</v>
      </c>
      <c r="C55" s="99" t="s">
        <v>413</v>
      </c>
    </row>
    <row r="56" spans="1:3" ht="15.75">
      <c r="A56" s="86">
        <v>55</v>
      </c>
      <c r="B56" s="86" t="s">
        <v>414</v>
      </c>
      <c r="C56" s="86" t="s">
        <v>415</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30"/>
  <sheetViews>
    <sheetView zoomScalePageLayoutView="0" workbookViewId="0" topLeftCell="A1">
      <selection activeCell="A2" sqref="A2:A30"/>
    </sheetView>
  </sheetViews>
  <sheetFormatPr defaultColWidth="9.140625" defaultRowHeight="12.75"/>
  <cols>
    <col min="1" max="1" width="59.140625" style="0" customWidth="1"/>
  </cols>
  <sheetData>
    <row r="1" ht="15.75">
      <c r="A1" s="42" t="s">
        <v>416</v>
      </c>
    </row>
    <row r="2" ht="15.75">
      <c r="A2" s="42" t="s">
        <v>0</v>
      </c>
    </row>
    <row r="3" ht="47.25">
      <c r="A3" s="42" t="s">
        <v>270</v>
      </c>
    </row>
    <row r="4" ht="15.75">
      <c r="A4" s="42" t="s">
        <v>1</v>
      </c>
    </row>
    <row r="5" ht="31.5">
      <c r="A5" s="42" t="s">
        <v>2</v>
      </c>
    </row>
    <row r="6" ht="31.5">
      <c r="A6" s="42" t="s">
        <v>3</v>
      </c>
    </row>
    <row r="7" ht="15.75">
      <c r="A7" s="42" t="s">
        <v>4</v>
      </c>
    </row>
    <row r="8" ht="15.75">
      <c r="A8" s="42" t="s">
        <v>5</v>
      </c>
    </row>
    <row r="9" ht="15.75">
      <c r="A9" s="42" t="s">
        <v>6</v>
      </c>
    </row>
    <row r="10" ht="31.5">
      <c r="A10" s="42" t="s">
        <v>7</v>
      </c>
    </row>
    <row r="11" ht="15.75">
      <c r="A11" s="42" t="s">
        <v>271</v>
      </c>
    </row>
    <row r="12" ht="15.75">
      <c r="A12" s="42" t="s">
        <v>272</v>
      </c>
    </row>
    <row r="13" ht="15.75">
      <c r="A13" s="42" t="s">
        <v>273</v>
      </c>
    </row>
    <row r="14" ht="15.75">
      <c r="A14" s="42" t="s">
        <v>274</v>
      </c>
    </row>
    <row r="15" ht="15.75">
      <c r="A15" s="42" t="s">
        <v>8</v>
      </c>
    </row>
    <row r="16" ht="31.5">
      <c r="A16" s="42" t="s">
        <v>275</v>
      </c>
    </row>
    <row r="17" ht="15.75">
      <c r="A17" s="42" t="s">
        <v>276</v>
      </c>
    </row>
    <row r="18" ht="31.5">
      <c r="A18" s="42" t="s">
        <v>9</v>
      </c>
    </row>
    <row r="19" ht="15.75">
      <c r="A19" s="42" t="s">
        <v>266</v>
      </c>
    </row>
    <row r="20" ht="15.75">
      <c r="A20" s="42" t="s">
        <v>267</v>
      </c>
    </row>
    <row r="21" ht="15.75">
      <c r="A21" s="42" t="s">
        <v>268</v>
      </c>
    </row>
    <row r="22" ht="15.75">
      <c r="A22" s="42" t="s">
        <v>269</v>
      </c>
    </row>
    <row r="23" ht="47.25">
      <c r="A23" s="42" t="s">
        <v>10</v>
      </c>
    </row>
    <row r="24" ht="47.25">
      <c r="A24" s="42" t="s">
        <v>11</v>
      </c>
    </row>
    <row r="25" ht="31.5">
      <c r="A25" s="42" t="s">
        <v>12</v>
      </c>
    </row>
    <row r="26" ht="15.75">
      <c r="A26" s="42" t="s">
        <v>13</v>
      </c>
    </row>
    <row r="27" ht="15.75">
      <c r="A27" s="42" t="s">
        <v>14</v>
      </c>
    </row>
    <row r="28" ht="15.75">
      <c r="A28" s="42" t="s">
        <v>15</v>
      </c>
    </row>
    <row r="29" ht="15.75">
      <c r="A29" s="42" t="s">
        <v>16</v>
      </c>
    </row>
    <row r="30" ht="15.75">
      <c r="A30" s="42" t="s">
        <v>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C102"/>
  <sheetViews>
    <sheetView view="pageBreakPreview" zoomScale="85" zoomScaleNormal="80" zoomScaleSheetLayoutView="85" zoomScalePageLayoutView="0" workbookViewId="0" topLeftCell="A1">
      <pane xSplit="2" ySplit="4" topLeftCell="C5" activePane="bottomRight" state="frozen"/>
      <selection pane="topLeft" activeCell="B2" sqref="B2:AC2"/>
      <selection pane="topRight" activeCell="B2" sqref="B2:AC2"/>
      <selection pane="bottomLeft" activeCell="B2" sqref="B2:AC2"/>
      <selection pane="bottomRight" activeCell="B2" sqref="B2"/>
    </sheetView>
  </sheetViews>
  <sheetFormatPr defaultColWidth="9.140625" defaultRowHeight="12.75"/>
  <cols>
    <col min="1" max="1" width="8.28125" style="185" customWidth="1"/>
    <col min="2" max="2" width="49.140625" style="185" customWidth="1"/>
    <col min="3" max="6" width="13.140625" style="185" customWidth="1"/>
    <col min="7" max="7" width="13.421875" style="185" customWidth="1"/>
    <col min="8" max="8" width="12.00390625" style="185" customWidth="1"/>
    <col min="9" max="9" width="13.00390625" style="185" customWidth="1"/>
    <col min="10" max="10" width="12.00390625" style="185" customWidth="1"/>
    <col min="11" max="11" width="13.8515625" style="185" customWidth="1"/>
    <col min="12" max="12" width="12.00390625" style="185" customWidth="1"/>
    <col min="13" max="13" width="13.28125" style="185" customWidth="1"/>
    <col min="14" max="14" width="12.00390625" style="185" customWidth="1"/>
    <col min="15" max="15" width="14.140625" style="185" customWidth="1"/>
    <col min="16" max="16" width="12.00390625" style="185" customWidth="1"/>
    <col min="17" max="17" width="13.421875" style="185" customWidth="1"/>
    <col min="18" max="18" width="12.00390625" style="185" customWidth="1"/>
    <col min="19" max="19" width="13.140625" style="185" customWidth="1"/>
    <col min="20" max="20" width="12.00390625" style="185" customWidth="1"/>
    <col min="21" max="21" width="13.140625" style="185" customWidth="1"/>
    <col min="22" max="52" width="12.00390625" style="185" customWidth="1"/>
    <col min="53" max="53" width="14.00390625" style="185" bestFit="1" customWidth="1"/>
    <col min="54" max="54" width="12.00390625" style="185" customWidth="1"/>
    <col min="55" max="16384" width="9.140625" style="185" customWidth="1"/>
  </cols>
  <sheetData>
    <row r="1" spans="1:54" ht="21.75" customHeight="1">
      <c r="A1" s="320" t="s">
        <v>886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row>
    <row r="2" spans="1:54" ht="21.75" customHeight="1">
      <c r="A2" s="293"/>
      <c r="B2" s="293"/>
      <c r="C2" s="293"/>
      <c r="D2" s="293"/>
      <c r="E2" s="293"/>
      <c r="F2" s="293"/>
      <c r="G2" s="293"/>
      <c r="H2" s="293"/>
      <c r="I2" s="293"/>
      <c r="J2" s="293"/>
      <c r="M2" s="293"/>
      <c r="N2" s="293"/>
      <c r="O2" s="293"/>
      <c r="P2" s="293"/>
      <c r="U2" s="293"/>
      <c r="V2" s="293"/>
      <c r="W2" s="293"/>
      <c r="X2" s="293"/>
      <c r="Y2" s="293"/>
      <c r="Z2" s="293"/>
      <c r="AC2" s="293"/>
      <c r="AD2" s="293"/>
      <c r="AE2" s="293"/>
      <c r="AF2" s="293"/>
      <c r="AG2" s="293"/>
      <c r="AH2" s="293"/>
      <c r="AK2" s="293"/>
      <c r="AL2" s="293"/>
      <c r="AM2" s="293"/>
      <c r="AN2" s="293"/>
      <c r="AQ2" s="293"/>
      <c r="AR2" s="293"/>
      <c r="AS2" s="293"/>
      <c r="AT2" s="293"/>
      <c r="AW2" s="293"/>
      <c r="AX2" s="293"/>
      <c r="AY2" s="293"/>
      <c r="AZ2" s="293"/>
      <c r="BA2" s="293"/>
      <c r="BB2" s="265" t="s">
        <v>65</v>
      </c>
    </row>
    <row r="3" spans="1:54" ht="63.75" customHeight="1">
      <c r="A3" s="318" t="s">
        <v>34</v>
      </c>
      <c r="B3" s="316" t="s">
        <v>438</v>
      </c>
      <c r="C3" s="308" t="s">
        <v>460</v>
      </c>
      <c r="D3" s="309"/>
      <c r="E3" s="308" t="s">
        <v>459</v>
      </c>
      <c r="F3" s="309"/>
      <c r="G3" s="308" t="s">
        <v>461</v>
      </c>
      <c r="H3" s="309"/>
      <c r="I3" s="308" t="s">
        <v>462</v>
      </c>
      <c r="J3" s="309"/>
      <c r="K3" s="308" t="s">
        <v>466</v>
      </c>
      <c r="L3" s="309"/>
      <c r="M3" s="308" t="s">
        <v>467</v>
      </c>
      <c r="N3" s="309"/>
      <c r="O3" s="308" t="s">
        <v>464</v>
      </c>
      <c r="P3" s="309"/>
      <c r="Q3" s="308" t="s">
        <v>463</v>
      </c>
      <c r="R3" s="309"/>
      <c r="S3" s="308" t="s">
        <v>465</v>
      </c>
      <c r="T3" s="309"/>
      <c r="U3" s="308" t="s">
        <v>449</v>
      </c>
      <c r="V3" s="309"/>
      <c r="W3" s="308" t="s">
        <v>469</v>
      </c>
      <c r="X3" s="309"/>
      <c r="Y3" s="308" t="s">
        <v>451</v>
      </c>
      <c r="Z3" s="309"/>
      <c r="AA3" s="308" t="s">
        <v>450</v>
      </c>
      <c r="AB3" s="309"/>
      <c r="AC3" s="298" t="s">
        <v>885</v>
      </c>
      <c r="AD3" s="299"/>
      <c r="AE3" s="308" t="s">
        <v>470</v>
      </c>
      <c r="AF3" s="309"/>
      <c r="AG3" s="308" t="s">
        <v>454</v>
      </c>
      <c r="AH3" s="309"/>
      <c r="AI3" s="308" t="s">
        <v>456</v>
      </c>
      <c r="AJ3" s="309"/>
      <c r="AK3" s="308" t="s">
        <v>471</v>
      </c>
      <c r="AL3" s="309"/>
      <c r="AM3" s="308" t="s">
        <v>455</v>
      </c>
      <c r="AN3" s="309"/>
      <c r="AO3" s="308" t="s">
        <v>452</v>
      </c>
      <c r="AP3" s="309"/>
      <c r="AQ3" s="308" t="s">
        <v>457</v>
      </c>
      <c r="AR3" s="309"/>
      <c r="AS3" s="308" t="s">
        <v>878</v>
      </c>
      <c r="AT3" s="309"/>
      <c r="AU3" s="308" t="s">
        <v>468</v>
      </c>
      <c r="AV3" s="309"/>
      <c r="AW3" s="308" t="s">
        <v>453</v>
      </c>
      <c r="AX3" s="309"/>
      <c r="AY3" s="308" t="s">
        <v>458</v>
      </c>
      <c r="AZ3" s="309"/>
      <c r="BA3" s="319" t="s">
        <v>448</v>
      </c>
      <c r="BB3" s="319"/>
    </row>
    <row r="4" spans="1:54" ht="50.25" customHeight="1">
      <c r="A4" s="318"/>
      <c r="B4" s="317"/>
      <c r="C4" s="266" t="s">
        <v>447</v>
      </c>
      <c r="D4" s="267" t="s">
        <v>497</v>
      </c>
      <c r="E4" s="266" t="s">
        <v>447</v>
      </c>
      <c r="F4" s="267" t="s">
        <v>497</v>
      </c>
      <c r="G4" s="266" t="s">
        <v>447</v>
      </c>
      <c r="H4" s="267" t="s">
        <v>497</v>
      </c>
      <c r="I4" s="266" t="s">
        <v>447</v>
      </c>
      <c r="J4" s="267" t="s">
        <v>497</v>
      </c>
      <c r="K4" s="266" t="s">
        <v>447</v>
      </c>
      <c r="L4" s="267" t="s">
        <v>497</v>
      </c>
      <c r="M4" s="266" t="s">
        <v>447</v>
      </c>
      <c r="N4" s="267" t="s">
        <v>497</v>
      </c>
      <c r="O4" s="266" t="s">
        <v>447</v>
      </c>
      <c r="P4" s="267" t="s">
        <v>497</v>
      </c>
      <c r="Q4" s="266" t="s">
        <v>447</v>
      </c>
      <c r="R4" s="267" t="s">
        <v>497</v>
      </c>
      <c r="S4" s="266" t="s">
        <v>447</v>
      </c>
      <c r="T4" s="267" t="s">
        <v>497</v>
      </c>
      <c r="U4" s="266" t="s">
        <v>447</v>
      </c>
      <c r="V4" s="267" t="s">
        <v>497</v>
      </c>
      <c r="W4" s="266" t="s">
        <v>447</v>
      </c>
      <c r="X4" s="267" t="s">
        <v>497</v>
      </c>
      <c r="Y4" s="266" t="s">
        <v>447</v>
      </c>
      <c r="Z4" s="267" t="s">
        <v>497</v>
      </c>
      <c r="AA4" s="266" t="s">
        <v>447</v>
      </c>
      <c r="AB4" s="267" t="s">
        <v>497</v>
      </c>
      <c r="AC4" s="266" t="s">
        <v>447</v>
      </c>
      <c r="AD4" s="267" t="s">
        <v>497</v>
      </c>
      <c r="AE4" s="266" t="s">
        <v>447</v>
      </c>
      <c r="AF4" s="267" t="s">
        <v>497</v>
      </c>
      <c r="AG4" s="266" t="s">
        <v>447</v>
      </c>
      <c r="AH4" s="267" t="s">
        <v>497</v>
      </c>
      <c r="AI4" s="266" t="s">
        <v>447</v>
      </c>
      <c r="AJ4" s="267" t="s">
        <v>497</v>
      </c>
      <c r="AK4" s="266" t="s">
        <v>447</v>
      </c>
      <c r="AL4" s="267" t="s">
        <v>497</v>
      </c>
      <c r="AM4" s="266" t="s">
        <v>447</v>
      </c>
      <c r="AN4" s="267" t="s">
        <v>497</v>
      </c>
      <c r="AO4" s="266" t="s">
        <v>447</v>
      </c>
      <c r="AP4" s="267" t="s">
        <v>497</v>
      </c>
      <c r="AQ4" s="266" t="s">
        <v>447</v>
      </c>
      <c r="AR4" s="267" t="s">
        <v>497</v>
      </c>
      <c r="AS4" s="266" t="s">
        <v>447</v>
      </c>
      <c r="AT4" s="267" t="s">
        <v>497</v>
      </c>
      <c r="AU4" s="266" t="s">
        <v>447</v>
      </c>
      <c r="AV4" s="267" t="s">
        <v>497</v>
      </c>
      <c r="AW4" s="266" t="s">
        <v>447</v>
      </c>
      <c r="AX4" s="267" t="s">
        <v>497</v>
      </c>
      <c r="AY4" s="266" t="s">
        <v>447</v>
      </c>
      <c r="AZ4" s="267" t="s">
        <v>497</v>
      </c>
      <c r="BA4" s="266" t="s">
        <v>447</v>
      </c>
      <c r="BB4" s="267" t="s">
        <v>497</v>
      </c>
    </row>
    <row r="5" spans="1:54" ht="15.75">
      <c r="A5" s="268">
        <v>1</v>
      </c>
      <c r="B5" s="269" t="s">
        <v>500</v>
      </c>
      <c r="C5" s="270">
        <v>97676</v>
      </c>
      <c r="D5" s="270">
        <v>0</v>
      </c>
      <c r="E5" s="270">
        <v>613681.14</v>
      </c>
      <c r="F5" s="270">
        <v>0</v>
      </c>
      <c r="G5" s="270">
        <v>1003910.860802329</v>
      </c>
      <c r="H5" s="270">
        <v>0</v>
      </c>
      <c r="I5" s="270">
        <v>792519.46</v>
      </c>
      <c r="J5" s="270">
        <v>0</v>
      </c>
      <c r="K5" s="270">
        <v>493210.53</v>
      </c>
      <c r="L5" s="270">
        <v>0</v>
      </c>
      <c r="M5" s="270">
        <v>571399.33</v>
      </c>
      <c r="N5" s="270">
        <v>0</v>
      </c>
      <c r="O5" s="270">
        <v>361473</v>
      </c>
      <c r="P5" s="270">
        <v>0</v>
      </c>
      <c r="Q5" s="270">
        <v>266056.24</v>
      </c>
      <c r="R5" s="270">
        <v>0</v>
      </c>
      <c r="S5" s="270">
        <v>1851240.51</v>
      </c>
      <c r="T5" s="270">
        <v>1059.1100000000001</v>
      </c>
      <c r="U5" s="270">
        <v>840</v>
      </c>
      <c r="V5" s="270">
        <v>0</v>
      </c>
      <c r="W5" s="270">
        <v>0</v>
      </c>
      <c r="X5" s="270">
        <v>0</v>
      </c>
      <c r="Y5" s="270">
        <v>0</v>
      </c>
      <c r="Z5" s="270">
        <v>0</v>
      </c>
      <c r="AA5" s="270">
        <v>58092.6473646372</v>
      </c>
      <c r="AB5" s="270">
        <v>0</v>
      </c>
      <c r="AC5" s="270">
        <v>59948.1</v>
      </c>
      <c r="AD5" s="270">
        <v>0</v>
      </c>
      <c r="AE5" s="270">
        <v>92207.01000000001</v>
      </c>
      <c r="AF5" s="270">
        <v>0</v>
      </c>
      <c r="AG5" s="270">
        <v>74543.17932550005</v>
      </c>
      <c r="AH5" s="270">
        <v>0</v>
      </c>
      <c r="AI5" s="270">
        <v>2739.578106486219</v>
      </c>
      <c r="AJ5" s="270">
        <v>0</v>
      </c>
      <c r="AK5" s="270">
        <v>0</v>
      </c>
      <c r="AL5" s="270">
        <v>0</v>
      </c>
      <c r="AM5" s="270">
        <v>0</v>
      </c>
      <c r="AN5" s="270">
        <v>0</v>
      </c>
      <c r="AO5" s="270">
        <v>0</v>
      </c>
      <c r="AP5" s="270">
        <v>0</v>
      </c>
      <c r="AQ5" s="270">
        <v>52507.82</v>
      </c>
      <c r="AR5" s="270">
        <v>0</v>
      </c>
      <c r="AS5" s="270">
        <v>401</v>
      </c>
      <c r="AT5" s="270">
        <v>0</v>
      </c>
      <c r="AU5" s="270">
        <v>27799.98</v>
      </c>
      <c r="AV5" s="270">
        <v>0</v>
      </c>
      <c r="AW5" s="270">
        <v>0</v>
      </c>
      <c r="AX5" s="270">
        <v>0</v>
      </c>
      <c r="AY5" s="270">
        <v>0</v>
      </c>
      <c r="AZ5" s="270">
        <v>0</v>
      </c>
      <c r="BA5" s="271">
        <v>6420246.385598953</v>
      </c>
      <c r="BB5" s="271">
        <v>1059.1100000000001</v>
      </c>
    </row>
    <row r="6" spans="1:54" ht="30.75">
      <c r="A6" s="272" t="s">
        <v>417</v>
      </c>
      <c r="B6" s="273" t="s">
        <v>507</v>
      </c>
      <c r="C6" s="270">
        <v>0</v>
      </c>
      <c r="D6" s="270">
        <v>0</v>
      </c>
      <c r="E6" s="270">
        <v>157500</v>
      </c>
      <c r="F6" s="270">
        <v>0</v>
      </c>
      <c r="G6" s="270">
        <v>56373.66964089231</v>
      </c>
      <c r="H6" s="270">
        <v>0</v>
      </c>
      <c r="I6" s="270">
        <v>126850</v>
      </c>
      <c r="J6" s="270">
        <v>0</v>
      </c>
      <c r="K6" s="270">
        <v>450000</v>
      </c>
      <c r="L6" s="270">
        <v>0</v>
      </c>
      <c r="M6" s="270">
        <v>219516.35</v>
      </c>
      <c r="N6" s="270">
        <v>0</v>
      </c>
      <c r="O6" s="270">
        <v>0</v>
      </c>
      <c r="P6" s="270">
        <v>0</v>
      </c>
      <c r="Q6" s="270">
        <v>700</v>
      </c>
      <c r="R6" s="270">
        <v>0</v>
      </c>
      <c r="S6" s="270">
        <v>126030.91</v>
      </c>
      <c r="T6" s="270">
        <v>0</v>
      </c>
      <c r="U6" s="270">
        <v>0</v>
      </c>
      <c r="V6" s="270">
        <v>0</v>
      </c>
      <c r="W6" s="270">
        <v>0</v>
      </c>
      <c r="X6" s="270">
        <v>0</v>
      </c>
      <c r="Y6" s="270">
        <v>0</v>
      </c>
      <c r="Z6" s="270">
        <v>0</v>
      </c>
      <c r="AA6" s="270">
        <v>217.84215053621196</v>
      </c>
      <c r="AB6" s="270">
        <v>0</v>
      </c>
      <c r="AC6" s="270">
        <v>0</v>
      </c>
      <c r="AD6" s="270">
        <v>0</v>
      </c>
      <c r="AE6" s="270">
        <v>0</v>
      </c>
      <c r="AF6" s="270">
        <v>0</v>
      </c>
      <c r="AG6" s="270">
        <v>0</v>
      </c>
      <c r="AH6" s="270">
        <v>0</v>
      </c>
      <c r="AI6" s="270">
        <v>0</v>
      </c>
      <c r="AJ6" s="270">
        <v>0</v>
      </c>
      <c r="AK6" s="270">
        <v>0</v>
      </c>
      <c r="AL6" s="270">
        <v>0</v>
      </c>
      <c r="AM6" s="270">
        <v>0</v>
      </c>
      <c r="AN6" s="270">
        <v>0</v>
      </c>
      <c r="AO6" s="270">
        <v>0</v>
      </c>
      <c r="AP6" s="270">
        <v>0</v>
      </c>
      <c r="AQ6" s="270">
        <v>0</v>
      </c>
      <c r="AR6" s="270">
        <v>0</v>
      </c>
      <c r="AS6" s="270">
        <v>0</v>
      </c>
      <c r="AT6" s="270">
        <v>0</v>
      </c>
      <c r="AU6" s="270">
        <v>0</v>
      </c>
      <c r="AV6" s="270">
        <v>0</v>
      </c>
      <c r="AW6" s="270">
        <v>0</v>
      </c>
      <c r="AX6" s="270">
        <v>0</v>
      </c>
      <c r="AY6" s="270">
        <v>0</v>
      </c>
      <c r="AZ6" s="270">
        <v>0</v>
      </c>
      <c r="BA6" s="271">
        <v>1137188.7717914283</v>
      </c>
      <c r="BB6" s="271">
        <v>0</v>
      </c>
    </row>
    <row r="7" spans="1:54" ht="15.75">
      <c r="A7" s="268">
        <v>2</v>
      </c>
      <c r="B7" s="269" t="s">
        <v>482</v>
      </c>
      <c r="C7" s="270">
        <v>0</v>
      </c>
      <c r="D7" s="270">
        <v>0</v>
      </c>
      <c r="E7" s="270">
        <v>0</v>
      </c>
      <c r="F7" s="270">
        <v>0</v>
      </c>
      <c r="G7" s="270">
        <v>0</v>
      </c>
      <c r="H7" s="270">
        <v>0</v>
      </c>
      <c r="I7" s="270">
        <v>0</v>
      </c>
      <c r="J7" s="270">
        <v>0</v>
      </c>
      <c r="K7" s="270">
        <v>0</v>
      </c>
      <c r="L7" s="270">
        <v>0</v>
      </c>
      <c r="M7" s="270">
        <v>21822.329999999998</v>
      </c>
      <c r="N7" s="270">
        <v>0</v>
      </c>
      <c r="O7" s="270">
        <v>2135445</v>
      </c>
      <c r="P7" s="270">
        <v>0</v>
      </c>
      <c r="Q7" s="270">
        <v>0</v>
      </c>
      <c r="R7" s="270">
        <v>0</v>
      </c>
      <c r="S7" s="270">
        <v>4014636.76</v>
      </c>
      <c r="T7" s="270">
        <v>0</v>
      </c>
      <c r="U7" s="270">
        <v>408403.34</v>
      </c>
      <c r="V7" s="270">
        <v>0</v>
      </c>
      <c r="W7" s="270">
        <v>0</v>
      </c>
      <c r="X7" s="270">
        <v>0</v>
      </c>
      <c r="Y7" s="270">
        <v>5479259.91</v>
      </c>
      <c r="Z7" s="270">
        <v>0</v>
      </c>
      <c r="AA7" s="270">
        <v>87.34195022645419</v>
      </c>
      <c r="AB7" s="270">
        <v>0</v>
      </c>
      <c r="AC7" s="270">
        <v>3264426.49999993</v>
      </c>
      <c r="AD7" s="270">
        <v>0</v>
      </c>
      <c r="AE7" s="270">
        <v>0</v>
      </c>
      <c r="AF7" s="270">
        <v>0</v>
      </c>
      <c r="AG7" s="270">
        <v>1469777.9206744998</v>
      </c>
      <c r="AH7" s="270">
        <v>0</v>
      </c>
      <c r="AI7" s="270">
        <v>1413966.866377888</v>
      </c>
      <c r="AJ7" s="270">
        <v>0</v>
      </c>
      <c r="AK7" s="270">
        <v>0</v>
      </c>
      <c r="AL7" s="270">
        <v>0</v>
      </c>
      <c r="AM7" s="270">
        <v>11698.94</v>
      </c>
      <c r="AN7" s="270">
        <v>0</v>
      </c>
      <c r="AO7" s="270">
        <v>714704.7699999999</v>
      </c>
      <c r="AP7" s="270">
        <v>0</v>
      </c>
      <c r="AQ7" s="270">
        <v>430660.82</v>
      </c>
      <c r="AR7" s="270">
        <v>0</v>
      </c>
      <c r="AS7" s="270">
        <v>213611.63</v>
      </c>
      <c r="AT7" s="270">
        <v>0</v>
      </c>
      <c r="AU7" s="270">
        <v>0</v>
      </c>
      <c r="AV7" s="270">
        <v>0</v>
      </c>
      <c r="AW7" s="270">
        <v>0</v>
      </c>
      <c r="AX7" s="270">
        <v>0</v>
      </c>
      <c r="AY7" s="270">
        <v>0</v>
      </c>
      <c r="AZ7" s="270">
        <v>0</v>
      </c>
      <c r="BA7" s="271">
        <v>19578502.12900254</v>
      </c>
      <c r="BB7" s="271">
        <v>0</v>
      </c>
    </row>
    <row r="8" spans="1:54" ht="15.75">
      <c r="A8" s="268">
        <v>3</v>
      </c>
      <c r="B8" s="269" t="s">
        <v>483</v>
      </c>
      <c r="C8" s="270">
        <v>8460135</v>
      </c>
      <c r="D8" s="270">
        <v>0</v>
      </c>
      <c r="E8" s="270">
        <v>27333642.509999994</v>
      </c>
      <c r="F8" s="270">
        <v>0</v>
      </c>
      <c r="G8" s="270">
        <v>24228226.983771976</v>
      </c>
      <c r="H8" s="270">
        <v>0</v>
      </c>
      <c r="I8" s="270">
        <v>26575988.04000015</v>
      </c>
      <c r="J8" s="270">
        <v>4502.32</v>
      </c>
      <c r="K8" s="270">
        <v>8416010.229999999</v>
      </c>
      <c r="L8" s="270">
        <v>0</v>
      </c>
      <c r="M8" s="270">
        <v>2302494.140000006</v>
      </c>
      <c r="N8" s="270">
        <v>0</v>
      </c>
      <c r="O8" s="270">
        <v>7954524</v>
      </c>
      <c r="P8" s="270">
        <v>1003</v>
      </c>
      <c r="Q8" s="270">
        <v>22827933.57</v>
      </c>
      <c r="R8" s="270">
        <v>0</v>
      </c>
      <c r="S8" s="270">
        <v>11869368.06</v>
      </c>
      <c r="T8" s="270">
        <v>12834.66</v>
      </c>
      <c r="U8" s="270">
        <v>404447.27</v>
      </c>
      <c r="V8" s="270">
        <v>0</v>
      </c>
      <c r="W8" s="270">
        <v>4162219.11</v>
      </c>
      <c r="X8" s="270">
        <v>0</v>
      </c>
      <c r="Y8" s="270">
        <v>0</v>
      </c>
      <c r="Z8" s="270">
        <v>0</v>
      </c>
      <c r="AA8" s="270">
        <v>2894885.1782841305</v>
      </c>
      <c r="AB8" s="270">
        <v>0</v>
      </c>
      <c r="AC8" s="270">
        <v>0</v>
      </c>
      <c r="AD8" s="270">
        <v>0</v>
      </c>
      <c r="AE8" s="270">
        <v>613169.3600000005</v>
      </c>
      <c r="AF8" s="270">
        <v>0</v>
      </c>
      <c r="AG8" s="270">
        <v>0</v>
      </c>
      <c r="AH8" s="270">
        <v>0</v>
      </c>
      <c r="AI8" s="270">
        <v>0</v>
      </c>
      <c r="AJ8" s="270">
        <v>0</v>
      </c>
      <c r="AK8" s="270">
        <v>0</v>
      </c>
      <c r="AL8" s="270">
        <v>0</v>
      </c>
      <c r="AM8" s="270">
        <v>402.76</v>
      </c>
      <c r="AN8" s="270">
        <v>0</v>
      </c>
      <c r="AO8" s="270">
        <v>0</v>
      </c>
      <c r="AP8" s="270">
        <v>0</v>
      </c>
      <c r="AQ8" s="270">
        <v>17597.7</v>
      </c>
      <c r="AR8" s="270">
        <v>0</v>
      </c>
      <c r="AS8" s="270">
        <v>0</v>
      </c>
      <c r="AT8" s="270">
        <v>0</v>
      </c>
      <c r="AU8" s="270">
        <v>67501.15</v>
      </c>
      <c r="AV8" s="270">
        <v>0</v>
      </c>
      <c r="AW8" s="270">
        <v>0</v>
      </c>
      <c r="AX8" s="270">
        <v>0</v>
      </c>
      <c r="AY8" s="270">
        <v>0</v>
      </c>
      <c r="AZ8" s="270">
        <v>0</v>
      </c>
      <c r="BA8" s="271">
        <v>148128545.0620563</v>
      </c>
      <c r="BB8" s="271">
        <v>18339.98</v>
      </c>
    </row>
    <row r="9" spans="1:54" ht="15.75">
      <c r="A9" s="268">
        <v>4</v>
      </c>
      <c r="B9" s="269" t="s">
        <v>474</v>
      </c>
      <c r="C9" s="270">
        <v>0</v>
      </c>
      <c r="D9" s="270">
        <v>0</v>
      </c>
      <c r="E9" s="270">
        <v>112919.89</v>
      </c>
      <c r="F9" s="270">
        <v>0</v>
      </c>
      <c r="G9" s="270">
        <v>4915.120825808872</v>
      </c>
      <c r="H9" s="270">
        <v>0</v>
      </c>
      <c r="I9" s="270">
        <v>0</v>
      </c>
      <c r="J9" s="270">
        <v>0</v>
      </c>
      <c r="K9" s="270">
        <v>0</v>
      </c>
      <c r="L9" s="270">
        <v>0</v>
      </c>
      <c r="M9" s="270">
        <v>0</v>
      </c>
      <c r="N9" s="270">
        <v>0</v>
      </c>
      <c r="O9" s="270">
        <v>0</v>
      </c>
      <c r="P9" s="270">
        <v>0</v>
      </c>
      <c r="Q9" s="270">
        <v>0</v>
      </c>
      <c r="R9" s="270">
        <v>0</v>
      </c>
      <c r="S9" s="270">
        <v>100469.62</v>
      </c>
      <c r="T9" s="270">
        <v>0</v>
      </c>
      <c r="U9" s="270">
        <v>0</v>
      </c>
      <c r="V9" s="270">
        <v>0</v>
      </c>
      <c r="W9" s="270">
        <v>0</v>
      </c>
      <c r="X9" s="270">
        <v>0</v>
      </c>
      <c r="Y9" s="270">
        <v>0</v>
      </c>
      <c r="Z9" s="270">
        <v>0</v>
      </c>
      <c r="AA9" s="270">
        <v>0</v>
      </c>
      <c r="AB9" s="270">
        <v>0</v>
      </c>
      <c r="AC9" s="270">
        <v>0</v>
      </c>
      <c r="AD9" s="270">
        <v>0</v>
      </c>
      <c r="AE9" s="270">
        <v>0</v>
      </c>
      <c r="AF9" s="270">
        <v>0</v>
      </c>
      <c r="AG9" s="270">
        <v>0</v>
      </c>
      <c r="AH9" s="270">
        <v>0</v>
      </c>
      <c r="AI9" s="270">
        <v>0</v>
      </c>
      <c r="AJ9" s="270">
        <v>0</v>
      </c>
      <c r="AK9" s="270">
        <v>0</v>
      </c>
      <c r="AL9" s="270">
        <v>0</v>
      </c>
      <c r="AM9" s="270">
        <v>0</v>
      </c>
      <c r="AN9" s="270">
        <v>0</v>
      </c>
      <c r="AO9" s="270">
        <v>0</v>
      </c>
      <c r="AP9" s="270">
        <v>0</v>
      </c>
      <c r="AQ9" s="270">
        <v>0</v>
      </c>
      <c r="AR9" s="270">
        <v>0</v>
      </c>
      <c r="AS9" s="270">
        <v>0</v>
      </c>
      <c r="AT9" s="270">
        <v>0</v>
      </c>
      <c r="AU9" s="270">
        <v>0</v>
      </c>
      <c r="AV9" s="270">
        <v>0</v>
      </c>
      <c r="AW9" s="270">
        <v>0</v>
      </c>
      <c r="AX9" s="270">
        <v>0</v>
      </c>
      <c r="AY9" s="270">
        <v>0</v>
      </c>
      <c r="AZ9" s="270">
        <v>0</v>
      </c>
      <c r="BA9" s="271">
        <v>218304.63082580885</v>
      </c>
      <c r="BB9" s="271">
        <v>0</v>
      </c>
    </row>
    <row r="10" spans="1:54" ht="15.75">
      <c r="A10" s="268">
        <v>5</v>
      </c>
      <c r="B10" s="269" t="s">
        <v>484</v>
      </c>
      <c r="C10" s="270">
        <v>0</v>
      </c>
      <c r="D10" s="270">
        <v>0</v>
      </c>
      <c r="E10" s="270">
        <v>33201.25</v>
      </c>
      <c r="F10" s="270">
        <v>0</v>
      </c>
      <c r="G10" s="270">
        <v>0</v>
      </c>
      <c r="H10" s="270">
        <v>0</v>
      </c>
      <c r="I10" s="270">
        <v>152756.31999999998</v>
      </c>
      <c r="J10" s="270">
        <v>152756.31999999998</v>
      </c>
      <c r="K10" s="270">
        <v>0</v>
      </c>
      <c r="L10" s="270">
        <v>0</v>
      </c>
      <c r="M10" s="270">
        <v>0</v>
      </c>
      <c r="N10" s="270">
        <v>0</v>
      </c>
      <c r="O10" s="270">
        <v>0</v>
      </c>
      <c r="P10" s="270">
        <v>0</v>
      </c>
      <c r="Q10" s="270">
        <v>0</v>
      </c>
      <c r="R10" s="270">
        <v>0</v>
      </c>
      <c r="S10" s="270">
        <v>5452.509999999998</v>
      </c>
      <c r="T10" s="270">
        <v>0</v>
      </c>
      <c r="U10" s="270">
        <v>0</v>
      </c>
      <c r="V10" s="270">
        <v>0</v>
      </c>
      <c r="W10" s="270">
        <v>0</v>
      </c>
      <c r="X10" s="270">
        <v>0</v>
      </c>
      <c r="Y10" s="270">
        <v>0</v>
      </c>
      <c r="Z10" s="270">
        <v>0</v>
      </c>
      <c r="AA10" s="270">
        <v>24.108499657394535</v>
      </c>
      <c r="AB10" s="270">
        <v>0</v>
      </c>
      <c r="AC10" s="270">
        <v>0</v>
      </c>
      <c r="AD10" s="270">
        <v>0</v>
      </c>
      <c r="AE10" s="270">
        <v>0</v>
      </c>
      <c r="AF10" s="270">
        <v>0</v>
      </c>
      <c r="AG10" s="270">
        <v>0</v>
      </c>
      <c r="AH10" s="270">
        <v>0</v>
      </c>
      <c r="AI10" s="270">
        <v>0</v>
      </c>
      <c r="AJ10" s="270">
        <v>0</v>
      </c>
      <c r="AK10" s="270">
        <v>0</v>
      </c>
      <c r="AL10" s="270">
        <v>0</v>
      </c>
      <c r="AM10" s="270">
        <v>0</v>
      </c>
      <c r="AN10" s="270">
        <v>0</v>
      </c>
      <c r="AO10" s="270">
        <v>0</v>
      </c>
      <c r="AP10" s="270">
        <v>0</v>
      </c>
      <c r="AQ10" s="270">
        <v>0</v>
      </c>
      <c r="AR10" s="270">
        <v>0</v>
      </c>
      <c r="AS10" s="270">
        <v>0</v>
      </c>
      <c r="AT10" s="270">
        <v>0</v>
      </c>
      <c r="AU10" s="270">
        <v>0</v>
      </c>
      <c r="AV10" s="270">
        <v>0</v>
      </c>
      <c r="AW10" s="270">
        <v>0</v>
      </c>
      <c r="AX10" s="270">
        <v>0</v>
      </c>
      <c r="AY10" s="270">
        <v>0</v>
      </c>
      <c r="AZ10" s="270">
        <v>0</v>
      </c>
      <c r="BA10" s="271">
        <v>191434.18849965738</v>
      </c>
      <c r="BB10" s="271">
        <v>152756.31999999998</v>
      </c>
    </row>
    <row r="11" spans="1:54" ht="15.75">
      <c r="A11" s="268">
        <v>6</v>
      </c>
      <c r="B11" s="269" t="s">
        <v>485</v>
      </c>
      <c r="C11" s="270">
        <v>105</v>
      </c>
      <c r="D11" s="270">
        <v>0</v>
      </c>
      <c r="E11" s="270">
        <v>673807</v>
      </c>
      <c r="F11" s="270">
        <v>269793.11</v>
      </c>
      <c r="G11" s="270">
        <v>4419.615183708538</v>
      </c>
      <c r="H11" s="270">
        <v>0</v>
      </c>
      <c r="I11" s="270">
        <v>181237.65</v>
      </c>
      <c r="J11" s="270">
        <v>0</v>
      </c>
      <c r="K11" s="270">
        <v>14954.62</v>
      </c>
      <c r="L11" s="270">
        <v>0</v>
      </c>
      <c r="M11" s="270">
        <v>0</v>
      </c>
      <c r="N11" s="270">
        <v>0</v>
      </c>
      <c r="O11" s="270">
        <v>0</v>
      </c>
      <c r="P11" s="270">
        <v>0</v>
      </c>
      <c r="Q11" s="270">
        <v>16454.39</v>
      </c>
      <c r="R11" s="270">
        <v>0</v>
      </c>
      <c r="S11" s="270">
        <v>2582.44</v>
      </c>
      <c r="T11" s="270">
        <v>0</v>
      </c>
      <c r="U11" s="270">
        <v>0</v>
      </c>
      <c r="V11" s="270">
        <v>0</v>
      </c>
      <c r="W11" s="270">
        <v>0</v>
      </c>
      <c r="X11" s="270">
        <v>0</v>
      </c>
      <c r="Y11" s="270">
        <v>0</v>
      </c>
      <c r="Z11" s="270">
        <v>0</v>
      </c>
      <c r="AA11" s="270">
        <v>9.804699203544347</v>
      </c>
      <c r="AB11" s="270">
        <v>0</v>
      </c>
      <c r="AC11" s="270">
        <v>0</v>
      </c>
      <c r="AD11" s="270">
        <v>0</v>
      </c>
      <c r="AE11" s="270">
        <v>0</v>
      </c>
      <c r="AF11" s="270">
        <v>0</v>
      </c>
      <c r="AG11" s="270">
        <v>0</v>
      </c>
      <c r="AH11" s="270">
        <v>0</v>
      </c>
      <c r="AI11" s="270">
        <v>0</v>
      </c>
      <c r="AJ11" s="270">
        <v>0</v>
      </c>
      <c r="AK11" s="270">
        <v>0</v>
      </c>
      <c r="AL11" s="270">
        <v>0</v>
      </c>
      <c r="AM11" s="270">
        <v>0</v>
      </c>
      <c r="AN11" s="270">
        <v>0</v>
      </c>
      <c r="AO11" s="270">
        <v>0</v>
      </c>
      <c r="AP11" s="270">
        <v>0</v>
      </c>
      <c r="AQ11" s="270">
        <v>0</v>
      </c>
      <c r="AR11" s="270">
        <v>0</v>
      </c>
      <c r="AS11" s="270">
        <v>0</v>
      </c>
      <c r="AT11" s="270">
        <v>0</v>
      </c>
      <c r="AU11" s="270">
        <v>0</v>
      </c>
      <c r="AV11" s="270">
        <v>0</v>
      </c>
      <c r="AW11" s="270">
        <v>0</v>
      </c>
      <c r="AX11" s="270">
        <v>0</v>
      </c>
      <c r="AY11" s="270">
        <v>0</v>
      </c>
      <c r="AZ11" s="270">
        <v>0</v>
      </c>
      <c r="BA11" s="271">
        <v>893570.519882912</v>
      </c>
      <c r="BB11" s="271">
        <v>269793.11</v>
      </c>
    </row>
    <row r="12" spans="1:54" ht="15.75">
      <c r="A12" s="268">
        <v>7</v>
      </c>
      <c r="B12" s="269" t="s">
        <v>477</v>
      </c>
      <c r="C12" s="270">
        <v>448</v>
      </c>
      <c r="D12" s="270">
        <v>0</v>
      </c>
      <c r="E12" s="270">
        <v>704574.95</v>
      </c>
      <c r="F12" s="270">
        <v>0</v>
      </c>
      <c r="G12" s="270">
        <v>635007.0178365427</v>
      </c>
      <c r="H12" s="270">
        <v>0</v>
      </c>
      <c r="I12" s="270">
        <v>7757.300000000006</v>
      </c>
      <c r="J12" s="270">
        <v>0</v>
      </c>
      <c r="K12" s="270">
        <v>0</v>
      </c>
      <c r="L12" s="270">
        <v>0</v>
      </c>
      <c r="M12" s="270">
        <v>25612.769999999993</v>
      </c>
      <c r="N12" s="270">
        <v>0</v>
      </c>
      <c r="O12" s="270">
        <v>123963</v>
      </c>
      <c r="P12" s="270">
        <v>56253.307482</v>
      </c>
      <c r="Q12" s="270">
        <v>270262.47000000003</v>
      </c>
      <c r="R12" s="270">
        <v>0</v>
      </c>
      <c r="S12" s="270">
        <v>34600.04</v>
      </c>
      <c r="T12" s="270">
        <v>0</v>
      </c>
      <c r="U12" s="270">
        <v>0</v>
      </c>
      <c r="V12" s="270">
        <v>0</v>
      </c>
      <c r="W12" s="270">
        <v>41086.69</v>
      </c>
      <c r="X12" s="270">
        <v>0</v>
      </c>
      <c r="Y12" s="270">
        <v>0</v>
      </c>
      <c r="Z12" s="270">
        <v>0</v>
      </c>
      <c r="AA12" s="270">
        <v>3870.6282407634117</v>
      </c>
      <c r="AB12" s="270">
        <v>0</v>
      </c>
      <c r="AC12" s="270">
        <v>0</v>
      </c>
      <c r="AD12" s="270">
        <v>0</v>
      </c>
      <c r="AE12" s="270">
        <v>408.96</v>
      </c>
      <c r="AF12" s="270">
        <v>0</v>
      </c>
      <c r="AG12" s="270">
        <v>0</v>
      </c>
      <c r="AH12" s="270">
        <v>0</v>
      </c>
      <c r="AI12" s="270">
        <v>0</v>
      </c>
      <c r="AJ12" s="270">
        <v>0</v>
      </c>
      <c r="AK12" s="270">
        <v>0</v>
      </c>
      <c r="AL12" s="270">
        <v>0</v>
      </c>
      <c r="AM12" s="270">
        <v>-8312.27</v>
      </c>
      <c r="AN12" s="270">
        <v>0</v>
      </c>
      <c r="AO12" s="270">
        <v>0</v>
      </c>
      <c r="AP12" s="270">
        <v>0</v>
      </c>
      <c r="AQ12" s="270">
        <v>0</v>
      </c>
      <c r="AR12" s="270">
        <v>0</v>
      </c>
      <c r="AS12" s="270">
        <v>0</v>
      </c>
      <c r="AT12" s="270">
        <v>0</v>
      </c>
      <c r="AU12" s="270">
        <v>0</v>
      </c>
      <c r="AV12" s="270">
        <v>0</v>
      </c>
      <c r="AW12" s="270">
        <v>0</v>
      </c>
      <c r="AX12" s="270">
        <v>0</v>
      </c>
      <c r="AY12" s="270">
        <v>0</v>
      </c>
      <c r="AZ12" s="270">
        <v>0</v>
      </c>
      <c r="BA12" s="271">
        <v>1839279.5560773062</v>
      </c>
      <c r="BB12" s="271">
        <v>56253.307482</v>
      </c>
    </row>
    <row r="13" spans="1:54" ht="15.75">
      <c r="A13" s="268">
        <v>8</v>
      </c>
      <c r="B13" s="269" t="s">
        <v>486</v>
      </c>
      <c r="C13" s="270">
        <v>1770314</v>
      </c>
      <c r="D13" s="270">
        <v>0</v>
      </c>
      <c r="E13" s="270">
        <v>12254253.669999998</v>
      </c>
      <c r="F13" s="270">
        <v>772309.97</v>
      </c>
      <c r="G13" s="270">
        <v>15713885.050242642</v>
      </c>
      <c r="H13" s="270">
        <v>0</v>
      </c>
      <c r="I13" s="270">
        <v>1933303.93</v>
      </c>
      <c r="J13" s="270">
        <v>5227.719999999999</v>
      </c>
      <c r="K13" s="270">
        <v>8879.44</v>
      </c>
      <c r="L13" s="270">
        <v>0</v>
      </c>
      <c r="M13" s="270">
        <v>2827569.11</v>
      </c>
      <c r="N13" s="270">
        <v>0</v>
      </c>
      <c r="O13" s="270">
        <v>1171755</v>
      </c>
      <c r="P13" s="270">
        <v>333926.692518</v>
      </c>
      <c r="Q13" s="270">
        <v>1616412.77</v>
      </c>
      <c r="R13" s="270">
        <v>0</v>
      </c>
      <c r="S13" s="270">
        <v>6059374.02</v>
      </c>
      <c r="T13" s="270">
        <v>54815.78</v>
      </c>
      <c r="U13" s="270">
        <v>10035.03</v>
      </c>
      <c r="V13" s="270">
        <v>0</v>
      </c>
      <c r="W13" s="270">
        <v>4231210.919999999</v>
      </c>
      <c r="X13" s="270">
        <v>0</v>
      </c>
      <c r="Y13" s="270">
        <v>0</v>
      </c>
      <c r="Z13" s="270">
        <v>0</v>
      </c>
      <c r="AA13" s="270">
        <v>119617.82084829167</v>
      </c>
      <c r="AB13" s="270">
        <v>0</v>
      </c>
      <c r="AC13" s="270">
        <v>31063.13000000001</v>
      </c>
      <c r="AD13" s="270">
        <v>0</v>
      </c>
      <c r="AE13" s="270">
        <v>344696.7100000002</v>
      </c>
      <c r="AF13" s="270">
        <v>0</v>
      </c>
      <c r="AG13" s="270">
        <v>0</v>
      </c>
      <c r="AH13" s="270">
        <v>0</v>
      </c>
      <c r="AI13" s="270">
        <v>644.210291034249</v>
      </c>
      <c r="AJ13" s="270">
        <v>0</v>
      </c>
      <c r="AK13" s="270">
        <v>0</v>
      </c>
      <c r="AL13" s="270">
        <v>0</v>
      </c>
      <c r="AM13" s="270">
        <v>0</v>
      </c>
      <c r="AN13" s="270">
        <v>0</v>
      </c>
      <c r="AO13" s="270">
        <v>0</v>
      </c>
      <c r="AP13" s="270">
        <v>0</v>
      </c>
      <c r="AQ13" s="270">
        <v>19662.839999999997</v>
      </c>
      <c r="AR13" s="270">
        <v>0</v>
      </c>
      <c r="AS13" s="270">
        <v>0</v>
      </c>
      <c r="AT13" s="270">
        <v>0</v>
      </c>
      <c r="AU13" s="270">
        <v>97365.58</v>
      </c>
      <c r="AV13" s="270">
        <v>0</v>
      </c>
      <c r="AW13" s="270">
        <v>20485.48</v>
      </c>
      <c r="AX13" s="270">
        <v>0</v>
      </c>
      <c r="AY13" s="270">
        <v>0</v>
      </c>
      <c r="AZ13" s="270">
        <v>0</v>
      </c>
      <c r="BA13" s="271">
        <v>48230528.71138198</v>
      </c>
      <c r="BB13" s="271">
        <v>1166280.162518</v>
      </c>
    </row>
    <row r="14" spans="1:54" ht="15.75">
      <c r="A14" s="274" t="s">
        <v>432</v>
      </c>
      <c r="B14" s="273" t="s">
        <v>508</v>
      </c>
      <c r="C14" s="270">
        <v>1100653</v>
      </c>
      <c r="D14" s="270">
        <v>0</v>
      </c>
      <c r="E14" s="270">
        <v>11059574.329999998</v>
      </c>
      <c r="F14" s="270">
        <v>757459.14</v>
      </c>
      <c r="G14" s="270">
        <v>13688489.59363757</v>
      </c>
      <c r="H14" s="270">
        <v>0</v>
      </c>
      <c r="I14" s="270">
        <v>1023977.02</v>
      </c>
      <c r="J14" s="270">
        <v>0</v>
      </c>
      <c r="K14" s="270">
        <v>8879.44</v>
      </c>
      <c r="L14" s="270">
        <v>0</v>
      </c>
      <c r="M14" s="270">
        <v>2596475.5999999996</v>
      </c>
      <c r="N14" s="270">
        <v>0</v>
      </c>
      <c r="O14" s="270">
        <v>0</v>
      </c>
      <c r="P14" s="270">
        <v>0</v>
      </c>
      <c r="Q14" s="270">
        <v>438145.91000000003</v>
      </c>
      <c r="R14" s="270">
        <v>0</v>
      </c>
      <c r="S14" s="270">
        <v>2357569.7399999998</v>
      </c>
      <c r="T14" s="270">
        <v>54815.78</v>
      </c>
      <c r="U14" s="270">
        <v>0</v>
      </c>
      <c r="V14" s="270">
        <v>0</v>
      </c>
      <c r="W14" s="270">
        <v>3442971.5999999996</v>
      </c>
      <c r="X14" s="270">
        <v>0</v>
      </c>
      <c r="Y14" s="270">
        <v>0</v>
      </c>
      <c r="Z14" s="270">
        <v>0</v>
      </c>
      <c r="AA14" s="270">
        <v>70838.58990079293</v>
      </c>
      <c r="AB14" s="270">
        <v>0</v>
      </c>
      <c r="AC14" s="270">
        <v>31063.13000000001</v>
      </c>
      <c r="AD14" s="270">
        <v>0</v>
      </c>
      <c r="AE14" s="270">
        <v>80745.26000000001</v>
      </c>
      <c r="AF14" s="270">
        <v>0</v>
      </c>
      <c r="AG14" s="270">
        <v>0</v>
      </c>
      <c r="AH14" s="270">
        <v>0</v>
      </c>
      <c r="AI14" s="270">
        <v>644.210291034249</v>
      </c>
      <c r="AJ14" s="270">
        <v>0</v>
      </c>
      <c r="AK14" s="270">
        <v>0</v>
      </c>
      <c r="AL14" s="270">
        <v>0</v>
      </c>
      <c r="AM14" s="270">
        <v>0</v>
      </c>
      <c r="AN14" s="270">
        <v>0</v>
      </c>
      <c r="AO14" s="270">
        <v>0</v>
      </c>
      <c r="AP14" s="270">
        <v>0</v>
      </c>
      <c r="AQ14" s="270">
        <v>19011.769999999997</v>
      </c>
      <c r="AR14" s="270">
        <v>0</v>
      </c>
      <c r="AS14" s="270">
        <v>0</v>
      </c>
      <c r="AT14" s="270">
        <v>0</v>
      </c>
      <c r="AU14" s="270">
        <v>97365.58</v>
      </c>
      <c r="AV14" s="270">
        <v>0</v>
      </c>
      <c r="AW14" s="270">
        <v>0</v>
      </c>
      <c r="AX14" s="270">
        <v>0</v>
      </c>
      <c r="AY14" s="270">
        <v>0</v>
      </c>
      <c r="AZ14" s="270">
        <v>0</v>
      </c>
      <c r="BA14" s="271">
        <v>36016404.77382939</v>
      </c>
      <c r="BB14" s="271">
        <v>812274.92</v>
      </c>
    </row>
    <row r="15" spans="1:54" ht="15.75">
      <c r="A15" s="274" t="s">
        <v>433</v>
      </c>
      <c r="B15" s="273" t="s">
        <v>509</v>
      </c>
      <c r="C15" s="270">
        <v>65394</v>
      </c>
      <c r="D15" s="270">
        <v>0</v>
      </c>
      <c r="E15" s="270">
        <v>971501.3800000001</v>
      </c>
      <c r="F15" s="270">
        <v>14850.83</v>
      </c>
      <c r="G15" s="270">
        <v>1959016.5282795005</v>
      </c>
      <c r="H15" s="270">
        <v>0</v>
      </c>
      <c r="I15" s="270">
        <v>429591.60999999987</v>
      </c>
      <c r="J15" s="270">
        <v>5227.719999999999</v>
      </c>
      <c r="K15" s="270">
        <v>0</v>
      </c>
      <c r="L15" s="270">
        <v>0</v>
      </c>
      <c r="M15" s="270">
        <v>81798.60000000002</v>
      </c>
      <c r="N15" s="270">
        <v>0</v>
      </c>
      <c r="O15" s="270">
        <v>753251</v>
      </c>
      <c r="P15" s="270">
        <v>212544.42285473007</v>
      </c>
      <c r="Q15" s="270">
        <v>1193493.4800000002</v>
      </c>
      <c r="R15" s="270">
        <v>0</v>
      </c>
      <c r="S15" s="270">
        <v>886552.23</v>
      </c>
      <c r="T15" s="270">
        <v>0</v>
      </c>
      <c r="U15" s="270">
        <v>10035.03</v>
      </c>
      <c r="V15" s="270">
        <v>0</v>
      </c>
      <c r="W15" s="270">
        <v>470740.2599999999</v>
      </c>
      <c r="X15" s="270">
        <v>0</v>
      </c>
      <c r="Y15" s="270">
        <v>0</v>
      </c>
      <c r="Z15" s="270">
        <v>0</v>
      </c>
      <c r="AA15" s="270">
        <v>0</v>
      </c>
      <c r="AB15" s="270">
        <v>0</v>
      </c>
      <c r="AC15" s="270">
        <v>0</v>
      </c>
      <c r="AD15" s="270">
        <v>0</v>
      </c>
      <c r="AE15" s="270">
        <v>263951.4500000002</v>
      </c>
      <c r="AF15" s="270">
        <v>0</v>
      </c>
      <c r="AG15" s="270">
        <v>0</v>
      </c>
      <c r="AH15" s="270">
        <v>0</v>
      </c>
      <c r="AI15" s="270">
        <v>0</v>
      </c>
      <c r="AJ15" s="270">
        <v>0</v>
      </c>
      <c r="AK15" s="270">
        <v>0</v>
      </c>
      <c r="AL15" s="270">
        <v>0</v>
      </c>
      <c r="AM15" s="270">
        <v>0</v>
      </c>
      <c r="AN15" s="270">
        <v>0</v>
      </c>
      <c r="AO15" s="270">
        <v>0</v>
      </c>
      <c r="AP15" s="270">
        <v>0</v>
      </c>
      <c r="AQ15" s="270">
        <v>651.07</v>
      </c>
      <c r="AR15" s="270">
        <v>0</v>
      </c>
      <c r="AS15" s="270">
        <v>0</v>
      </c>
      <c r="AT15" s="270">
        <v>0</v>
      </c>
      <c r="AU15" s="270">
        <v>0</v>
      </c>
      <c r="AV15" s="270">
        <v>0</v>
      </c>
      <c r="AW15" s="270">
        <v>20485.48</v>
      </c>
      <c r="AX15" s="270">
        <v>0</v>
      </c>
      <c r="AY15" s="270">
        <v>0</v>
      </c>
      <c r="AZ15" s="270">
        <v>0</v>
      </c>
      <c r="BA15" s="271">
        <v>7106462.118279502</v>
      </c>
      <c r="BB15" s="271">
        <v>232622.97285473006</v>
      </c>
    </row>
    <row r="16" spans="1:54" ht="15.75">
      <c r="A16" s="274" t="s">
        <v>434</v>
      </c>
      <c r="B16" s="273" t="s">
        <v>510</v>
      </c>
      <c r="C16" s="270">
        <v>513</v>
      </c>
      <c r="D16" s="270">
        <v>0</v>
      </c>
      <c r="E16" s="270">
        <v>60163.299999999996</v>
      </c>
      <c r="F16" s="270">
        <v>0</v>
      </c>
      <c r="G16" s="270">
        <v>57474.51353344627</v>
      </c>
      <c r="H16" s="270">
        <v>0</v>
      </c>
      <c r="I16" s="270">
        <v>24640.12</v>
      </c>
      <c r="J16" s="270">
        <v>0</v>
      </c>
      <c r="K16" s="270">
        <v>0</v>
      </c>
      <c r="L16" s="270">
        <v>0</v>
      </c>
      <c r="M16" s="270">
        <v>130520.71</v>
      </c>
      <c r="N16" s="270">
        <v>0</v>
      </c>
      <c r="O16" s="270">
        <v>42784</v>
      </c>
      <c r="P16" s="270">
        <v>0</v>
      </c>
      <c r="Q16" s="270">
        <v>-21978.620000000003</v>
      </c>
      <c r="R16" s="270">
        <v>0</v>
      </c>
      <c r="S16" s="270">
        <v>2086845.8499999999</v>
      </c>
      <c r="T16" s="270">
        <v>0</v>
      </c>
      <c r="U16" s="270">
        <v>0</v>
      </c>
      <c r="V16" s="270">
        <v>0</v>
      </c>
      <c r="W16" s="270">
        <v>233010.99</v>
      </c>
      <c r="X16" s="270">
        <v>0</v>
      </c>
      <c r="Y16" s="270">
        <v>0</v>
      </c>
      <c r="Z16" s="270">
        <v>0</v>
      </c>
      <c r="AA16" s="270">
        <v>48665.726966955066</v>
      </c>
      <c r="AB16" s="270">
        <v>0</v>
      </c>
      <c r="AC16" s="270">
        <v>0</v>
      </c>
      <c r="AD16" s="270">
        <v>0</v>
      </c>
      <c r="AE16" s="270">
        <v>0</v>
      </c>
      <c r="AF16" s="270">
        <v>0</v>
      </c>
      <c r="AG16" s="270">
        <v>0</v>
      </c>
      <c r="AH16" s="270">
        <v>0</v>
      </c>
      <c r="AI16" s="270">
        <v>0</v>
      </c>
      <c r="AJ16" s="270">
        <v>0</v>
      </c>
      <c r="AK16" s="270">
        <v>0</v>
      </c>
      <c r="AL16" s="270">
        <v>0</v>
      </c>
      <c r="AM16" s="270">
        <v>0</v>
      </c>
      <c r="AN16" s="270">
        <v>0</v>
      </c>
      <c r="AO16" s="270">
        <v>0</v>
      </c>
      <c r="AP16" s="270">
        <v>0</v>
      </c>
      <c r="AQ16" s="270">
        <v>0</v>
      </c>
      <c r="AR16" s="270">
        <v>0</v>
      </c>
      <c r="AS16" s="270">
        <v>0</v>
      </c>
      <c r="AT16" s="270">
        <v>0</v>
      </c>
      <c r="AU16" s="270">
        <v>0</v>
      </c>
      <c r="AV16" s="270">
        <v>0</v>
      </c>
      <c r="AW16" s="270">
        <v>0</v>
      </c>
      <c r="AX16" s="270">
        <v>0</v>
      </c>
      <c r="AY16" s="270">
        <v>0</v>
      </c>
      <c r="AZ16" s="270">
        <v>0</v>
      </c>
      <c r="BA16" s="271">
        <v>2662639.590500402</v>
      </c>
      <c r="BB16" s="271">
        <v>0</v>
      </c>
    </row>
    <row r="17" spans="1:54" ht="15.75">
      <c r="A17" s="274" t="s">
        <v>435</v>
      </c>
      <c r="B17" s="273" t="s">
        <v>511</v>
      </c>
      <c r="C17" s="270">
        <v>603754</v>
      </c>
      <c r="D17" s="270">
        <v>0</v>
      </c>
      <c r="E17" s="270">
        <v>163014.66</v>
      </c>
      <c r="F17" s="270">
        <v>0</v>
      </c>
      <c r="G17" s="270">
        <v>8904.414792124597</v>
      </c>
      <c r="H17" s="270">
        <v>0</v>
      </c>
      <c r="I17" s="270">
        <v>455095.18</v>
      </c>
      <c r="J17" s="270">
        <v>0</v>
      </c>
      <c r="K17" s="270">
        <v>0</v>
      </c>
      <c r="L17" s="270">
        <v>0</v>
      </c>
      <c r="M17" s="270">
        <v>18774.199999999997</v>
      </c>
      <c r="N17" s="270">
        <v>0</v>
      </c>
      <c r="O17" s="270">
        <v>375720</v>
      </c>
      <c r="P17" s="270">
        <v>121382.26966326998</v>
      </c>
      <c r="Q17" s="270">
        <v>6752</v>
      </c>
      <c r="R17" s="270">
        <v>0</v>
      </c>
      <c r="S17" s="270">
        <v>728406.2000000001</v>
      </c>
      <c r="T17" s="270">
        <v>0</v>
      </c>
      <c r="U17" s="270">
        <v>0</v>
      </c>
      <c r="V17" s="270">
        <v>0</v>
      </c>
      <c r="W17" s="270">
        <v>84488.07</v>
      </c>
      <c r="X17" s="270">
        <v>0</v>
      </c>
      <c r="Y17" s="270">
        <v>0</v>
      </c>
      <c r="Z17" s="270">
        <v>0</v>
      </c>
      <c r="AA17" s="270">
        <v>113.50398054367739</v>
      </c>
      <c r="AB17" s="270">
        <v>0</v>
      </c>
      <c r="AC17" s="270">
        <v>0</v>
      </c>
      <c r="AD17" s="270">
        <v>0</v>
      </c>
      <c r="AE17" s="270">
        <v>0</v>
      </c>
      <c r="AF17" s="270">
        <v>0</v>
      </c>
      <c r="AG17" s="270">
        <v>0</v>
      </c>
      <c r="AH17" s="270">
        <v>0</v>
      </c>
      <c r="AI17" s="270">
        <v>0</v>
      </c>
      <c r="AJ17" s="270">
        <v>0</v>
      </c>
      <c r="AK17" s="270">
        <v>0</v>
      </c>
      <c r="AL17" s="270">
        <v>0</v>
      </c>
      <c r="AM17" s="270">
        <v>0</v>
      </c>
      <c r="AN17" s="270">
        <v>0</v>
      </c>
      <c r="AO17" s="270">
        <v>0</v>
      </c>
      <c r="AP17" s="270">
        <v>0</v>
      </c>
      <c r="AQ17" s="270">
        <v>0</v>
      </c>
      <c r="AR17" s="270">
        <v>0</v>
      </c>
      <c r="AS17" s="270">
        <v>0</v>
      </c>
      <c r="AT17" s="270">
        <v>0</v>
      </c>
      <c r="AU17" s="270">
        <v>0</v>
      </c>
      <c r="AV17" s="270">
        <v>0</v>
      </c>
      <c r="AW17" s="270">
        <v>0</v>
      </c>
      <c r="AX17" s="270">
        <v>0</v>
      </c>
      <c r="AY17" s="270">
        <v>0</v>
      </c>
      <c r="AZ17" s="270">
        <v>0</v>
      </c>
      <c r="BA17" s="271">
        <v>2445022.228772668</v>
      </c>
      <c r="BB17" s="271">
        <v>121382.26966326998</v>
      </c>
    </row>
    <row r="18" spans="1:54" ht="15.75">
      <c r="A18" s="275">
        <v>9</v>
      </c>
      <c r="B18" s="269" t="s">
        <v>487</v>
      </c>
      <c r="C18" s="270">
        <v>115691</v>
      </c>
      <c r="D18" s="270">
        <v>0</v>
      </c>
      <c r="E18" s="270">
        <v>1204029.36</v>
      </c>
      <c r="F18" s="270">
        <v>0</v>
      </c>
      <c r="G18" s="270">
        <v>58596.24865797964</v>
      </c>
      <c r="H18" s="270">
        <v>0</v>
      </c>
      <c r="I18" s="270">
        <v>3228.25</v>
      </c>
      <c r="J18" s="270">
        <v>0</v>
      </c>
      <c r="K18" s="270">
        <v>191950.68</v>
      </c>
      <c r="L18" s="270">
        <v>0</v>
      </c>
      <c r="M18" s="270">
        <v>7300</v>
      </c>
      <c r="N18" s="270">
        <v>0</v>
      </c>
      <c r="O18" s="270">
        <v>3694</v>
      </c>
      <c r="P18" s="270">
        <v>0</v>
      </c>
      <c r="Q18" s="270">
        <v>18253.74</v>
      </c>
      <c r="R18" s="270">
        <v>0</v>
      </c>
      <c r="S18" s="270">
        <v>107704.18000000001</v>
      </c>
      <c r="T18" s="270">
        <v>0</v>
      </c>
      <c r="U18" s="270">
        <v>0</v>
      </c>
      <c r="V18" s="270">
        <v>0</v>
      </c>
      <c r="W18" s="270">
        <v>266200.88</v>
      </c>
      <c r="X18" s="270">
        <v>0</v>
      </c>
      <c r="Y18" s="270">
        <v>0</v>
      </c>
      <c r="Z18" s="270">
        <v>0</v>
      </c>
      <c r="AA18" s="270">
        <v>9452.412531763479</v>
      </c>
      <c r="AB18" s="270">
        <v>0</v>
      </c>
      <c r="AC18" s="270">
        <v>10959.740000000002</v>
      </c>
      <c r="AD18" s="270">
        <v>0</v>
      </c>
      <c r="AE18" s="270">
        <v>1120</v>
      </c>
      <c r="AF18" s="270">
        <v>0</v>
      </c>
      <c r="AG18" s="270">
        <v>0</v>
      </c>
      <c r="AH18" s="270">
        <v>0</v>
      </c>
      <c r="AI18" s="270">
        <v>0</v>
      </c>
      <c r="AJ18" s="270">
        <v>0</v>
      </c>
      <c r="AK18" s="270">
        <v>0</v>
      </c>
      <c r="AL18" s="270">
        <v>0</v>
      </c>
      <c r="AM18" s="270">
        <v>18115.26</v>
      </c>
      <c r="AN18" s="270">
        <v>0</v>
      </c>
      <c r="AO18" s="270">
        <v>0</v>
      </c>
      <c r="AP18" s="270">
        <v>0</v>
      </c>
      <c r="AQ18" s="270">
        <v>0</v>
      </c>
      <c r="AR18" s="270">
        <v>0</v>
      </c>
      <c r="AS18" s="270">
        <v>33</v>
      </c>
      <c r="AT18" s="270">
        <v>0</v>
      </c>
      <c r="AU18" s="270">
        <v>0</v>
      </c>
      <c r="AV18" s="270">
        <v>0</v>
      </c>
      <c r="AW18" s="270">
        <v>0</v>
      </c>
      <c r="AX18" s="270">
        <v>0</v>
      </c>
      <c r="AY18" s="270">
        <v>0</v>
      </c>
      <c r="AZ18" s="270">
        <v>0</v>
      </c>
      <c r="BA18" s="271">
        <v>2016328.751189743</v>
      </c>
      <c r="BB18" s="271">
        <v>0</v>
      </c>
    </row>
    <row r="19" spans="1:54" ht="15.75">
      <c r="A19" s="274" t="s">
        <v>436</v>
      </c>
      <c r="B19" s="273" t="s">
        <v>512</v>
      </c>
      <c r="C19" s="270">
        <v>113587</v>
      </c>
      <c r="D19" s="270">
        <v>0</v>
      </c>
      <c r="E19" s="270">
        <v>1184261.7100000002</v>
      </c>
      <c r="F19" s="270">
        <v>0</v>
      </c>
      <c r="G19" s="270">
        <v>36284.20551315459</v>
      </c>
      <c r="H19" s="270">
        <v>0</v>
      </c>
      <c r="I19" s="270">
        <v>0</v>
      </c>
      <c r="J19" s="270">
        <v>0</v>
      </c>
      <c r="K19" s="270">
        <v>191950.68</v>
      </c>
      <c r="L19" s="270">
        <v>0</v>
      </c>
      <c r="M19" s="270">
        <v>0</v>
      </c>
      <c r="N19" s="270">
        <v>0</v>
      </c>
      <c r="O19" s="270">
        <v>1178</v>
      </c>
      <c r="P19" s="270">
        <v>0</v>
      </c>
      <c r="Q19" s="270">
        <v>15453.740000000002</v>
      </c>
      <c r="R19" s="270">
        <v>0</v>
      </c>
      <c r="S19" s="270">
        <v>20.89</v>
      </c>
      <c r="T19" s="270">
        <v>0</v>
      </c>
      <c r="U19" s="270">
        <v>0</v>
      </c>
      <c r="V19" s="270">
        <v>0</v>
      </c>
      <c r="W19" s="270">
        <v>266200.88</v>
      </c>
      <c r="X19" s="270">
        <v>0</v>
      </c>
      <c r="Y19" s="270">
        <v>0</v>
      </c>
      <c r="Z19" s="270">
        <v>0</v>
      </c>
      <c r="AA19" s="270">
        <v>9452.412531763479</v>
      </c>
      <c r="AB19" s="270">
        <v>0</v>
      </c>
      <c r="AC19" s="270">
        <v>10959.740000000002</v>
      </c>
      <c r="AD19" s="270">
        <v>0</v>
      </c>
      <c r="AE19" s="270">
        <v>0</v>
      </c>
      <c r="AF19" s="270">
        <v>0</v>
      </c>
      <c r="AG19" s="270">
        <v>0</v>
      </c>
      <c r="AH19" s="270">
        <v>0</v>
      </c>
      <c r="AI19" s="270">
        <v>0</v>
      </c>
      <c r="AJ19" s="270">
        <v>0</v>
      </c>
      <c r="AK19" s="270">
        <v>0</v>
      </c>
      <c r="AL19" s="270">
        <v>0</v>
      </c>
      <c r="AM19" s="270">
        <v>18115.26</v>
      </c>
      <c r="AN19" s="270">
        <v>0</v>
      </c>
      <c r="AO19" s="270">
        <v>0</v>
      </c>
      <c r="AP19" s="270">
        <v>0</v>
      </c>
      <c r="AQ19" s="270">
        <v>0</v>
      </c>
      <c r="AR19" s="270">
        <v>0</v>
      </c>
      <c r="AS19" s="270">
        <v>33</v>
      </c>
      <c r="AT19" s="270">
        <v>0</v>
      </c>
      <c r="AU19" s="270">
        <v>0</v>
      </c>
      <c r="AV19" s="270">
        <v>0</v>
      </c>
      <c r="AW19" s="270">
        <v>0</v>
      </c>
      <c r="AX19" s="270">
        <v>0</v>
      </c>
      <c r="AY19" s="270">
        <v>0</v>
      </c>
      <c r="AZ19" s="270">
        <v>0</v>
      </c>
      <c r="BA19" s="271">
        <v>1847497.518044918</v>
      </c>
      <c r="BB19" s="271">
        <v>0</v>
      </c>
    </row>
    <row r="20" spans="1:54" ht="15.75">
      <c r="A20" s="274" t="s">
        <v>437</v>
      </c>
      <c r="B20" s="273" t="s">
        <v>513</v>
      </c>
      <c r="C20" s="270">
        <v>2104</v>
      </c>
      <c r="D20" s="270">
        <v>0</v>
      </c>
      <c r="E20" s="270">
        <v>19767.65</v>
      </c>
      <c r="F20" s="270">
        <v>0</v>
      </c>
      <c r="G20" s="270">
        <v>22312.043144825042</v>
      </c>
      <c r="H20" s="270">
        <v>0</v>
      </c>
      <c r="I20" s="270">
        <v>3228.25</v>
      </c>
      <c r="J20" s="270">
        <v>0</v>
      </c>
      <c r="K20" s="270">
        <v>0</v>
      </c>
      <c r="L20" s="270">
        <v>0</v>
      </c>
      <c r="M20" s="270">
        <v>7300</v>
      </c>
      <c r="N20" s="270">
        <v>0</v>
      </c>
      <c r="O20" s="270">
        <v>2516</v>
      </c>
      <c r="P20" s="270">
        <v>0</v>
      </c>
      <c r="Q20" s="270">
        <v>2800</v>
      </c>
      <c r="R20" s="270">
        <v>0</v>
      </c>
      <c r="S20" s="270">
        <v>107683.29000000001</v>
      </c>
      <c r="T20" s="270">
        <v>0</v>
      </c>
      <c r="U20" s="270">
        <v>0</v>
      </c>
      <c r="V20" s="270">
        <v>0</v>
      </c>
      <c r="W20" s="270">
        <v>0</v>
      </c>
      <c r="X20" s="270">
        <v>0</v>
      </c>
      <c r="Y20" s="270">
        <v>0</v>
      </c>
      <c r="Z20" s="270">
        <v>0</v>
      </c>
      <c r="AA20" s="270">
        <v>0</v>
      </c>
      <c r="AB20" s="270">
        <v>0</v>
      </c>
      <c r="AC20" s="270">
        <v>0</v>
      </c>
      <c r="AD20" s="270">
        <v>0</v>
      </c>
      <c r="AE20" s="270">
        <v>1120</v>
      </c>
      <c r="AF20" s="270">
        <v>0</v>
      </c>
      <c r="AG20" s="270">
        <v>0</v>
      </c>
      <c r="AH20" s="270">
        <v>0</v>
      </c>
      <c r="AI20" s="270">
        <v>0</v>
      </c>
      <c r="AJ20" s="270">
        <v>0</v>
      </c>
      <c r="AK20" s="270">
        <v>0</v>
      </c>
      <c r="AL20" s="270">
        <v>0</v>
      </c>
      <c r="AM20" s="270">
        <v>0</v>
      </c>
      <c r="AN20" s="270">
        <v>0</v>
      </c>
      <c r="AO20" s="270">
        <v>0</v>
      </c>
      <c r="AP20" s="270">
        <v>0</v>
      </c>
      <c r="AQ20" s="270">
        <v>0</v>
      </c>
      <c r="AR20" s="270">
        <v>0</v>
      </c>
      <c r="AS20" s="270">
        <v>0</v>
      </c>
      <c r="AT20" s="270">
        <v>0</v>
      </c>
      <c r="AU20" s="270">
        <v>0</v>
      </c>
      <c r="AV20" s="270">
        <v>0</v>
      </c>
      <c r="AW20" s="270">
        <v>0</v>
      </c>
      <c r="AX20" s="270">
        <v>0</v>
      </c>
      <c r="AY20" s="270">
        <v>0</v>
      </c>
      <c r="AZ20" s="270">
        <v>0</v>
      </c>
      <c r="BA20" s="271">
        <v>168831.23314482503</v>
      </c>
      <c r="BB20" s="271">
        <v>0</v>
      </c>
    </row>
    <row r="21" spans="1:54" ht="15.75">
      <c r="A21" s="268">
        <v>10</v>
      </c>
      <c r="B21" s="276" t="s">
        <v>488</v>
      </c>
      <c r="C21" s="270">
        <v>78847820</v>
      </c>
      <c r="D21" s="270">
        <v>0</v>
      </c>
      <c r="E21" s="270">
        <v>17278247.240000002</v>
      </c>
      <c r="F21" s="270">
        <v>0</v>
      </c>
      <c r="G21" s="270">
        <v>14594596.842670154</v>
      </c>
      <c r="H21" s="270">
        <v>0</v>
      </c>
      <c r="I21" s="270">
        <v>18016215.830000006</v>
      </c>
      <c r="J21" s="270">
        <v>0</v>
      </c>
      <c r="K21" s="270">
        <v>35683112.46</v>
      </c>
      <c r="L21" s="270">
        <v>0</v>
      </c>
      <c r="M21" s="270">
        <v>35279991.26000006</v>
      </c>
      <c r="N21" s="270">
        <v>0</v>
      </c>
      <c r="O21" s="270">
        <v>21615776</v>
      </c>
      <c r="P21" s="270">
        <v>569851</v>
      </c>
      <c r="Q21" s="270">
        <v>5865010.770000001</v>
      </c>
      <c r="R21" s="270">
        <v>0</v>
      </c>
      <c r="S21" s="270">
        <v>10372042.07</v>
      </c>
      <c r="T21" s="270">
        <v>0</v>
      </c>
      <c r="U21" s="270">
        <v>15595393.32</v>
      </c>
      <c r="V21" s="270">
        <v>0</v>
      </c>
      <c r="W21" s="270">
        <v>3878436.07</v>
      </c>
      <c r="X21" s="270">
        <v>0</v>
      </c>
      <c r="Y21" s="270">
        <v>0</v>
      </c>
      <c r="Z21" s="270">
        <v>0</v>
      </c>
      <c r="AA21" s="270">
        <v>2161781.8344477974</v>
      </c>
      <c r="AB21" s="270">
        <v>0</v>
      </c>
      <c r="AC21" s="270">
        <v>0</v>
      </c>
      <c r="AD21" s="270">
        <v>0</v>
      </c>
      <c r="AE21" s="270">
        <v>1205222.8699999992</v>
      </c>
      <c r="AF21" s="270">
        <v>0</v>
      </c>
      <c r="AG21" s="270">
        <v>0</v>
      </c>
      <c r="AH21" s="270">
        <v>0</v>
      </c>
      <c r="AI21" s="270">
        <v>252.70824742146684</v>
      </c>
      <c r="AJ21" s="270">
        <v>0</v>
      </c>
      <c r="AK21" s="270">
        <v>0</v>
      </c>
      <c r="AL21" s="270">
        <v>0</v>
      </c>
      <c r="AM21" s="270">
        <v>665150.9900000001</v>
      </c>
      <c r="AN21" s="270">
        <v>0</v>
      </c>
      <c r="AO21" s="270">
        <v>0</v>
      </c>
      <c r="AP21" s="270">
        <v>0</v>
      </c>
      <c r="AQ21" s="270">
        <v>0</v>
      </c>
      <c r="AR21" s="270">
        <v>0</v>
      </c>
      <c r="AS21" s="270">
        <v>0</v>
      </c>
      <c r="AT21" s="270">
        <v>0</v>
      </c>
      <c r="AU21" s="270">
        <v>5887.26</v>
      </c>
      <c r="AV21" s="270">
        <v>0</v>
      </c>
      <c r="AW21" s="270">
        <v>0</v>
      </c>
      <c r="AX21" s="270">
        <v>0</v>
      </c>
      <c r="AY21" s="270">
        <v>0</v>
      </c>
      <c r="AZ21" s="270">
        <v>0</v>
      </c>
      <c r="BA21" s="271">
        <v>261064937.52536544</v>
      </c>
      <c r="BB21" s="271">
        <v>569851</v>
      </c>
    </row>
    <row r="22" spans="1:54" ht="15.75">
      <c r="A22" s="272" t="s">
        <v>418</v>
      </c>
      <c r="B22" s="269" t="s">
        <v>440</v>
      </c>
      <c r="C22" s="270">
        <v>78847820</v>
      </c>
      <c r="D22" s="270">
        <v>0</v>
      </c>
      <c r="E22" s="270">
        <v>15617919.21</v>
      </c>
      <c r="F22" s="270">
        <v>0</v>
      </c>
      <c r="G22" s="270">
        <v>14530526.841162475</v>
      </c>
      <c r="H22" s="270">
        <v>0</v>
      </c>
      <c r="I22" s="270">
        <v>17613485.010000005</v>
      </c>
      <c r="J22" s="270">
        <v>0</v>
      </c>
      <c r="K22" s="270">
        <v>35637496.660000004</v>
      </c>
      <c r="L22" s="270">
        <v>0</v>
      </c>
      <c r="M22" s="270">
        <v>34634927.12000006</v>
      </c>
      <c r="N22" s="270">
        <v>0</v>
      </c>
      <c r="O22" s="270">
        <v>21605240</v>
      </c>
      <c r="P22" s="270">
        <v>569851</v>
      </c>
      <c r="Q22" s="270">
        <v>5366848.190000001</v>
      </c>
      <c r="R22" s="270">
        <v>0</v>
      </c>
      <c r="S22" s="270">
        <v>10178209.639999999</v>
      </c>
      <c r="T22" s="270">
        <v>0</v>
      </c>
      <c r="U22" s="270">
        <v>15595393.32</v>
      </c>
      <c r="V22" s="270">
        <v>0</v>
      </c>
      <c r="W22" s="270">
        <v>3785828.2399999998</v>
      </c>
      <c r="X22" s="270">
        <v>0</v>
      </c>
      <c r="Y22" s="270">
        <v>0</v>
      </c>
      <c r="Z22" s="270">
        <v>0</v>
      </c>
      <c r="AA22" s="270">
        <v>2157274.3286428093</v>
      </c>
      <c r="AB22" s="270">
        <v>0</v>
      </c>
      <c r="AC22" s="270">
        <v>0</v>
      </c>
      <c r="AD22" s="270">
        <v>0</v>
      </c>
      <c r="AE22" s="270">
        <v>1205222.8699999992</v>
      </c>
      <c r="AF22" s="270">
        <v>0</v>
      </c>
      <c r="AG22" s="270">
        <v>0</v>
      </c>
      <c r="AH22" s="270">
        <v>0</v>
      </c>
      <c r="AI22" s="270">
        <v>252.70824742146684</v>
      </c>
      <c r="AJ22" s="270">
        <v>0</v>
      </c>
      <c r="AK22" s="270">
        <v>0</v>
      </c>
      <c r="AL22" s="270">
        <v>0</v>
      </c>
      <c r="AM22" s="270">
        <v>665150.9900000001</v>
      </c>
      <c r="AN22" s="270">
        <v>0</v>
      </c>
      <c r="AO22" s="270">
        <v>0</v>
      </c>
      <c r="AP22" s="270">
        <v>0</v>
      </c>
      <c r="AQ22" s="270">
        <v>0</v>
      </c>
      <c r="AR22" s="270">
        <v>0</v>
      </c>
      <c r="AS22" s="270">
        <v>0</v>
      </c>
      <c r="AT22" s="270">
        <v>0</v>
      </c>
      <c r="AU22" s="270">
        <v>5887.26</v>
      </c>
      <c r="AV22" s="270">
        <v>0</v>
      </c>
      <c r="AW22" s="270">
        <v>0</v>
      </c>
      <c r="AX22" s="270">
        <v>0</v>
      </c>
      <c r="AY22" s="270">
        <v>0</v>
      </c>
      <c r="AZ22" s="270">
        <v>0</v>
      </c>
      <c r="BA22" s="271">
        <v>257447482.3880528</v>
      </c>
      <c r="BB22" s="271">
        <v>569851</v>
      </c>
    </row>
    <row r="23" spans="1:54" ht="15.75">
      <c r="A23" s="272" t="s">
        <v>419</v>
      </c>
      <c r="B23" s="277" t="s">
        <v>441</v>
      </c>
      <c r="C23" s="270">
        <v>0</v>
      </c>
      <c r="D23" s="270">
        <v>0</v>
      </c>
      <c r="E23" s="270">
        <v>180530.34000000003</v>
      </c>
      <c r="F23" s="270">
        <v>0</v>
      </c>
      <c r="G23" s="270">
        <v>64070.001507679975</v>
      </c>
      <c r="H23" s="270">
        <v>0</v>
      </c>
      <c r="I23" s="270">
        <v>229301.92</v>
      </c>
      <c r="J23" s="270">
        <v>0</v>
      </c>
      <c r="K23" s="270">
        <v>0</v>
      </c>
      <c r="L23" s="270">
        <v>0</v>
      </c>
      <c r="M23" s="270">
        <v>0</v>
      </c>
      <c r="N23" s="270">
        <v>0</v>
      </c>
      <c r="O23" s="270">
        <v>0</v>
      </c>
      <c r="P23" s="270">
        <v>0</v>
      </c>
      <c r="Q23" s="270">
        <v>21303.35</v>
      </c>
      <c r="R23" s="270">
        <v>0</v>
      </c>
      <c r="S23" s="270">
        <v>7565.53</v>
      </c>
      <c r="T23" s="270">
        <v>0</v>
      </c>
      <c r="U23" s="270">
        <v>0</v>
      </c>
      <c r="V23" s="270">
        <v>0</v>
      </c>
      <c r="W23" s="270">
        <v>0</v>
      </c>
      <c r="X23" s="270">
        <v>0</v>
      </c>
      <c r="Y23" s="270">
        <v>0</v>
      </c>
      <c r="Z23" s="270">
        <v>0</v>
      </c>
      <c r="AA23" s="270">
        <v>0</v>
      </c>
      <c r="AB23" s="270">
        <v>0</v>
      </c>
      <c r="AC23" s="270">
        <v>0</v>
      </c>
      <c r="AD23" s="270">
        <v>0</v>
      </c>
      <c r="AE23" s="270">
        <v>0</v>
      </c>
      <c r="AF23" s="270">
        <v>0</v>
      </c>
      <c r="AG23" s="270">
        <v>0</v>
      </c>
      <c r="AH23" s="270">
        <v>0</v>
      </c>
      <c r="AI23" s="270">
        <v>0</v>
      </c>
      <c r="AJ23" s="270">
        <v>0</v>
      </c>
      <c r="AK23" s="270">
        <v>0</v>
      </c>
      <c r="AL23" s="270">
        <v>0</v>
      </c>
      <c r="AM23" s="270">
        <v>0</v>
      </c>
      <c r="AN23" s="270">
        <v>0</v>
      </c>
      <c r="AO23" s="270">
        <v>0</v>
      </c>
      <c r="AP23" s="270">
        <v>0</v>
      </c>
      <c r="AQ23" s="270">
        <v>0</v>
      </c>
      <c r="AR23" s="270">
        <v>0</v>
      </c>
      <c r="AS23" s="270">
        <v>0</v>
      </c>
      <c r="AT23" s="270">
        <v>0</v>
      </c>
      <c r="AU23" s="270">
        <v>0</v>
      </c>
      <c r="AV23" s="270">
        <v>0</v>
      </c>
      <c r="AW23" s="270">
        <v>0</v>
      </c>
      <c r="AX23" s="270">
        <v>0</v>
      </c>
      <c r="AY23" s="270">
        <v>0</v>
      </c>
      <c r="AZ23" s="270">
        <v>0</v>
      </c>
      <c r="BA23" s="271">
        <v>502771.14150768</v>
      </c>
      <c r="BB23" s="271">
        <v>0</v>
      </c>
    </row>
    <row r="24" spans="1:54" ht="15.75">
      <c r="A24" s="272" t="s">
        <v>420</v>
      </c>
      <c r="B24" s="277" t="s">
        <v>442</v>
      </c>
      <c r="C24" s="270">
        <v>0</v>
      </c>
      <c r="D24" s="270">
        <v>0</v>
      </c>
      <c r="E24" s="270">
        <v>0</v>
      </c>
      <c r="F24" s="270">
        <v>0</v>
      </c>
      <c r="G24" s="270">
        <v>0</v>
      </c>
      <c r="H24" s="270">
        <v>0</v>
      </c>
      <c r="I24" s="270">
        <v>95599.26000000001</v>
      </c>
      <c r="J24" s="270">
        <v>0</v>
      </c>
      <c r="K24" s="270">
        <v>45405.469999999994</v>
      </c>
      <c r="L24" s="270">
        <v>0</v>
      </c>
      <c r="M24" s="270">
        <v>196084.78999999998</v>
      </c>
      <c r="N24" s="270">
        <v>0</v>
      </c>
      <c r="O24" s="270">
        <v>10536</v>
      </c>
      <c r="P24" s="270">
        <v>0</v>
      </c>
      <c r="Q24" s="270">
        <v>0</v>
      </c>
      <c r="R24" s="270">
        <v>0</v>
      </c>
      <c r="S24" s="270">
        <v>0</v>
      </c>
      <c r="T24" s="270">
        <v>0</v>
      </c>
      <c r="U24" s="270">
        <v>0</v>
      </c>
      <c r="V24" s="270">
        <v>0</v>
      </c>
      <c r="W24" s="270">
        <v>0</v>
      </c>
      <c r="X24" s="270">
        <v>0</v>
      </c>
      <c r="Y24" s="270">
        <v>0</v>
      </c>
      <c r="Z24" s="270">
        <v>0</v>
      </c>
      <c r="AA24" s="270">
        <v>4396.811325077351</v>
      </c>
      <c r="AB24" s="270">
        <v>0</v>
      </c>
      <c r="AC24" s="270">
        <v>0</v>
      </c>
      <c r="AD24" s="270">
        <v>0</v>
      </c>
      <c r="AE24" s="270">
        <v>0</v>
      </c>
      <c r="AF24" s="270">
        <v>0</v>
      </c>
      <c r="AG24" s="270">
        <v>0</v>
      </c>
      <c r="AH24" s="270">
        <v>0</v>
      </c>
      <c r="AI24" s="270">
        <v>0</v>
      </c>
      <c r="AJ24" s="270">
        <v>0</v>
      </c>
      <c r="AK24" s="270">
        <v>0</v>
      </c>
      <c r="AL24" s="270">
        <v>0</v>
      </c>
      <c r="AM24" s="270">
        <v>0</v>
      </c>
      <c r="AN24" s="270">
        <v>0</v>
      </c>
      <c r="AO24" s="270">
        <v>0</v>
      </c>
      <c r="AP24" s="270">
        <v>0</v>
      </c>
      <c r="AQ24" s="270">
        <v>0</v>
      </c>
      <c r="AR24" s="270">
        <v>0</v>
      </c>
      <c r="AS24" s="270">
        <v>0</v>
      </c>
      <c r="AT24" s="270">
        <v>0</v>
      </c>
      <c r="AU24" s="270">
        <v>0</v>
      </c>
      <c r="AV24" s="270">
        <v>0</v>
      </c>
      <c r="AW24" s="270">
        <v>0</v>
      </c>
      <c r="AX24" s="270">
        <v>0</v>
      </c>
      <c r="AY24" s="270">
        <v>0</v>
      </c>
      <c r="AZ24" s="270">
        <v>0</v>
      </c>
      <c r="BA24" s="271">
        <v>352022.3313250774</v>
      </c>
      <c r="BB24" s="271">
        <v>0</v>
      </c>
    </row>
    <row r="25" spans="1:54" ht="15.75">
      <c r="A25" s="272" t="s">
        <v>421</v>
      </c>
      <c r="B25" s="269" t="s">
        <v>443</v>
      </c>
      <c r="C25" s="270">
        <v>0</v>
      </c>
      <c r="D25" s="270">
        <v>0</v>
      </c>
      <c r="E25" s="270">
        <v>1479797.6899999997</v>
      </c>
      <c r="F25" s="270">
        <v>0</v>
      </c>
      <c r="G25" s="270">
        <v>0</v>
      </c>
      <c r="H25" s="270">
        <v>0</v>
      </c>
      <c r="I25" s="270">
        <v>77829.64000000001</v>
      </c>
      <c r="J25" s="270">
        <v>0</v>
      </c>
      <c r="K25" s="270">
        <v>210.32999999999998</v>
      </c>
      <c r="L25" s="270">
        <v>0</v>
      </c>
      <c r="M25" s="270">
        <v>448979.35000000015</v>
      </c>
      <c r="N25" s="270">
        <v>0</v>
      </c>
      <c r="O25" s="270">
        <v>0</v>
      </c>
      <c r="P25" s="270">
        <v>0</v>
      </c>
      <c r="Q25" s="270">
        <v>476859.23</v>
      </c>
      <c r="R25" s="270">
        <v>0</v>
      </c>
      <c r="S25" s="270">
        <v>186266.90000000002</v>
      </c>
      <c r="T25" s="270">
        <v>0</v>
      </c>
      <c r="U25" s="270">
        <v>0</v>
      </c>
      <c r="V25" s="270">
        <v>0</v>
      </c>
      <c r="W25" s="270">
        <v>92607.83</v>
      </c>
      <c r="X25" s="270">
        <v>0</v>
      </c>
      <c r="Y25" s="270">
        <v>0</v>
      </c>
      <c r="Z25" s="270">
        <v>0</v>
      </c>
      <c r="AA25" s="270">
        <v>110.69447991083126</v>
      </c>
      <c r="AB25" s="270">
        <v>0</v>
      </c>
      <c r="AC25" s="270">
        <v>0</v>
      </c>
      <c r="AD25" s="270">
        <v>0</v>
      </c>
      <c r="AE25" s="270">
        <v>0</v>
      </c>
      <c r="AF25" s="270">
        <v>0</v>
      </c>
      <c r="AG25" s="270">
        <v>0</v>
      </c>
      <c r="AH25" s="270">
        <v>0</v>
      </c>
      <c r="AI25" s="270">
        <v>0</v>
      </c>
      <c r="AJ25" s="270">
        <v>0</v>
      </c>
      <c r="AK25" s="270">
        <v>0</v>
      </c>
      <c r="AL25" s="270">
        <v>0</v>
      </c>
      <c r="AM25" s="270">
        <v>0</v>
      </c>
      <c r="AN25" s="270">
        <v>0</v>
      </c>
      <c r="AO25" s="270">
        <v>0</v>
      </c>
      <c r="AP25" s="270">
        <v>0</v>
      </c>
      <c r="AQ25" s="270">
        <v>0</v>
      </c>
      <c r="AR25" s="270">
        <v>0</v>
      </c>
      <c r="AS25" s="270">
        <v>0</v>
      </c>
      <c r="AT25" s="270">
        <v>0</v>
      </c>
      <c r="AU25" s="270">
        <v>0</v>
      </c>
      <c r="AV25" s="270">
        <v>0</v>
      </c>
      <c r="AW25" s="270">
        <v>0</v>
      </c>
      <c r="AX25" s="270">
        <v>0</v>
      </c>
      <c r="AY25" s="270">
        <v>0</v>
      </c>
      <c r="AZ25" s="270">
        <v>0</v>
      </c>
      <c r="BA25" s="271">
        <v>2762661.6644799104</v>
      </c>
      <c r="BB25" s="271">
        <v>0</v>
      </c>
    </row>
    <row r="26" spans="1:54" ht="15.75">
      <c r="A26" s="268">
        <v>11</v>
      </c>
      <c r="B26" s="276" t="s">
        <v>489</v>
      </c>
      <c r="C26" s="270">
        <v>0</v>
      </c>
      <c r="D26" s="270">
        <v>0</v>
      </c>
      <c r="E26" s="270">
        <v>0</v>
      </c>
      <c r="F26" s="270">
        <v>0</v>
      </c>
      <c r="G26" s="270">
        <v>0</v>
      </c>
      <c r="H26" s="270">
        <v>0</v>
      </c>
      <c r="I26" s="270">
        <v>0</v>
      </c>
      <c r="J26" s="270">
        <v>0</v>
      </c>
      <c r="K26" s="270">
        <v>0</v>
      </c>
      <c r="L26" s="270">
        <v>0</v>
      </c>
      <c r="M26" s="270">
        <v>0</v>
      </c>
      <c r="N26" s="270">
        <v>0</v>
      </c>
      <c r="O26" s="270">
        <v>0</v>
      </c>
      <c r="P26" s="270">
        <v>0</v>
      </c>
      <c r="Q26" s="270">
        <v>0</v>
      </c>
      <c r="R26" s="270">
        <v>0</v>
      </c>
      <c r="S26" s="270">
        <v>0</v>
      </c>
      <c r="T26" s="270">
        <v>0</v>
      </c>
      <c r="U26" s="270">
        <v>0</v>
      </c>
      <c r="V26" s="270">
        <v>0</v>
      </c>
      <c r="W26" s="270">
        <v>0</v>
      </c>
      <c r="X26" s="270">
        <v>0</v>
      </c>
      <c r="Y26" s="270">
        <v>0</v>
      </c>
      <c r="Z26" s="270">
        <v>0</v>
      </c>
      <c r="AA26" s="270">
        <v>0</v>
      </c>
      <c r="AB26" s="270">
        <v>0</v>
      </c>
      <c r="AC26" s="270">
        <v>0</v>
      </c>
      <c r="AD26" s="270">
        <v>0</v>
      </c>
      <c r="AE26" s="270">
        <v>0</v>
      </c>
      <c r="AF26" s="270">
        <v>0</v>
      </c>
      <c r="AG26" s="270">
        <v>0</v>
      </c>
      <c r="AH26" s="270">
        <v>0</v>
      </c>
      <c r="AI26" s="270">
        <v>0</v>
      </c>
      <c r="AJ26" s="270">
        <v>0</v>
      </c>
      <c r="AK26" s="270">
        <v>0</v>
      </c>
      <c r="AL26" s="270">
        <v>0</v>
      </c>
      <c r="AM26" s="270">
        <v>0</v>
      </c>
      <c r="AN26" s="270">
        <v>0</v>
      </c>
      <c r="AO26" s="270">
        <v>0</v>
      </c>
      <c r="AP26" s="270">
        <v>0</v>
      </c>
      <c r="AQ26" s="270">
        <v>0</v>
      </c>
      <c r="AR26" s="270">
        <v>0</v>
      </c>
      <c r="AS26" s="270">
        <v>0</v>
      </c>
      <c r="AT26" s="270">
        <v>0</v>
      </c>
      <c r="AU26" s="270">
        <v>0</v>
      </c>
      <c r="AV26" s="270">
        <v>0</v>
      </c>
      <c r="AW26" s="270">
        <v>0</v>
      </c>
      <c r="AX26" s="270">
        <v>0</v>
      </c>
      <c r="AY26" s="270">
        <v>0</v>
      </c>
      <c r="AZ26" s="270">
        <v>0</v>
      </c>
      <c r="BA26" s="271">
        <v>0</v>
      </c>
      <c r="BB26" s="271">
        <v>0</v>
      </c>
    </row>
    <row r="27" spans="1:54" ht="15.75">
      <c r="A27" s="268">
        <v>12</v>
      </c>
      <c r="B27" s="276" t="s">
        <v>490</v>
      </c>
      <c r="C27" s="270">
        <v>20</v>
      </c>
      <c r="D27" s="270">
        <v>0</v>
      </c>
      <c r="E27" s="270">
        <v>391.17</v>
      </c>
      <c r="F27" s="270">
        <v>0</v>
      </c>
      <c r="G27" s="270">
        <v>956.31</v>
      </c>
      <c r="H27" s="270">
        <v>0</v>
      </c>
      <c r="I27" s="270">
        <v>0</v>
      </c>
      <c r="J27" s="270">
        <v>0</v>
      </c>
      <c r="K27" s="270">
        <v>0</v>
      </c>
      <c r="L27" s="270">
        <v>0</v>
      </c>
      <c r="M27" s="270">
        <v>0</v>
      </c>
      <c r="N27" s="270">
        <v>0</v>
      </c>
      <c r="O27" s="270">
        <v>0</v>
      </c>
      <c r="P27" s="270">
        <v>0</v>
      </c>
      <c r="Q27" s="270">
        <v>0</v>
      </c>
      <c r="R27" s="270">
        <v>0</v>
      </c>
      <c r="S27" s="270">
        <v>0</v>
      </c>
      <c r="T27" s="270">
        <v>0</v>
      </c>
      <c r="U27" s="270">
        <v>0</v>
      </c>
      <c r="V27" s="270">
        <v>0</v>
      </c>
      <c r="W27" s="270">
        <v>0</v>
      </c>
      <c r="X27" s="270">
        <v>0</v>
      </c>
      <c r="Y27" s="270">
        <v>0</v>
      </c>
      <c r="Z27" s="270">
        <v>0</v>
      </c>
      <c r="AA27" s="270">
        <v>0</v>
      </c>
      <c r="AB27" s="270">
        <v>0</v>
      </c>
      <c r="AC27" s="270">
        <v>0</v>
      </c>
      <c r="AD27" s="270">
        <v>0</v>
      </c>
      <c r="AE27" s="270">
        <v>0</v>
      </c>
      <c r="AF27" s="270">
        <v>0</v>
      </c>
      <c r="AG27" s="270">
        <v>0</v>
      </c>
      <c r="AH27" s="270">
        <v>0</v>
      </c>
      <c r="AI27" s="270">
        <v>0</v>
      </c>
      <c r="AJ27" s="270">
        <v>0</v>
      </c>
      <c r="AK27" s="270">
        <v>0</v>
      </c>
      <c r="AL27" s="270">
        <v>0</v>
      </c>
      <c r="AM27" s="270">
        <v>0</v>
      </c>
      <c r="AN27" s="270">
        <v>0</v>
      </c>
      <c r="AO27" s="270">
        <v>0</v>
      </c>
      <c r="AP27" s="270">
        <v>0</v>
      </c>
      <c r="AQ27" s="270">
        <v>0</v>
      </c>
      <c r="AR27" s="270">
        <v>0</v>
      </c>
      <c r="AS27" s="270">
        <v>0</v>
      </c>
      <c r="AT27" s="270">
        <v>0</v>
      </c>
      <c r="AU27" s="270">
        <v>0</v>
      </c>
      <c r="AV27" s="270">
        <v>0</v>
      </c>
      <c r="AW27" s="270">
        <v>0</v>
      </c>
      <c r="AX27" s="270">
        <v>0</v>
      </c>
      <c r="AY27" s="270">
        <v>0</v>
      </c>
      <c r="AZ27" s="270">
        <v>0</v>
      </c>
      <c r="BA27" s="271">
        <v>1367.48</v>
      </c>
      <c r="BB27" s="271">
        <v>0</v>
      </c>
    </row>
    <row r="28" spans="1:54" ht="15.75">
      <c r="A28" s="268">
        <v>13</v>
      </c>
      <c r="B28" s="276" t="s">
        <v>479</v>
      </c>
      <c r="C28" s="270">
        <v>171867</v>
      </c>
      <c r="D28" s="270">
        <v>0</v>
      </c>
      <c r="E28" s="270">
        <v>688647.6200000001</v>
      </c>
      <c r="F28" s="270">
        <v>39116.6</v>
      </c>
      <c r="G28" s="270">
        <v>463966.97821820644</v>
      </c>
      <c r="H28" s="270">
        <v>0</v>
      </c>
      <c r="I28" s="270">
        <v>173635.29</v>
      </c>
      <c r="J28" s="270">
        <v>0</v>
      </c>
      <c r="K28" s="270">
        <v>16577.72</v>
      </c>
      <c r="L28" s="270">
        <v>0</v>
      </c>
      <c r="M28" s="270">
        <v>131185.22999999998</v>
      </c>
      <c r="N28" s="270">
        <v>0</v>
      </c>
      <c r="O28" s="270">
        <v>674804</v>
      </c>
      <c r="P28" s="270">
        <v>0</v>
      </c>
      <c r="Q28" s="270">
        <v>210474.55</v>
      </c>
      <c r="R28" s="270">
        <v>0</v>
      </c>
      <c r="S28" s="270">
        <v>26086.589999999997</v>
      </c>
      <c r="T28" s="270">
        <v>0</v>
      </c>
      <c r="U28" s="270">
        <v>0</v>
      </c>
      <c r="V28" s="270">
        <v>0</v>
      </c>
      <c r="W28" s="270">
        <v>196109.76000000004</v>
      </c>
      <c r="X28" s="270">
        <v>0</v>
      </c>
      <c r="Y28" s="270">
        <v>0</v>
      </c>
      <c r="Z28" s="270">
        <v>0</v>
      </c>
      <c r="AA28" s="270">
        <v>13161.15528706937</v>
      </c>
      <c r="AB28" s="270">
        <v>0</v>
      </c>
      <c r="AC28" s="270">
        <v>0</v>
      </c>
      <c r="AD28" s="270">
        <v>0</v>
      </c>
      <c r="AE28" s="270">
        <v>4457.85</v>
      </c>
      <c r="AF28" s="270">
        <v>0</v>
      </c>
      <c r="AG28" s="270">
        <v>0</v>
      </c>
      <c r="AH28" s="270">
        <v>0</v>
      </c>
      <c r="AI28" s="270">
        <v>276.6929771700952</v>
      </c>
      <c r="AJ28" s="270">
        <v>0</v>
      </c>
      <c r="AK28" s="270">
        <v>0</v>
      </c>
      <c r="AL28" s="270">
        <v>0</v>
      </c>
      <c r="AM28" s="270">
        <v>31588.34</v>
      </c>
      <c r="AN28" s="270">
        <v>0</v>
      </c>
      <c r="AO28" s="270">
        <v>0</v>
      </c>
      <c r="AP28" s="270">
        <v>0</v>
      </c>
      <c r="AQ28" s="270">
        <v>0</v>
      </c>
      <c r="AR28" s="270">
        <v>0</v>
      </c>
      <c r="AS28" s="270">
        <v>0</v>
      </c>
      <c r="AT28" s="270">
        <v>0</v>
      </c>
      <c r="AU28" s="270">
        <v>0</v>
      </c>
      <c r="AV28" s="270">
        <v>0</v>
      </c>
      <c r="AW28" s="270">
        <v>0</v>
      </c>
      <c r="AX28" s="270">
        <v>0</v>
      </c>
      <c r="AY28" s="270">
        <v>0</v>
      </c>
      <c r="AZ28" s="270">
        <v>0</v>
      </c>
      <c r="BA28" s="271">
        <v>2802838.776482446</v>
      </c>
      <c r="BB28" s="271">
        <v>39116.6</v>
      </c>
    </row>
    <row r="29" spans="1:54" ht="15.75">
      <c r="A29" s="268">
        <v>14</v>
      </c>
      <c r="B29" s="276" t="s">
        <v>491</v>
      </c>
      <c r="C29" s="270">
        <v>0</v>
      </c>
      <c r="D29" s="270">
        <v>0</v>
      </c>
      <c r="E29" s="270">
        <v>0</v>
      </c>
      <c r="F29" s="270">
        <v>0</v>
      </c>
      <c r="G29" s="270">
        <v>1265238.19</v>
      </c>
      <c r="H29" s="270">
        <v>0</v>
      </c>
      <c r="I29" s="270">
        <v>-600</v>
      </c>
      <c r="J29" s="270">
        <v>0</v>
      </c>
      <c r="K29" s="270">
        <v>0</v>
      </c>
      <c r="L29" s="270">
        <v>0</v>
      </c>
      <c r="M29" s="270">
        <v>0</v>
      </c>
      <c r="N29" s="270">
        <v>0</v>
      </c>
      <c r="O29" s="270">
        <v>0</v>
      </c>
      <c r="P29" s="270">
        <v>0</v>
      </c>
      <c r="Q29" s="270">
        <v>0</v>
      </c>
      <c r="R29" s="270">
        <v>0</v>
      </c>
      <c r="S29" s="270">
        <v>0</v>
      </c>
      <c r="T29" s="270">
        <v>0</v>
      </c>
      <c r="U29" s="270">
        <v>0</v>
      </c>
      <c r="V29" s="270">
        <v>0</v>
      </c>
      <c r="W29" s="270">
        <v>0</v>
      </c>
      <c r="X29" s="270">
        <v>0</v>
      </c>
      <c r="Y29" s="270">
        <v>0</v>
      </c>
      <c r="Z29" s="270">
        <v>0</v>
      </c>
      <c r="AA29" s="270">
        <v>77.36101721204416</v>
      </c>
      <c r="AB29" s="270">
        <v>0</v>
      </c>
      <c r="AC29" s="270">
        <v>0</v>
      </c>
      <c r="AD29" s="270">
        <v>0</v>
      </c>
      <c r="AE29" s="270">
        <v>0</v>
      </c>
      <c r="AF29" s="270">
        <v>0</v>
      </c>
      <c r="AG29" s="270">
        <v>0</v>
      </c>
      <c r="AH29" s="270">
        <v>0</v>
      </c>
      <c r="AI29" s="270">
        <v>0</v>
      </c>
      <c r="AJ29" s="270">
        <v>0</v>
      </c>
      <c r="AK29" s="270">
        <v>1207152.2599999998</v>
      </c>
      <c r="AL29" s="270">
        <v>0</v>
      </c>
      <c r="AM29" s="270">
        <v>0</v>
      </c>
      <c r="AN29" s="270">
        <v>0</v>
      </c>
      <c r="AO29" s="270">
        <v>0</v>
      </c>
      <c r="AP29" s="270">
        <v>0</v>
      </c>
      <c r="AQ29" s="270">
        <v>0</v>
      </c>
      <c r="AR29" s="270">
        <v>0</v>
      </c>
      <c r="AS29" s="270">
        <v>0</v>
      </c>
      <c r="AT29" s="270">
        <v>0</v>
      </c>
      <c r="AU29" s="270">
        <v>0</v>
      </c>
      <c r="AV29" s="270">
        <v>0</v>
      </c>
      <c r="AW29" s="270">
        <v>0</v>
      </c>
      <c r="AX29" s="270">
        <v>0</v>
      </c>
      <c r="AY29" s="270">
        <v>0</v>
      </c>
      <c r="AZ29" s="270">
        <v>0</v>
      </c>
      <c r="BA29" s="271">
        <v>2471867.8110172115</v>
      </c>
      <c r="BB29" s="271">
        <v>0</v>
      </c>
    </row>
    <row r="30" spans="1:54" ht="15.75">
      <c r="A30" s="268">
        <v>15</v>
      </c>
      <c r="B30" s="276" t="s">
        <v>492</v>
      </c>
      <c r="C30" s="270">
        <v>13667</v>
      </c>
      <c r="D30" s="270">
        <v>0</v>
      </c>
      <c r="E30" s="270">
        <v>0</v>
      </c>
      <c r="F30" s="270">
        <v>0</v>
      </c>
      <c r="G30" s="270">
        <v>0</v>
      </c>
      <c r="H30" s="270">
        <v>0</v>
      </c>
      <c r="I30" s="270">
        <v>0</v>
      </c>
      <c r="J30" s="270">
        <v>0</v>
      </c>
      <c r="K30" s="270">
        <v>0</v>
      </c>
      <c r="L30" s="270">
        <v>0</v>
      </c>
      <c r="M30" s="270">
        <v>180000</v>
      </c>
      <c r="N30" s="270">
        <v>0</v>
      </c>
      <c r="O30" s="270">
        <v>-324060</v>
      </c>
      <c r="P30" s="270">
        <v>0</v>
      </c>
      <c r="Q30" s="270">
        <v>223916.55</v>
      </c>
      <c r="R30" s="270">
        <v>0</v>
      </c>
      <c r="S30" s="270">
        <v>0</v>
      </c>
      <c r="T30" s="270">
        <v>0</v>
      </c>
      <c r="U30" s="270">
        <v>0</v>
      </c>
      <c r="V30" s="270">
        <v>0</v>
      </c>
      <c r="W30" s="270">
        <v>0</v>
      </c>
      <c r="X30" s="270">
        <v>0</v>
      </c>
      <c r="Y30" s="270">
        <v>0</v>
      </c>
      <c r="Z30" s="270">
        <v>0</v>
      </c>
      <c r="AA30" s="270">
        <v>7211.815557742798</v>
      </c>
      <c r="AB30" s="270">
        <v>0</v>
      </c>
      <c r="AC30" s="270">
        <v>0</v>
      </c>
      <c r="AD30" s="270">
        <v>0</v>
      </c>
      <c r="AE30" s="270">
        <v>0</v>
      </c>
      <c r="AF30" s="270">
        <v>0</v>
      </c>
      <c r="AG30" s="270">
        <v>0</v>
      </c>
      <c r="AH30" s="270">
        <v>0</v>
      </c>
      <c r="AI30" s="270">
        <v>0</v>
      </c>
      <c r="AJ30" s="270">
        <v>0</v>
      </c>
      <c r="AK30" s="270">
        <v>0</v>
      </c>
      <c r="AL30" s="270">
        <v>0</v>
      </c>
      <c r="AM30" s="270">
        <v>0</v>
      </c>
      <c r="AN30" s="270">
        <v>0</v>
      </c>
      <c r="AO30" s="270">
        <v>0</v>
      </c>
      <c r="AP30" s="270">
        <v>0</v>
      </c>
      <c r="AQ30" s="270">
        <v>0</v>
      </c>
      <c r="AR30" s="270">
        <v>0</v>
      </c>
      <c r="AS30" s="270">
        <v>0</v>
      </c>
      <c r="AT30" s="270">
        <v>0</v>
      </c>
      <c r="AU30" s="270">
        <v>0</v>
      </c>
      <c r="AV30" s="270">
        <v>0</v>
      </c>
      <c r="AW30" s="270">
        <v>0</v>
      </c>
      <c r="AX30" s="270">
        <v>0</v>
      </c>
      <c r="AY30" s="270">
        <v>0</v>
      </c>
      <c r="AZ30" s="270">
        <v>0</v>
      </c>
      <c r="BA30" s="271">
        <v>100735.36555774279</v>
      </c>
      <c r="BB30" s="271">
        <v>0</v>
      </c>
    </row>
    <row r="31" spans="1:54" ht="15.75">
      <c r="A31" s="268">
        <v>16</v>
      </c>
      <c r="B31" s="276" t="s">
        <v>493</v>
      </c>
      <c r="C31" s="270">
        <v>37751</v>
      </c>
      <c r="D31" s="270">
        <v>0</v>
      </c>
      <c r="E31" s="270">
        <v>4094.46</v>
      </c>
      <c r="F31" s="270">
        <v>0</v>
      </c>
      <c r="G31" s="270">
        <v>71641.64915419016</v>
      </c>
      <c r="H31" s="270">
        <v>0</v>
      </c>
      <c r="I31" s="270">
        <v>0</v>
      </c>
      <c r="J31" s="270">
        <v>0</v>
      </c>
      <c r="K31" s="270">
        <v>150000</v>
      </c>
      <c r="L31" s="270">
        <v>0</v>
      </c>
      <c r="M31" s="270">
        <v>856168.79</v>
      </c>
      <c r="N31" s="270">
        <v>0</v>
      </c>
      <c r="O31" s="270">
        <v>0</v>
      </c>
      <c r="P31" s="270">
        <v>0</v>
      </c>
      <c r="Q31" s="270">
        <v>804697.4499999998</v>
      </c>
      <c r="R31" s="270">
        <v>0</v>
      </c>
      <c r="S31" s="270">
        <v>1132429.0999999999</v>
      </c>
      <c r="T31" s="270">
        <v>0</v>
      </c>
      <c r="U31" s="270">
        <v>0</v>
      </c>
      <c r="V31" s="270">
        <v>0</v>
      </c>
      <c r="W31" s="270">
        <v>23784.1</v>
      </c>
      <c r="X31" s="270">
        <v>0</v>
      </c>
      <c r="Y31" s="270">
        <v>0</v>
      </c>
      <c r="Z31" s="270">
        <v>0</v>
      </c>
      <c r="AA31" s="270">
        <v>9307.592391786035</v>
      </c>
      <c r="AB31" s="270">
        <v>0</v>
      </c>
      <c r="AC31" s="270">
        <v>3838.03</v>
      </c>
      <c r="AD31" s="270">
        <v>0</v>
      </c>
      <c r="AE31" s="270">
        <v>40080.03</v>
      </c>
      <c r="AF31" s="270">
        <v>0</v>
      </c>
      <c r="AG31" s="270">
        <v>0</v>
      </c>
      <c r="AH31" s="270">
        <v>0</v>
      </c>
      <c r="AI31" s="270">
        <v>0</v>
      </c>
      <c r="AJ31" s="270">
        <v>0</v>
      </c>
      <c r="AK31" s="270">
        <v>0</v>
      </c>
      <c r="AL31" s="270">
        <v>0</v>
      </c>
      <c r="AM31" s="270">
        <v>0</v>
      </c>
      <c r="AN31" s="270">
        <v>0</v>
      </c>
      <c r="AO31" s="270">
        <v>0</v>
      </c>
      <c r="AP31" s="270">
        <v>0</v>
      </c>
      <c r="AQ31" s="270">
        <v>0</v>
      </c>
      <c r="AR31" s="270">
        <v>0</v>
      </c>
      <c r="AS31" s="270">
        <v>5</v>
      </c>
      <c r="AT31" s="270">
        <v>0</v>
      </c>
      <c r="AU31" s="270">
        <v>0</v>
      </c>
      <c r="AV31" s="270">
        <v>0</v>
      </c>
      <c r="AW31" s="270">
        <v>0</v>
      </c>
      <c r="AX31" s="270">
        <v>0</v>
      </c>
      <c r="AY31" s="270">
        <v>0</v>
      </c>
      <c r="AZ31" s="270">
        <v>0</v>
      </c>
      <c r="BA31" s="271">
        <v>3133797.2015459756</v>
      </c>
      <c r="BB31" s="271">
        <v>0</v>
      </c>
    </row>
    <row r="32" spans="1:54" ht="15.75">
      <c r="A32" s="268">
        <v>17</v>
      </c>
      <c r="B32" s="276" t="s">
        <v>494</v>
      </c>
      <c r="C32" s="270">
        <v>0</v>
      </c>
      <c r="D32" s="270">
        <v>0</v>
      </c>
      <c r="E32" s="270">
        <v>0</v>
      </c>
      <c r="F32" s="270">
        <v>0</v>
      </c>
      <c r="G32" s="270">
        <v>0</v>
      </c>
      <c r="H32" s="270">
        <v>0</v>
      </c>
      <c r="I32" s="270">
        <v>0</v>
      </c>
      <c r="J32" s="270">
        <v>0</v>
      </c>
      <c r="K32" s="270">
        <v>0</v>
      </c>
      <c r="L32" s="270">
        <v>0</v>
      </c>
      <c r="M32" s="270">
        <v>0</v>
      </c>
      <c r="N32" s="270">
        <v>0</v>
      </c>
      <c r="O32" s="270">
        <v>0</v>
      </c>
      <c r="P32" s="270">
        <v>0</v>
      </c>
      <c r="Q32" s="270">
        <v>0</v>
      </c>
      <c r="R32" s="270">
        <v>0</v>
      </c>
      <c r="S32" s="270">
        <v>0</v>
      </c>
      <c r="T32" s="270">
        <v>0</v>
      </c>
      <c r="U32" s="270">
        <v>0</v>
      </c>
      <c r="V32" s="270">
        <v>0</v>
      </c>
      <c r="W32" s="270">
        <v>0</v>
      </c>
      <c r="X32" s="270">
        <v>0</v>
      </c>
      <c r="Y32" s="270">
        <v>0</v>
      </c>
      <c r="Z32" s="270">
        <v>0</v>
      </c>
      <c r="AA32" s="270">
        <v>0</v>
      </c>
      <c r="AB32" s="270">
        <v>0</v>
      </c>
      <c r="AC32" s="270">
        <v>0</v>
      </c>
      <c r="AD32" s="270">
        <v>0</v>
      </c>
      <c r="AE32" s="270">
        <v>0</v>
      </c>
      <c r="AF32" s="270">
        <v>0</v>
      </c>
      <c r="AG32" s="270">
        <v>0</v>
      </c>
      <c r="AH32" s="270">
        <v>0</v>
      </c>
      <c r="AI32" s="270">
        <v>0</v>
      </c>
      <c r="AJ32" s="270">
        <v>0</v>
      </c>
      <c r="AK32" s="270">
        <v>0</v>
      </c>
      <c r="AL32" s="270">
        <v>0</v>
      </c>
      <c r="AM32" s="270">
        <v>0</v>
      </c>
      <c r="AN32" s="270">
        <v>0</v>
      </c>
      <c r="AO32" s="270">
        <v>0</v>
      </c>
      <c r="AP32" s="270">
        <v>0</v>
      </c>
      <c r="AQ32" s="270">
        <v>0</v>
      </c>
      <c r="AR32" s="270">
        <v>0</v>
      </c>
      <c r="AS32" s="270">
        <v>0</v>
      </c>
      <c r="AT32" s="270">
        <v>0</v>
      </c>
      <c r="AU32" s="270">
        <v>0</v>
      </c>
      <c r="AV32" s="270">
        <v>0</v>
      </c>
      <c r="AW32" s="270">
        <v>0</v>
      </c>
      <c r="AX32" s="270">
        <v>0</v>
      </c>
      <c r="AY32" s="270">
        <v>0</v>
      </c>
      <c r="AZ32" s="270">
        <v>0</v>
      </c>
      <c r="BA32" s="271">
        <v>0</v>
      </c>
      <c r="BB32" s="271">
        <v>0</v>
      </c>
    </row>
    <row r="33" spans="1:54" ht="15.75">
      <c r="A33" s="268">
        <v>18</v>
      </c>
      <c r="B33" s="276" t="s">
        <v>481</v>
      </c>
      <c r="C33" s="270">
        <v>108761</v>
      </c>
      <c r="D33" s="270">
        <v>0</v>
      </c>
      <c r="E33" s="270">
        <v>248254.18</v>
      </c>
      <c r="F33" s="270">
        <v>0</v>
      </c>
      <c r="G33" s="270">
        <v>357063.73579199123</v>
      </c>
      <c r="H33" s="270">
        <v>0</v>
      </c>
      <c r="I33" s="270">
        <v>1300927.2099999983</v>
      </c>
      <c r="J33" s="270">
        <v>0</v>
      </c>
      <c r="K33" s="270">
        <v>136352.38</v>
      </c>
      <c r="L33" s="270">
        <v>0</v>
      </c>
      <c r="M33" s="270">
        <v>48538.08999999999</v>
      </c>
      <c r="N33" s="270">
        <v>0</v>
      </c>
      <c r="O33" s="270">
        <v>333171</v>
      </c>
      <c r="P33" s="270">
        <v>0</v>
      </c>
      <c r="Q33" s="270">
        <v>534358.2100000001</v>
      </c>
      <c r="R33" s="270">
        <v>0</v>
      </c>
      <c r="S33" s="270">
        <v>762591.53</v>
      </c>
      <c r="T33" s="270">
        <v>0</v>
      </c>
      <c r="U33" s="270">
        <v>622.4</v>
      </c>
      <c r="V33" s="270">
        <v>0</v>
      </c>
      <c r="W33" s="270">
        <v>322094.23</v>
      </c>
      <c r="X33" s="270">
        <v>0</v>
      </c>
      <c r="Y33" s="270">
        <v>0</v>
      </c>
      <c r="Z33" s="270">
        <v>0</v>
      </c>
      <c r="AA33" s="270">
        <v>40665.779775617644</v>
      </c>
      <c r="AB33" s="270">
        <v>0</v>
      </c>
      <c r="AC33" s="270">
        <v>75085.15</v>
      </c>
      <c r="AD33" s="270">
        <v>0</v>
      </c>
      <c r="AE33" s="270">
        <v>124303.40999999997</v>
      </c>
      <c r="AF33" s="270">
        <v>0</v>
      </c>
      <c r="AG33" s="270">
        <v>0</v>
      </c>
      <c r="AH33" s="270">
        <v>0</v>
      </c>
      <c r="AI33" s="270">
        <v>0</v>
      </c>
      <c r="AJ33" s="270">
        <v>0</v>
      </c>
      <c r="AK33" s="270">
        <v>0</v>
      </c>
      <c r="AL33" s="270">
        <v>0</v>
      </c>
      <c r="AM33" s="270">
        <v>0</v>
      </c>
      <c r="AN33" s="270">
        <v>0</v>
      </c>
      <c r="AO33" s="270">
        <v>0</v>
      </c>
      <c r="AP33" s="270">
        <v>0</v>
      </c>
      <c r="AQ33" s="270">
        <v>0</v>
      </c>
      <c r="AR33" s="270">
        <v>0</v>
      </c>
      <c r="AS33" s="270">
        <v>0.3967725479961722</v>
      </c>
      <c r="AT33" s="270">
        <v>0</v>
      </c>
      <c r="AU33" s="270">
        <v>0</v>
      </c>
      <c r="AV33" s="270">
        <v>0</v>
      </c>
      <c r="AW33" s="270">
        <v>0</v>
      </c>
      <c r="AX33" s="270">
        <v>0</v>
      </c>
      <c r="AY33" s="270">
        <v>0</v>
      </c>
      <c r="AZ33" s="270">
        <v>0</v>
      </c>
      <c r="BA33" s="271">
        <v>4392788.702340155</v>
      </c>
      <c r="BB33" s="271">
        <v>0</v>
      </c>
    </row>
    <row r="34" spans="1:55" s="279" customFormat="1" ht="18" customHeight="1">
      <c r="A34" s="314" t="s">
        <v>444</v>
      </c>
      <c r="B34" s="315"/>
      <c r="C34" s="271">
        <v>89624255</v>
      </c>
      <c r="D34" s="271">
        <v>0</v>
      </c>
      <c r="E34" s="271">
        <v>61149744.440000005</v>
      </c>
      <c r="F34" s="271">
        <v>1081219.68</v>
      </c>
      <c r="G34" s="271">
        <v>58402424.60315553</v>
      </c>
      <c r="H34" s="271">
        <v>0</v>
      </c>
      <c r="I34" s="271">
        <v>49136969.28000016</v>
      </c>
      <c r="J34" s="271">
        <v>162486.36</v>
      </c>
      <c r="K34" s="271">
        <v>45111048.06</v>
      </c>
      <c r="L34" s="271">
        <v>0</v>
      </c>
      <c r="M34" s="271">
        <v>42252081.05000006</v>
      </c>
      <c r="N34" s="271">
        <v>0</v>
      </c>
      <c r="O34" s="271">
        <v>34050545</v>
      </c>
      <c r="P34" s="271">
        <v>961034</v>
      </c>
      <c r="Q34" s="271">
        <v>32653830.709999997</v>
      </c>
      <c r="R34" s="271">
        <v>0</v>
      </c>
      <c r="S34" s="271">
        <v>36338577.43</v>
      </c>
      <c r="T34" s="271">
        <v>68709.55</v>
      </c>
      <c r="U34" s="271">
        <v>16419741.36</v>
      </c>
      <c r="V34" s="271">
        <v>0</v>
      </c>
      <c r="W34" s="271">
        <v>13121141.76</v>
      </c>
      <c r="X34" s="271">
        <v>0</v>
      </c>
      <c r="Y34" s="271">
        <v>5479259.91</v>
      </c>
      <c r="Z34" s="271">
        <v>0</v>
      </c>
      <c r="AA34" s="271">
        <v>5318245.4808959</v>
      </c>
      <c r="AB34" s="271">
        <v>0</v>
      </c>
      <c r="AC34" s="271">
        <v>3445320.64999993</v>
      </c>
      <c r="AD34" s="271">
        <v>0</v>
      </c>
      <c r="AE34" s="271">
        <v>2425666.1999999993</v>
      </c>
      <c r="AF34" s="271">
        <v>0</v>
      </c>
      <c r="AG34" s="271">
        <v>1544321.0999999999</v>
      </c>
      <c r="AH34" s="271">
        <v>0</v>
      </c>
      <c r="AI34" s="271">
        <v>1417880.056</v>
      </c>
      <c r="AJ34" s="271">
        <v>0</v>
      </c>
      <c r="AK34" s="271">
        <v>1207152.2599999998</v>
      </c>
      <c r="AL34" s="271">
        <v>0</v>
      </c>
      <c r="AM34" s="271">
        <v>718644.0200000001</v>
      </c>
      <c r="AN34" s="271">
        <v>0</v>
      </c>
      <c r="AO34" s="271">
        <v>714704.7699999999</v>
      </c>
      <c r="AP34" s="271">
        <v>0</v>
      </c>
      <c r="AQ34" s="271">
        <v>520429.18000000005</v>
      </c>
      <c r="AR34" s="271">
        <v>0</v>
      </c>
      <c r="AS34" s="271">
        <v>214051.026772548</v>
      </c>
      <c r="AT34" s="271">
        <v>0</v>
      </c>
      <c r="AU34" s="271">
        <v>198553.97000000003</v>
      </c>
      <c r="AV34" s="271">
        <v>0</v>
      </c>
      <c r="AW34" s="271">
        <v>20485.48</v>
      </c>
      <c r="AX34" s="271">
        <v>0</v>
      </c>
      <c r="AY34" s="271">
        <v>0</v>
      </c>
      <c r="AZ34" s="271">
        <v>0</v>
      </c>
      <c r="BA34" s="271">
        <v>501485072.79682416</v>
      </c>
      <c r="BB34" s="271">
        <v>2273449.59</v>
      </c>
      <c r="BC34" s="278"/>
    </row>
    <row r="35" spans="1:54" ht="15.75" customHeight="1">
      <c r="A35" s="321" t="s">
        <v>496</v>
      </c>
      <c r="B35" s="322"/>
      <c r="C35" s="310">
        <v>0.1787176924333122</v>
      </c>
      <c r="D35" s="311"/>
      <c r="E35" s="310">
        <v>0.12193731729433693</v>
      </c>
      <c r="F35" s="311"/>
      <c r="G35" s="310">
        <v>0.11645894917158815</v>
      </c>
      <c r="H35" s="311"/>
      <c r="I35" s="310">
        <v>0.0979829150366514</v>
      </c>
      <c r="J35" s="311"/>
      <c r="K35" s="310">
        <v>0.08995491691988342</v>
      </c>
      <c r="L35" s="311"/>
      <c r="M35" s="310">
        <v>0.08425391570352567</v>
      </c>
      <c r="N35" s="311"/>
      <c r="O35" s="310">
        <v>0.06789941884032014</v>
      </c>
      <c r="P35" s="311"/>
      <c r="Q35" s="310">
        <v>0.06511426257991461</v>
      </c>
      <c r="R35" s="311"/>
      <c r="S35" s="310">
        <v>0.07246193237086145</v>
      </c>
      <c r="T35" s="311"/>
      <c r="U35" s="310">
        <v>0.03274223351938619</v>
      </c>
      <c r="V35" s="311"/>
      <c r="W35" s="310">
        <v>0.026164570934927925</v>
      </c>
      <c r="X35" s="311"/>
      <c r="Y35" s="310">
        <v>0.010926067807844627</v>
      </c>
      <c r="Z35" s="311"/>
      <c r="AA35" s="310">
        <v>0.010604992589780591</v>
      </c>
      <c r="AB35" s="311"/>
      <c r="AC35" s="310">
        <v>0.006870235699709044</v>
      </c>
      <c r="AD35" s="311"/>
      <c r="AE35" s="310">
        <v>0.0048369659070246224</v>
      </c>
      <c r="AF35" s="311"/>
      <c r="AG35" s="310">
        <v>0.003079495649565783</v>
      </c>
      <c r="AH35" s="311"/>
      <c r="AI35" s="310">
        <v>0.0028273624339252303</v>
      </c>
      <c r="AJ35" s="311"/>
      <c r="AK35" s="310">
        <v>0.0024071549194228468</v>
      </c>
      <c r="AL35" s="311"/>
      <c r="AM35" s="310">
        <v>0.0014330317271301065</v>
      </c>
      <c r="AN35" s="311"/>
      <c r="AO35" s="310">
        <v>0.0014251765581257119</v>
      </c>
      <c r="AP35" s="311"/>
      <c r="AQ35" s="310">
        <v>0.0010377760141443953</v>
      </c>
      <c r="AR35" s="311"/>
      <c r="AS35" s="310">
        <v>0.00042683429354889376</v>
      </c>
      <c r="AT35" s="311"/>
      <c r="AU35" s="310">
        <v>0.000395931964420492</v>
      </c>
      <c r="AV35" s="311"/>
      <c r="AW35" s="310">
        <v>4.0849630649524154E-05</v>
      </c>
      <c r="AX35" s="311"/>
      <c r="AY35" s="310">
        <v>0</v>
      </c>
      <c r="AZ35" s="311"/>
      <c r="BA35" s="312">
        <v>1</v>
      </c>
      <c r="BB35" s="313"/>
    </row>
    <row r="36" ht="18" customHeight="1">
      <c r="A36" s="280" t="s">
        <v>446</v>
      </c>
    </row>
    <row r="37" spans="13:18" ht="12.75">
      <c r="M37" s="281"/>
      <c r="N37" s="281"/>
      <c r="O37" s="281"/>
      <c r="P37" s="281"/>
      <c r="Q37" s="281"/>
      <c r="R37" s="281"/>
    </row>
    <row r="38" spans="1:18" ht="12.75">
      <c r="A38" s="285"/>
      <c r="B38" s="285"/>
      <c r="C38" s="285"/>
      <c r="D38" s="285"/>
      <c r="E38" s="285"/>
      <c r="F38" s="285"/>
      <c r="G38" s="285"/>
      <c r="H38" s="285"/>
      <c r="I38" s="285"/>
      <c r="J38" s="285"/>
      <c r="K38" s="285"/>
      <c r="L38" s="285"/>
      <c r="M38" s="285"/>
      <c r="N38" s="285"/>
      <c r="O38" s="285"/>
      <c r="P38" s="285"/>
      <c r="Q38" s="285"/>
      <c r="R38" s="285"/>
    </row>
    <row r="39" spans="1:18" ht="12.75">
      <c r="A39" s="285"/>
      <c r="B39" s="285"/>
      <c r="C39" s="285"/>
      <c r="D39" s="285"/>
      <c r="E39" s="285"/>
      <c r="F39" s="285"/>
      <c r="G39" s="285"/>
      <c r="H39" s="285"/>
      <c r="I39" s="285"/>
      <c r="J39" s="285"/>
      <c r="K39" s="285"/>
      <c r="L39" s="285"/>
      <c r="M39" s="285"/>
      <c r="N39" s="285"/>
      <c r="O39" s="285"/>
      <c r="P39" s="285"/>
      <c r="Q39" s="285"/>
      <c r="R39" s="285"/>
    </row>
    <row r="40" spans="1:18" ht="12.75">
      <c r="A40" s="285"/>
      <c r="B40" s="285"/>
      <c r="C40" s="285"/>
      <c r="D40" s="285"/>
      <c r="E40" s="285"/>
      <c r="F40" s="285"/>
      <c r="G40" s="285"/>
      <c r="H40" s="285"/>
      <c r="I40" s="285"/>
      <c r="J40" s="285"/>
      <c r="K40" s="285"/>
      <c r="L40" s="285"/>
      <c r="M40" s="286">
        <f>(BA5+BA7)/$BA$34</f>
        <v>0.051843514243812484</v>
      </c>
      <c r="N40" s="287" t="s">
        <v>422</v>
      </c>
      <c r="O40" s="285"/>
      <c r="P40" s="285"/>
      <c r="Q40" s="285"/>
      <c r="R40" s="285"/>
    </row>
    <row r="41" spans="1:18" ht="12.75">
      <c r="A41" s="285"/>
      <c r="B41" s="285"/>
      <c r="C41" s="285"/>
      <c r="D41" s="285"/>
      <c r="E41" s="285"/>
      <c r="F41" s="285"/>
      <c r="G41" s="285"/>
      <c r="H41" s="285"/>
      <c r="I41" s="285"/>
      <c r="J41" s="285"/>
      <c r="K41" s="285"/>
      <c r="L41" s="285"/>
      <c r="M41" s="286">
        <f>(BA21+BA8)/$BA$34</f>
        <v>0.8159634349738778</v>
      </c>
      <c r="N41" s="287" t="s">
        <v>423</v>
      </c>
      <c r="O41" s="285"/>
      <c r="P41" s="285"/>
      <c r="Q41" s="285"/>
      <c r="R41" s="285"/>
    </row>
    <row r="42" spans="1:18" ht="12.75">
      <c r="A42" s="285"/>
      <c r="B42" s="285"/>
      <c r="C42" s="285"/>
      <c r="D42" s="285"/>
      <c r="E42" s="285"/>
      <c r="F42" s="285"/>
      <c r="G42" s="285"/>
      <c r="H42" s="285"/>
      <c r="I42" s="285"/>
      <c r="J42" s="285"/>
      <c r="K42" s="285"/>
      <c r="L42" s="285"/>
      <c r="M42" s="286">
        <f>BA9/$BA$34</f>
        <v>0.0004353163088350879</v>
      </c>
      <c r="N42" s="287" t="s">
        <v>424</v>
      </c>
      <c r="O42" s="285"/>
      <c r="P42" s="285"/>
      <c r="Q42" s="285"/>
      <c r="R42" s="285"/>
    </row>
    <row r="43" spans="1:18" ht="12.75">
      <c r="A43" s="285"/>
      <c r="B43" s="285"/>
      <c r="C43" s="285"/>
      <c r="D43" s="285"/>
      <c r="E43" s="285"/>
      <c r="F43" s="285"/>
      <c r="G43" s="285"/>
      <c r="H43" s="285"/>
      <c r="I43" s="285"/>
      <c r="J43" s="285"/>
      <c r="K43" s="285"/>
      <c r="L43" s="285"/>
      <c r="M43" s="286">
        <f>(BA10+BA26)/$BA$34</f>
        <v>0.00038173456974903143</v>
      </c>
      <c r="N43" s="287" t="s">
        <v>425</v>
      </c>
      <c r="O43" s="285"/>
      <c r="P43" s="285"/>
      <c r="Q43" s="285"/>
      <c r="R43" s="285"/>
    </row>
    <row r="44" spans="1:18" ht="12.75">
      <c r="A44" s="285"/>
      <c r="B44" s="285"/>
      <c r="C44" s="285"/>
      <c r="D44" s="285"/>
      <c r="E44" s="285"/>
      <c r="F44" s="285"/>
      <c r="G44" s="285"/>
      <c r="H44" s="285"/>
      <c r="I44" s="285"/>
      <c r="J44" s="285"/>
      <c r="K44" s="285"/>
      <c r="L44" s="285"/>
      <c r="M44" s="286">
        <f>(BA11+BA27)/$BA$34</f>
        <v>0.0017845755505578023</v>
      </c>
      <c r="N44" s="287" t="s">
        <v>426</v>
      </c>
      <c r="O44" s="285"/>
      <c r="P44" s="285"/>
      <c r="Q44" s="287" t="s">
        <v>422</v>
      </c>
      <c r="R44" s="286">
        <f>(BA5+BA7)/$BA$34</f>
        <v>0.051843514243812484</v>
      </c>
    </row>
    <row r="45" spans="1:18" ht="12.75">
      <c r="A45" s="285"/>
      <c r="B45" s="285"/>
      <c r="C45" s="285"/>
      <c r="D45" s="285"/>
      <c r="E45" s="285"/>
      <c r="F45" s="285"/>
      <c r="G45" s="285"/>
      <c r="H45" s="285"/>
      <c r="I45" s="285"/>
      <c r="J45" s="285"/>
      <c r="K45" s="285"/>
      <c r="L45" s="285"/>
      <c r="M45" s="286">
        <f>BA12/$BA$34</f>
        <v>0.0036676656113002336</v>
      </c>
      <c r="N45" s="287" t="s">
        <v>427</v>
      </c>
      <c r="O45" s="285"/>
      <c r="P45" s="285"/>
      <c r="Q45" s="287" t="s">
        <v>423</v>
      </c>
      <c r="R45" s="286">
        <f>(BA21+BA8)/$BA$34</f>
        <v>0.8159634349738778</v>
      </c>
    </row>
    <row r="46" spans="1:18" ht="12.75">
      <c r="A46" s="285"/>
      <c r="B46" s="285"/>
      <c r="C46" s="285"/>
      <c r="D46" s="285"/>
      <c r="E46" s="285"/>
      <c r="F46" s="285"/>
      <c r="G46" s="285"/>
      <c r="H46" s="285"/>
      <c r="I46" s="285"/>
      <c r="J46" s="285"/>
      <c r="K46" s="285"/>
      <c r="L46" s="285"/>
      <c r="M46" s="286">
        <f>(BA13+BA18)/$BA$34</f>
        <v>0.10019611786715964</v>
      </c>
      <c r="N46" s="287" t="s">
        <v>428</v>
      </c>
      <c r="O46" s="285"/>
      <c r="P46" s="285"/>
      <c r="Q46" s="287" t="s">
        <v>424</v>
      </c>
      <c r="R46" s="286">
        <f>BA9/$BA$34</f>
        <v>0.0004353163088350879</v>
      </c>
    </row>
    <row r="47" spans="1:18" ht="12.75">
      <c r="A47" s="285"/>
      <c r="B47" s="285"/>
      <c r="C47" s="285"/>
      <c r="D47" s="285"/>
      <c r="E47" s="285"/>
      <c r="F47" s="285"/>
      <c r="G47" s="285"/>
      <c r="H47" s="285"/>
      <c r="I47" s="285"/>
      <c r="J47" s="285"/>
      <c r="K47" s="285"/>
      <c r="L47" s="285"/>
      <c r="M47" s="286">
        <f>BA28/$BA$34</f>
        <v>0.005589077180006136</v>
      </c>
      <c r="N47" s="287" t="s">
        <v>429</v>
      </c>
      <c r="O47" s="285"/>
      <c r="P47" s="285"/>
      <c r="Q47" s="287" t="s">
        <v>425</v>
      </c>
      <c r="R47" s="286">
        <f>(BA10+BA26)/$BA$34</f>
        <v>0.00038173456974903143</v>
      </c>
    </row>
    <row r="48" spans="1:18" ht="12.75">
      <c r="A48" s="285"/>
      <c r="B48" s="285"/>
      <c r="C48" s="285"/>
      <c r="D48" s="285"/>
      <c r="E48" s="285"/>
      <c r="F48" s="285"/>
      <c r="G48" s="285"/>
      <c r="H48" s="285"/>
      <c r="I48" s="285"/>
      <c r="J48" s="285"/>
      <c r="K48" s="285"/>
      <c r="L48" s="285"/>
      <c r="M48" s="286">
        <f>SUM(BA29:BA32)/$BA$34</f>
        <v>0.011379003459257239</v>
      </c>
      <c r="N48" s="287" t="s">
        <v>430</v>
      </c>
      <c r="O48" s="285"/>
      <c r="P48" s="285"/>
      <c r="Q48" s="287" t="s">
        <v>426</v>
      </c>
      <c r="R48" s="286">
        <f>(BA11+BA27)/$BA$34</f>
        <v>0.0017845755505578023</v>
      </c>
    </row>
    <row r="49" spans="1:18" ht="12.75">
      <c r="A49" s="285"/>
      <c r="B49" s="285"/>
      <c r="C49" s="285"/>
      <c r="D49" s="285"/>
      <c r="E49" s="285"/>
      <c r="F49" s="285"/>
      <c r="G49" s="285"/>
      <c r="H49" s="285"/>
      <c r="I49" s="285"/>
      <c r="J49" s="285"/>
      <c r="K49" s="285"/>
      <c r="L49" s="285"/>
      <c r="M49" s="286">
        <f>BA33/$BA$34</f>
        <v>0.008759560235444707</v>
      </c>
      <c r="N49" s="287" t="s">
        <v>431</v>
      </c>
      <c r="O49" s="285"/>
      <c r="P49" s="285"/>
      <c r="Q49" s="287" t="s">
        <v>427</v>
      </c>
      <c r="R49" s="286">
        <f>BA12/$BA$34</f>
        <v>0.0036676656113002336</v>
      </c>
    </row>
    <row r="50" spans="1:18" ht="12.75">
      <c r="A50" s="285"/>
      <c r="B50" s="285"/>
      <c r="C50" s="285"/>
      <c r="D50" s="285"/>
      <c r="E50" s="285"/>
      <c r="F50" s="285"/>
      <c r="G50" s="285"/>
      <c r="H50" s="285"/>
      <c r="I50" s="285"/>
      <c r="J50" s="285"/>
      <c r="K50" s="285"/>
      <c r="L50" s="285"/>
      <c r="M50" s="285"/>
      <c r="N50" s="285"/>
      <c r="O50" s="285"/>
      <c r="P50" s="285"/>
      <c r="Q50" s="287" t="s">
        <v>428</v>
      </c>
      <c r="R50" s="286">
        <f>(BA13+BA18)/$BA$34</f>
        <v>0.10019611786715964</v>
      </c>
    </row>
    <row r="51" spans="1:18" ht="12.75">
      <c r="A51" s="285"/>
      <c r="B51" s="285"/>
      <c r="C51" s="285"/>
      <c r="D51" s="285"/>
      <c r="E51" s="285"/>
      <c r="F51" s="285"/>
      <c r="G51" s="285"/>
      <c r="H51" s="285"/>
      <c r="I51" s="285"/>
      <c r="J51" s="285"/>
      <c r="K51" s="285"/>
      <c r="L51" s="285"/>
      <c r="M51" s="285"/>
      <c r="N51" s="285"/>
      <c r="O51" s="285"/>
      <c r="P51" s="285"/>
      <c r="Q51" s="287" t="s">
        <v>429</v>
      </c>
      <c r="R51" s="286">
        <f>BA28/$BA$34</f>
        <v>0.005589077180006136</v>
      </c>
    </row>
    <row r="52" spans="1:18" ht="12.75">
      <c r="A52" s="285"/>
      <c r="B52" s="285"/>
      <c r="C52" s="285"/>
      <c r="D52" s="285"/>
      <c r="E52" s="285"/>
      <c r="F52" s="285"/>
      <c r="G52" s="285"/>
      <c r="H52" s="285"/>
      <c r="I52" s="285"/>
      <c r="J52" s="285"/>
      <c r="K52" s="285"/>
      <c r="L52" s="285"/>
      <c r="M52" s="285"/>
      <c r="N52" s="285"/>
      <c r="O52" s="285"/>
      <c r="P52" s="285"/>
      <c r="Q52" s="287" t="s">
        <v>430</v>
      </c>
      <c r="R52" s="286">
        <f>SUM(BA29:BA32)/$BA$34</f>
        <v>0.011379003459257239</v>
      </c>
    </row>
    <row r="53" spans="1:18" ht="12.75">
      <c r="A53" s="285"/>
      <c r="B53" s="285"/>
      <c r="C53" s="285"/>
      <c r="D53" s="285"/>
      <c r="E53" s="285"/>
      <c r="F53" s="285"/>
      <c r="G53" s="285"/>
      <c r="H53" s="285"/>
      <c r="I53" s="285"/>
      <c r="J53" s="285"/>
      <c r="K53" s="285"/>
      <c r="L53" s="285"/>
      <c r="M53" s="285"/>
      <c r="N53" s="285"/>
      <c r="O53" s="285"/>
      <c r="P53" s="285"/>
      <c r="Q53" s="287" t="s">
        <v>431</v>
      </c>
      <c r="R53" s="286">
        <f>BA33/$BA$34</f>
        <v>0.008759560235444707</v>
      </c>
    </row>
    <row r="54" spans="1:18" ht="12.75">
      <c r="A54" s="285"/>
      <c r="B54" s="285"/>
      <c r="C54" s="285"/>
      <c r="D54" s="285"/>
      <c r="E54" s="285"/>
      <c r="F54" s="285"/>
      <c r="G54" s="285"/>
      <c r="H54" s="285"/>
      <c r="I54" s="285"/>
      <c r="J54" s="285"/>
      <c r="K54" s="285"/>
      <c r="L54" s="285"/>
      <c r="M54" s="285"/>
      <c r="N54" s="285"/>
      <c r="O54" s="285"/>
      <c r="P54" s="285"/>
      <c r="Q54" s="287"/>
      <c r="R54" s="286"/>
    </row>
    <row r="55" spans="1:18" ht="12.75">
      <c r="A55" s="285"/>
      <c r="B55" s="285"/>
      <c r="C55" s="285"/>
      <c r="D55" s="285"/>
      <c r="E55" s="285"/>
      <c r="F55" s="285"/>
      <c r="G55" s="285"/>
      <c r="H55" s="285"/>
      <c r="I55" s="285"/>
      <c r="J55" s="285"/>
      <c r="K55" s="285"/>
      <c r="L55" s="285"/>
      <c r="M55" s="285"/>
      <c r="N55" s="285"/>
      <c r="O55" s="285"/>
      <c r="P55" s="285"/>
      <c r="Q55" s="285"/>
      <c r="R55" s="285"/>
    </row>
    <row r="56" spans="1:18" ht="12.75">
      <c r="A56" s="285"/>
      <c r="B56" s="285"/>
      <c r="C56" s="285"/>
      <c r="D56" s="285"/>
      <c r="E56" s="285"/>
      <c r="F56" s="285"/>
      <c r="G56" s="285"/>
      <c r="H56" s="285"/>
      <c r="I56" s="285"/>
      <c r="J56" s="285"/>
      <c r="K56" s="285"/>
      <c r="L56" s="285"/>
      <c r="M56" s="285"/>
      <c r="N56" s="285"/>
      <c r="O56" s="285"/>
      <c r="P56" s="285"/>
      <c r="Q56" s="285"/>
      <c r="R56" s="285"/>
    </row>
    <row r="57" spans="1:18" ht="12.75">
      <c r="A57" s="285"/>
      <c r="B57" s="285"/>
      <c r="C57" s="285"/>
      <c r="D57" s="285"/>
      <c r="E57" s="285"/>
      <c r="F57" s="285"/>
      <c r="G57" s="285"/>
      <c r="H57" s="285"/>
      <c r="I57" s="285"/>
      <c r="J57" s="285"/>
      <c r="K57" s="285"/>
      <c r="L57" s="285"/>
      <c r="M57" s="285"/>
      <c r="N57" s="285"/>
      <c r="O57" s="285"/>
      <c r="P57" s="285"/>
      <c r="Q57" s="285"/>
      <c r="R57" s="285"/>
    </row>
    <row r="58" spans="1:18" ht="12.75">
      <c r="A58" s="285"/>
      <c r="B58" s="285"/>
      <c r="C58" s="285"/>
      <c r="D58" s="285"/>
      <c r="E58" s="285"/>
      <c r="F58" s="285"/>
      <c r="G58" s="285"/>
      <c r="H58" s="285"/>
      <c r="I58" s="285"/>
      <c r="J58" s="285"/>
      <c r="K58" s="285"/>
      <c r="L58" s="285"/>
      <c r="M58" s="285"/>
      <c r="N58" s="285"/>
      <c r="O58" s="285"/>
      <c r="P58" s="285"/>
      <c r="Q58" s="285"/>
      <c r="R58" s="285"/>
    </row>
    <row r="59" spans="1:18" ht="12.75">
      <c r="A59" s="285"/>
      <c r="B59" s="285"/>
      <c r="C59" s="285"/>
      <c r="D59" s="285"/>
      <c r="E59" s="285"/>
      <c r="F59" s="285"/>
      <c r="G59" s="285"/>
      <c r="H59" s="285"/>
      <c r="I59" s="285"/>
      <c r="J59" s="285"/>
      <c r="K59" s="285"/>
      <c r="L59" s="285"/>
      <c r="M59" s="285"/>
      <c r="N59" s="285"/>
      <c r="O59" s="285"/>
      <c r="P59" s="285"/>
      <c r="Q59" s="285"/>
      <c r="R59" s="285"/>
    </row>
    <row r="60" spans="1:18" ht="12.75">
      <c r="A60" s="285"/>
      <c r="B60" s="285"/>
      <c r="C60" s="285"/>
      <c r="D60" s="285"/>
      <c r="E60" s="285"/>
      <c r="F60" s="285"/>
      <c r="G60" s="285"/>
      <c r="H60" s="285"/>
      <c r="I60" s="285"/>
      <c r="J60" s="285"/>
      <c r="K60" s="285"/>
      <c r="L60" s="285"/>
      <c r="M60" s="285"/>
      <c r="N60" s="285"/>
      <c r="O60" s="285"/>
      <c r="P60" s="285"/>
      <c r="Q60" s="285"/>
      <c r="R60" s="285"/>
    </row>
    <row r="61" spans="1:18" ht="12.75">
      <c r="A61" s="285"/>
      <c r="B61" s="285"/>
      <c r="C61" s="285"/>
      <c r="D61" s="285"/>
      <c r="E61" s="285"/>
      <c r="F61" s="285"/>
      <c r="G61" s="285"/>
      <c r="H61" s="285"/>
      <c r="I61" s="285"/>
      <c r="J61" s="285"/>
      <c r="K61" s="285"/>
      <c r="L61" s="285"/>
      <c r="M61" s="285"/>
      <c r="N61" s="285"/>
      <c r="O61" s="285"/>
      <c r="P61" s="285"/>
      <c r="Q61" s="285"/>
      <c r="R61" s="285"/>
    </row>
    <row r="62" spans="1:18" ht="12.75">
      <c r="A62" s="285"/>
      <c r="B62" s="285"/>
      <c r="C62" s="285"/>
      <c r="D62" s="285"/>
      <c r="E62" s="285"/>
      <c r="F62" s="285"/>
      <c r="G62" s="285"/>
      <c r="H62" s="285"/>
      <c r="I62" s="285"/>
      <c r="J62" s="285"/>
      <c r="K62" s="285"/>
      <c r="L62" s="285"/>
      <c r="M62" s="285"/>
      <c r="N62" s="285"/>
      <c r="O62" s="285"/>
      <c r="P62" s="285"/>
      <c r="Q62" s="285"/>
      <c r="R62" s="285"/>
    </row>
    <row r="63" spans="1:18" ht="12.75">
      <c r="A63" s="285"/>
      <c r="B63" s="285"/>
      <c r="C63" s="285"/>
      <c r="D63" s="285"/>
      <c r="E63" s="285"/>
      <c r="F63" s="285"/>
      <c r="G63" s="285"/>
      <c r="H63" s="285"/>
      <c r="I63" s="285"/>
      <c r="J63" s="285"/>
      <c r="K63" s="285"/>
      <c r="L63" s="285"/>
      <c r="M63" s="285"/>
      <c r="N63" s="285"/>
      <c r="O63" s="285"/>
      <c r="P63" s="285"/>
      <c r="Q63" s="285"/>
      <c r="R63" s="285"/>
    </row>
    <row r="64" spans="1:18" ht="12.75">
      <c r="A64" s="285"/>
      <c r="B64" s="285"/>
      <c r="C64" s="285"/>
      <c r="D64" s="285"/>
      <c r="E64" s="285"/>
      <c r="F64" s="285"/>
      <c r="G64" s="285"/>
      <c r="H64" s="285"/>
      <c r="I64" s="285"/>
      <c r="J64" s="285"/>
      <c r="K64" s="285"/>
      <c r="L64" s="285"/>
      <c r="M64" s="285"/>
      <c r="N64" s="285"/>
      <c r="O64" s="285"/>
      <c r="P64" s="285"/>
      <c r="Q64" s="285"/>
      <c r="R64" s="285"/>
    </row>
    <row r="65" spans="1:18" ht="12.75">
      <c r="A65" s="285"/>
      <c r="B65" s="285"/>
      <c r="C65" s="285"/>
      <c r="D65" s="285"/>
      <c r="E65" s="285"/>
      <c r="F65" s="285"/>
      <c r="G65" s="285"/>
      <c r="H65" s="285"/>
      <c r="I65" s="285"/>
      <c r="J65" s="285"/>
      <c r="K65" s="285"/>
      <c r="L65" s="285"/>
      <c r="M65" s="285"/>
      <c r="N65" s="285"/>
      <c r="O65" s="285"/>
      <c r="P65" s="285"/>
      <c r="Q65" s="285"/>
      <c r="R65" s="285"/>
    </row>
    <row r="66" spans="1:18" ht="12.75">
      <c r="A66" s="285"/>
      <c r="B66" s="285"/>
      <c r="C66" s="285"/>
      <c r="D66" s="285"/>
      <c r="E66" s="285"/>
      <c r="F66" s="285"/>
      <c r="G66" s="285"/>
      <c r="H66" s="285"/>
      <c r="I66" s="285"/>
      <c r="J66" s="285"/>
      <c r="K66" s="285"/>
      <c r="L66" s="285"/>
      <c r="M66" s="285"/>
      <c r="N66" s="285"/>
      <c r="O66" s="285"/>
      <c r="P66" s="285"/>
      <c r="Q66" s="285"/>
      <c r="R66" s="285"/>
    </row>
    <row r="67" spans="1:18" ht="12.75">
      <c r="A67" s="285"/>
      <c r="B67" s="285"/>
      <c r="C67" s="285"/>
      <c r="D67" s="285"/>
      <c r="E67" s="285"/>
      <c r="F67" s="285"/>
      <c r="G67" s="285"/>
      <c r="H67" s="285"/>
      <c r="I67" s="285"/>
      <c r="J67" s="285"/>
      <c r="K67" s="285"/>
      <c r="L67" s="285"/>
      <c r="M67" s="285"/>
      <c r="N67" s="285"/>
      <c r="O67" s="285"/>
      <c r="P67" s="285"/>
      <c r="Q67" s="285"/>
      <c r="R67" s="285"/>
    </row>
    <row r="68" spans="1:18" ht="12.75">
      <c r="A68" s="285"/>
      <c r="B68" s="285"/>
      <c r="C68" s="285"/>
      <c r="D68" s="285"/>
      <c r="E68" s="285"/>
      <c r="F68" s="285"/>
      <c r="G68" s="285"/>
      <c r="H68" s="285"/>
      <c r="I68" s="285"/>
      <c r="J68" s="285"/>
      <c r="K68" s="285"/>
      <c r="L68" s="285"/>
      <c r="M68" s="285"/>
      <c r="N68" s="285"/>
      <c r="O68" s="285"/>
      <c r="P68" s="285"/>
      <c r="Q68" s="285"/>
      <c r="R68" s="285"/>
    </row>
    <row r="69" spans="1:18" ht="12.75">
      <c r="A69" s="285"/>
      <c r="B69" s="285"/>
      <c r="C69" s="285"/>
      <c r="D69" s="285"/>
      <c r="E69" s="285"/>
      <c r="F69" s="285"/>
      <c r="G69" s="285"/>
      <c r="H69" s="285"/>
      <c r="I69" s="285"/>
      <c r="J69" s="285"/>
      <c r="K69" s="285"/>
      <c r="L69" s="285"/>
      <c r="M69" s="285"/>
      <c r="N69" s="285"/>
      <c r="O69" s="285"/>
      <c r="P69" s="285"/>
      <c r="Q69" s="285"/>
      <c r="R69" s="285"/>
    </row>
    <row r="70" spans="1:18" ht="12.75">
      <c r="A70" s="285"/>
      <c r="B70" s="285"/>
      <c r="C70" s="285"/>
      <c r="D70" s="285"/>
      <c r="E70" s="285"/>
      <c r="F70" s="285"/>
      <c r="G70" s="285"/>
      <c r="H70" s="285"/>
      <c r="I70" s="285"/>
      <c r="J70" s="285"/>
      <c r="K70" s="285"/>
      <c r="L70" s="285"/>
      <c r="M70" s="285"/>
      <c r="N70" s="285"/>
      <c r="O70" s="285"/>
      <c r="P70" s="285"/>
      <c r="Q70" s="285"/>
      <c r="R70" s="285"/>
    </row>
    <row r="71" spans="1:18" ht="12.75">
      <c r="A71" s="285"/>
      <c r="B71" s="285"/>
      <c r="C71" s="285"/>
      <c r="D71" s="285"/>
      <c r="E71" s="285"/>
      <c r="F71" s="285"/>
      <c r="G71" s="285"/>
      <c r="H71" s="285"/>
      <c r="I71" s="285"/>
      <c r="J71" s="285"/>
      <c r="K71" s="285"/>
      <c r="L71" s="285"/>
      <c r="M71" s="285"/>
      <c r="N71" s="285"/>
      <c r="O71" s="285"/>
      <c r="P71" s="285"/>
      <c r="Q71" s="285"/>
      <c r="R71" s="285"/>
    </row>
    <row r="72" spans="1:18" ht="12.75">
      <c r="A72" s="285"/>
      <c r="B72" s="285"/>
      <c r="C72" s="285"/>
      <c r="D72" s="285"/>
      <c r="E72" s="285"/>
      <c r="F72" s="285"/>
      <c r="G72" s="285"/>
      <c r="H72" s="285"/>
      <c r="I72" s="285"/>
      <c r="J72" s="285"/>
      <c r="K72" s="285"/>
      <c r="L72" s="285"/>
      <c r="M72" s="285"/>
      <c r="N72" s="285"/>
      <c r="O72" s="285"/>
      <c r="P72" s="285"/>
      <c r="Q72" s="285"/>
      <c r="R72" s="285"/>
    </row>
    <row r="73" spans="1:18" ht="12.75">
      <c r="A73" s="285"/>
      <c r="B73" s="285"/>
      <c r="C73" s="285"/>
      <c r="D73" s="285"/>
      <c r="E73" s="285"/>
      <c r="F73" s="285"/>
      <c r="G73" s="285"/>
      <c r="H73" s="285"/>
      <c r="I73" s="285"/>
      <c r="J73" s="285"/>
      <c r="K73" s="285"/>
      <c r="L73" s="285"/>
      <c r="M73" s="285"/>
      <c r="N73" s="285"/>
      <c r="O73" s="285"/>
      <c r="P73" s="285"/>
      <c r="Q73" s="285"/>
      <c r="R73" s="285"/>
    </row>
    <row r="74" spans="1:18" ht="12.75">
      <c r="A74" s="285"/>
      <c r="B74" s="285"/>
      <c r="C74" s="285"/>
      <c r="D74" s="285"/>
      <c r="E74" s="285"/>
      <c r="G74" s="285"/>
      <c r="H74" s="285"/>
      <c r="I74" s="285"/>
      <c r="J74" s="285"/>
      <c r="K74" s="285"/>
      <c r="L74" s="285"/>
      <c r="M74" s="285"/>
      <c r="N74" s="285"/>
      <c r="O74" s="285"/>
      <c r="P74" s="285"/>
      <c r="Q74" s="285"/>
      <c r="R74" s="285"/>
    </row>
    <row r="75" spans="5:18" ht="12.75">
      <c r="E75" s="285"/>
      <c r="G75" s="285"/>
      <c r="H75" s="285"/>
      <c r="I75" s="285"/>
      <c r="J75" s="285"/>
      <c r="K75" s="285"/>
      <c r="L75" s="285"/>
      <c r="M75" s="285"/>
      <c r="N75" s="285"/>
      <c r="O75" s="285"/>
      <c r="P75" s="285"/>
      <c r="Q75" s="285"/>
      <c r="R75" s="285"/>
    </row>
    <row r="76" spans="5:18" ht="12.75">
      <c r="E76" s="285"/>
      <c r="G76" s="285"/>
      <c r="H76" s="285"/>
      <c r="I76" s="285"/>
      <c r="J76" s="285"/>
      <c r="K76" s="285"/>
      <c r="L76" s="285"/>
      <c r="M76" s="285"/>
      <c r="N76" s="285"/>
      <c r="O76" s="285"/>
      <c r="P76" s="285"/>
      <c r="Q76" s="285"/>
      <c r="R76" s="285"/>
    </row>
    <row r="77" spans="5:18" ht="12.75">
      <c r="E77" s="285"/>
      <c r="G77" s="285"/>
      <c r="H77" s="285"/>
      <c r="I77" s="285"/>
      <c r="J77" s="285"/>
      <c r="K77" s="285"/>
      <c r="L77" s="285"/>
      <c r="M77" s="285"/>
      <c r="N77" s="285"/>
      <c r="O77" s="285"/>
      <c r="P77" s="285"/>
      <c r="Q77" s="285"/>
      <c r="R77" s="285"/>
    </row>
    <row r="78" spans="1:18" ht="12.75">
      <c r="A78" s="285"/>
      <c r="B78" s="285"/>
      <c r="C78" s="285"/>
      <c r="D78" s="285"/>
      <c r="E78" s="285"/>
      <c r="G78" s="285"/>
      <c r="H78" s="285"/>
      <c r="I78" s="285"/>
      <c r="J78" s="285"/>
      <c r="K78" s="285"/>
      <c r="L78" s="285"/>
      <c r="M78" s="285"/>
      <c r="N78" s="285"/>
      <c r="O78" s="285"/>
      <c r="P78" s="285"/>
      <c r="Q78" s="285"/>
      <c r="R78" s="285"/>
    </row>
    <row r="79" spans="1:18" ht="12.75">
      <c r="A79" s="285"/>
      <c r="B79" s="285"/>
      <c r="C79" s="285"/>
      <c r="D79" s="285"/>
      <c r="E79" s="285"/>
      <c r="G79" s="285"/>
      <c r="H79" s="285"/>
      <c r="I79" s="285"/>
      <c r="J79" s="285"/>
      <c r="K79" s="285"/>
      <c r="L79" s="285"/>
      <c r="M79" s="285"/>
      <c r="N79" s="285"/>
      <c r="O79" s="285"/>
      <c r="P79" s="285"/>
      <c r="Q79" s="285"/>
      <c r="R79" s="285"/>
    </row>
    <row r="80" spans="1:18" ht="15.75">
      <c r="A80" s="290">
        <f>(BA5+BA7)/$BA$34</f>
        <v>0.051843514243812484</v>
      </c>
      <c r="B80" s="291" t="s">
        <v>472</v>
      </c>
      <c r="C80" s="291"/>
      <c r="D80" s="291"/>
      <c r="E80" s="285"/>
      <c r="G80" s="285"/>
      <c r="H80" s="285"/>
      <c r="I80" s="285"/>
      <c r="J80" s="285"/>
      <c r="K80" s="285"/>
      <c r="L80" s="285"/>
      <c r="M80" s="285"/>
      <c r="N80" s="285"/>
      <c r="O80" s="285"/>
      <c r="P80" s="285"/>
      <c r="Q80" s="285"/>
      <c r="R80" s="285"/>
    </row>
    <row r="81" spans="1:18" ht="15.75">
      <c r="A81" s="290">
        <f>(BA8+BA21)/$BA$34</f>
        <v>0.8159634349738778</v>
      </c>
      <c r="B81" s="291" t="s">
        <v>473</v>
      </c>
      <c r="C81" s="291"/>
      <c r="D81" s="291"/>
      <c r="E81" s="285"/>
      <c r="G81" s="285"/>
      <c r="H81" s="285"/>
      <c r="I81" s="285"/>
      <c r="J81" s="285"/>
      <c r="K81" s="285"/>
      <c r="L81" s="285"/>
      <c r="M81" s="285"/>
      <c r="N81" s="285"/>
      <c r="O81" s="285"/>
      <c r="P81" s="285"/>
      <c r="Q81" s="285"/>
      <c r="R81" s="285"/>
    </row>
    <row r="82" spans="1:18" ht="15.75">
      <c r="A82" s="290">
        <f>BA9/$BA$34</f>
        <v>0.0004353163088350879</v>
      </c>
      <c r="B82" s="291" t="s">
        <v>474</v>
      </c>
      <c r="C82" s="291"/>
      <c r="D82" s="291"/>
      <c r="E82" s="285"/>
      <c r="G82" s="285"/>
      <c r="H82" s="285"/>
      <c r="I82" s="285"/>
      <c r="J82" s="285"/>
      <c r="K82" s="285"/>
      <c r="L82" s="285"/>
      <c r="M82" s="285"/>
      <c r="N82" s="285"/>
      <c r="O82" s="285"/>
      <c r="P82" s="285"/>
      <c r="Q82" s="285"/>
      <c r="R82" s="285"/>
    </row>
    <row r="83" spans="1:18" ht="15.75">
      <c r="A83" s="290">
        <f>(BA10+BA26)/$BA$34</f>
        <v>0.00038173456974903143</v>
      </c>
      <c r="B83" s="291" t="s">
        <v>475</v>
      </c>
      <c r="C83" s="291"/>
      <c r="D83" s="291"/>
      <c r="E83" s="285"/>
      <c r="G83" s="285"/>
      <c r="H83" s="285"/>
      <c r="I83" s="285"/>
      <c r="J83" s="285"/>
      <c r="K83" s="285"/>
      <c r="L83" s="285"/>
      <c r="M83" s="285"/>
      <c r="N83" s="285"/>
      <c r="O83" s="285"/>
      <c r="P83" s="285"/>
      <c r="Q83" s="285"/>
      <c r="R83" s="285"/>
    </row>
    <row r="84" spans="1:18" ht="15.75">
      <c r="A84" s="290">
        <f>(BA11+BA27)/$BA$34</f>
        <v>0.0017845755505578023</v>
      </c>
      <c r="B84" s="291" t="s">
        <v>476</v>
      </c>
      <c r="C84" s="291"/>
      <c r="D84" s="291"/>
      <c r="E84" s="285"/>
      <c r="G84" s="285"/>
      <c r="H84" s="285"/>
      <c r="I84" s="285"/>
      <c r="J84" s="285"/>
      <c r="K84" s="285"/>
      <c r="L84" s="285"/>
      <c r="M84" s="285"/>
      <c r="N84" s="285"/>
      <c r="O84" s="285"/>
      <c r="P84" s="285"/>
      <c r="Q84" s="285"/>
      <c r="R84" s="285"/>
    </row>
    <row r="85" spans="1:18" ht="15.75">
      <c r="A85" s="290">
        <f>BA12/$BA$34</f>
        <v>0.0036676656113002336</v>
      </c>
      <c r="B85" s="291" t="s">
        <v>477</v>
      </c>
      <c r="C85" s="291"/>
      <c r="D85" s="291"/>
      <c r="E85" s="285"/>
      <c r="G85" s="285"/>
      <c r="H85" s="285"/>
      <c r="I85" s="285"/>
      <c r="J85" s="285"/>
      <c r="K85" s="285"/>
      <c r="L85" s="285"/>
      <c r="M85" s="285"/>
      <c r="N85" s="285"/>
      <c r="O85" s="285"/>
      <c r="P85" s="285"/>
      <c r="Q85" s="285"/>
      <c r="R85" s="285"/>
    </row>
    <row r="86" spans="1:18" ht="15.75">
      <c r="A86" s="290">
        <f>(BA13+BA18)/$BA$34</f>
        <v>0.10019611786715964</v>
      </c>
      <c r="B86" s="291" t="s">
        <v>478</v>
      </c>
      <c r="C86" s="291"/>
      <c r="D86" s="291"/>
      <c r="E86" s="285"/>
      <c r="G86" s="285"/>
      <c r="H86" s="285"/>
      <c r="I86" s="285"/>
      <c r="J86" s="285"/>
      <c r="K86" s="285"/>
      <c r="L86" s="285"/>
      <c r="M86" s="285"/>
      <c r="N86" s="285"/>
      <c r="O86" s="285"/>
      <c r="P86" s="285"/>
      <c r="Q86" s="285"/>
      <c r="R86" s="285"/>
    </row>
    <row r="87" spans="1:18" ht="15.75">
      <c r="A87" s="290">
        <f>BA28/$BA$34</f>
        <v>0.005589077180006136</v>
      </c>
      <c r="B87" s="291" t="s">
        <v>479</v>
      </c>
      <c r="C87" s="291"/>
      <c r="D87" s="291"/>
      <c r="E87" s="285"/>
      <c r="G87" s="285"/>
      <c r="H87" s="285"/>
      <c r="I87" s="285"/>
      <c r="J87" s="285"/>
      <c r="K87" s="285"/>
      <c r="L87" s="285"/>
      <c r="M87" s="285"/>
      <c r="N87" s="285"/>
      <c r="O87" s="285"/>
      <c r="P87" s="285"/>
      <c r="Q87" s="285"/>
      <c r="R87" s="285"/>
    </row>
    <row r="88" spans="1:18" ht="15.75">
      <c r="A88" s="290">
        <f>SUM(BA29:BA32)/$BA$34</f>
        <v>0.011379003459257239</v>
      </c>
      <c r="B88" s="291" t="s">
        <v>480</v>
      </c>
      <c r="C88" s="291"/>
      <c r="D88" s="291"/>
      <c r="E88" s="285"/>
      <c r="G88" s="285"/>
      <c r="H88" s="285"/>
      <c r="I88" s="285"/>
      <c r="J88" s="285"/>
      <c r="K88" s="285"/>
      <c r="L88" s="285"/>
      <c r="M88" s="285"/>
      <c r="N88" s="285"/>
      <c r="O88" s="285"/>
      <c r="P88" s="285"/>
      <c r="Q88" s="285"/>
      <c r="R88" s="285"/>
    </row>
    <row r="89" spans="1:18" ht="15.75">
      <c r="A89" s="290">
        <f>BA33/$BA$34</f>
        <v>0.008759560235444707</v>
      </c>
      <c r="B89" s="291" t="s">
        <v>481</v>
      </c>
      <c r="C89" s="291"/>
      <c r="D89" s="291"/>
      <c r="E89" s="285"/>
      <c r="G89" s="285"/>
      <c r="H89" s="285"/>
      <c r="I89" s="285"/>
      <c r="J89" s="285"/>
      <c r="K89" s="285"/>
      <c r="L89" s="285"/>
      <c r="M89" s="285"/>
      <c r="N89" s="285"/>
      <c r="O89" s="285"/>
      <c r="P89" s="285"/>
      <c r="Q89" s="285"/>
      <c r="R89" s="285"/>
    </row>
    <row r="90" spans="1:18" ht="12.75">
      <c r="A90" s="285"/>
      <c r="B90" s="285"/>
      <c r="C90" s="285"/>
      <c r="D90" s="285"/>
      <c r="E90" s="285"/>
      <c r="G90" s="285"/>
      <c r="H90" s="285"/>
      <c r="I90" s="285"/>
      <c r="J90" s="285"/>
      <c r="K90" s="285"/>
      <c r="L90" s="285"/>
      <c r="M90" s="285"/>
      <c r="N90" s="285"/>
      <c r="O90" s="285"/>
      <c r="P90" s="285"/>
      <c r="Q90" s="285"/>
      <c r="R90" s="285"/>
    </row>
    <row r="91" spans="1:18" ht="12.75">
      <c r="A91" s="285"/>
      <c r="B91" s="285"/>
      <c r="C91" s="285"/>
      <c r="D91" s="285"/>
      <c r="E91" s="285"/>
      <c r="G91" s="285"/>
      <c r="H91" s="285"/>
      <c r="I91" s="285"/>
      <c r="J91" s="285"/>
      <c r="K91" s="285"/>
      <c r="L91" s="285"/>
      <c r="M91" s="285"/>
      <c r="N91" s="285"/>
      <c r="O91" s="285"/>
      <c r="P91" s="285"/>
      <c r="Q91" s="285"/>
      <c r="R91" s="285"/>
    </row>
    <row r="92" spans="1:5" ht="12.75">
      <c r="A92" s="285"/>
      <c r="B92" s="285"/>
      <c r="C92" s="285"/>
      <c r="D92" s="285"/>
      <c r="E92" s="285"/>
    </row>
    <row r="93" spans="1:5" ht="12.75">
      <c r="A93" s="285"/>
      <c r="B93" s="285"/>
      <c r="C93" s="285"/>
      <c r="D93" s="285"/>
      <c r="E93" s="285"/>
    </row>
    <row r="94" spans="1:5" ht="12.75">
      <c r="A94" s="285"/>
      <c r="B94" s="285"/>
      <c r="C94" s="285"/>
      <c r="D94" s="285"/>
      <c r="E94" s="285"/>
    </row>
    <row r="95" spans="1:5" ht="12.75">
      <c r="A95" s="285"/>
      <c r="B95" s="285"/>
      <c r="C95" s="285"/>
      <c r="D95" s="285"/>
      <c r="E95" s="285"/>
    </row>
    <row r="96" spans="1:5" ht="12.75">
      <c r="A96" s="285"/>
      <c r="B96" s="285"/>
      <c r="C96" s="285"/>
      <c r="D96" s="285"/>
      <c r="E96" s="285"/>
    </row>
    <row r="97" spans="1:5" ht="12.75">
      <c r="A97" s="285"/>
      <c r="B97" s="285"/>
      <c r="C97" s="285"/>
      <c r="D97" s="285"/>
      <c r="E97" s="285"/>
    </row>
    <row r="98" spans="1:5" ht="12.75">
      <c r="A98" s="285"/>
      <c r="B98" s="285"/>
      <c r="C98" s="285"/>
      <c r="D98" s="285"/>
      <c r="E98" s="285"/>
    </row>
    <row r="99" spans="1:5" ht="12.75">
      <c r="A99" s="285"/>
      <c r="B99" s="285"/>
      <c r="C99" s="285"/>
      <c r="D99" s="285"/>
      <c r="E99" s="285"/>
    </row>
    <row r="100" spans="1:5" ht="12.75">
      <c r="A100" s="285"/>
      <c r="B100" s="285"/>
      <c r="C100" s="285"/>
      <c r="D100" s="285"/>
      <c r="E100" s="285"/>
    </row>
    <row r="101" spans="1:5" ht="12.75">
      <c r="A101" s="285"/>
      <c r="B101" s="285"/>
      <c r="C101" s="285"/>
      <c r="D101" s="285"/>
      <c r="E101" s="285"/>
    </row>
    <row r="102" spans="1:5" ht="12.75">
      <c r="A102" s="285"/>
      <c r="B102" s="285"/>
      <c r="C102" s="285"/>
      <c r="D102" s="285"/>
      <c r="E102" s="285"/>
    </row>
  </sheetData>
  <sheetProtection/>
  <mergeCells count="57">
    <mergeCell ref="A35:B35"/>
    <mergeCell ref="C35:D35"/>
    <mergeCell ref="K35:L35"/>
    <mergeCell ref="E35:F35"/>
    <mergeCell ref="G35:H35"/>
    <mergeCell ref="AO35:AP35"/>
    <mergeCell ref="S35:T35"/>
    <mergeCell ref="I35:J35"/>
    <mergeCell ref="Q35:R35"/>
    <mergeCell ref="M35:N35"/>
    <mergeCell ref="AC35:AD35"/>
    <mergeCell ref="W3:X3"/>
    <mergeCell ref="O35:P35"/>
    <mergeCell ref="AA3:AB3"/>
    <mergeCell ref="W35:X35"/>
    <mergeCell ref="AA35:AB35"/>
    <mergeCell ref="U35:V35"/>
    <mergeCell ref="A1:BB1"/>
    <mergeCell ref="I3:J3"/>
    <mergeCell ref="G3:H3"/>
    <mergeCell ref="Y3:Z3"/>
    <mergeCell ref="C3:D3"/>
    <mergeCell ref="M3:N3"/>
    <mergeCell ref="K3:L3"/>
    <mergeCell ref="AM3:AN3"/>
    <mergeCell ref="S3:T3"/>
    <mergeCell ref="U3:V3"/>
    <mergeCell ref="BA3:BB3"/>
    <mergeCell ref="AY3:AZ3"/>
    <mergeCell ref="AS3:AT3"/>
    <mergeCell ref="AQ3:AR3"/>
    <mergeCell ref="O3:P3"/>
    <mergeCell ref="Q3:R3"/>
    <mergeCell ref="AC3:AD3"/>
    <mergeCell ref="AW3:AX3"/>
    <mergeCell ref="AK3:AL3"/>
    <mergeCell ref="AO3:AP3"/>
    <mergeCell ref="BA35:BB35"/>
    <mergeCell ref="AK35:AL35"/>
    <mergeCell ref="A34:B34"/>
    <mergeCell ref="B3:B4"/>
    <mergeCell ref="E3:F3"/>
    <mergeCell ref="AU3:AV3"/>
    <mergeCell ref="A3:A4"/>
    <mergeCell ref="AW35:AX35"/>
    <mergeCell ref="AG35:AH35"/>
    <mergeCell ref="AY35:AZ35"/>
    <mergeCell ref="AE3:AF3"/>
    <mergeCell ref="Y35:Z35"/>
    <mergeCell ref="AG3:AH3"/>
    <mergeCell ref="AI3:AJ3"/>
    <mergeCell ref="AU35:AV35"/>
    <mergeCell ref="AM35:AN35"/>
    <mergeCell ref="AI35:AJ35"/>
    <mergeCell ref="AE35:AF35"/>
    <mergeCell ref="AQ35:AR35"/>
    <mergeCell ref="AS35:AT35"/>
  </mergeCells>
  <printOptions horizontalCentered="1" verticalCentered="1"/>
  <pageMargins left="0" right="0" top="0.35433070866141736" bottom="0.35433070866141736" header="0.31496062992125984" footer="0.31496062992125984"/>
  <pageSetup horizontalDpi="600" verticalDpi="600" orientation="landscape" paperSize="9" scale="92" r:id="rId2"/>
  <colBreaks count="2" manualBreakCount="2">
    <brk id="28" max="35" man="1"/>
    <brk id="54"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A95"/>
  <sheetViews>
    <sheetView view="pageBreakPreview" zoomScaleNormal="80" zoomScaleSheetLayoutView="100" workbookViewId="0" topLeftCell="A1">
      <selection activeCell="A1" sqref="A1:H1"/>
    </sheetView>
  </sheetViews>
  <sheetFormatPr defaultColWidth="9.140625" defaultRowHeight="12.75"/>
  <cols>
    <col min="1" max="1" width="9.57421875" style="130" customWidth="1"/>
    <col min="2" max="2" width="47.8515625" style="130" customWidth="1"/>
    <col min="3" max="3" width="20.57421875" style="130" customWidth="1"/>
    <col min="4" max="4" width="20.421875" style="130" customWidth="1"/>
    <col min="5" max="5" width="15.7109375" style="130" customWidth="1"/>
    <col min="6" max="6" width="20.57421875" style="130" customWidth="1"/>
    <col min="7" max="8" width="20.421875" style="130" customWidth="1"/>
    <col min="9" max="9" width="20.140625" style="130" bestFit="1" customWidth="1"/>
    <col min="10" max="10" width="10.140625" style="130" bestFit="1" customWidth="1"/>
    <col min="11" max="16384" width="9.140625" style="130" customWidth="1"/>
  </cols>
  <sheetData>
    <row r="1" spans="1:8" ht="21.75" customHeight="1">
      <c r="A1" s="323" t="s">
        <v>887</v>
      </c>
      <c r="B1" s="323"/>
      <c r="C1" s="323"/>
      <c r="D1" s="323"/>
      <c r="E1" s="323"/>
      <c r="F1" s="323"/>
      <c r="G1" s="323"/>
      <c r="H1" s="323"/>
    </row>
    <row r="2" spans="8:27" ht="15.75">
      <c r="H2" s="217" t="s">
        <v>65</v>
      </c>
      <c r="K2" s="179"/>
      <c r="L2" s="179"/>
      <c r="M2" s="179"/>
      <c r="N2" s="179"/>
      <c r="O2" s="179"/>
      <c r="P2" s="179"/>
      <c r="Q2" s="179"/>
      <c r="R2" s="179"/>
      <c r="S2" s="179"/>
      <c r="T2" s="179"/>
      <c r="U2" s="179"/>
      <c r="V2" s="179"/>
      <c r="W2" s="179"/>
      <c r="X2" s="179"/>
      <c r="Y2" s="179"/>
      <c r="Z2" s="179"/>
      <c r="AA2" s="179"/>
    </row>
    <row r="3" spans="1:27" ht="63">
      <c r="A3" s="131" t="s">
        <v>34</v>
      </c>
      <c r="B3" s="221" t="s">
        <v>438</v>
      </c>
      <c r="C3" s="170" t="s">
        <v>501</v>
      </c>
      <c r="D3" s="170" t="s">
        <v>502</v>
      </c>
      <c r="E3" s="170" t="s">
        <v>503</v>
      </c>
      <c r="F3" s="170" t="s">
        <v>504</v>
      </c>
      <c r="G3" s="170" t="s">
        <v>505</v>
      </c>
      <c r="H3" s="170" t="s">
        <v>506</v>
      </c>
      <c r="K3" s="179"/>
      <c r="L3" s="179"/>
      <c r="M3" s="179"/>
      <c r="N3" s="179"/>
      <c r="O3" s="179"/>
      <c r="P3" s="197"/>
      <c r="Q3" s="197"/>
      <c r="R3" s="179"/>
      <c r="S3" s="179"/>
      <c r="T3" s="179"/>
      <c r="U3" s="179"/>
      <c r="V3" s="179"/>
      <c r="W3" s="179"/>
      <c r="X3" s="179"/>
      <c r="Y3" s="179"/>
      <c r="Z3" s="179"/>
      <c r="AA3" s="179"/>
    </row>
    <row r="4" spans="1:27" ht="18" customHeight="1">
      <c r="A4" s="137">
        <v>1</v>
      </c>
      <c r="B4" s="223" t="s">
        <v>500</v>
      </c>
      <c r="C4" s="139">
        <v>22911266.787855767</v>
      </c>
      <c r="D4" s="172">
        <v>10388413.9709</v>
      </c>
      <c r="E4" s="171">
        <v>33299680.758755766</v>
      </c>
      <c r="F4" s="172">
        <v>6420246.385598953</v>
      </c>
      <c r="G4" s="196">
        <v>1532805.9799365168</v>
      </c>
      <c r="H4" s="171">
        <v>7953052.36553547</v>
      </c>
      <c r="I4" s="190"/>
      <c r="J4" s="133"/>
      <c r="K4" s="179"/>
      <c r="L4" s="179"/>
      <c r="M4" s="179"/>
      <c r="N4" s="179"/>
      <c r="O4" s="179"/>
      <c r="P4" s="191"/>
      <c r="Q4" s="179"/>
      <c r="R4" s="179"/>
      <c r="S4" s="179"/>
      <c r="T4" s="179"/>
      <c r="U4" s="179"/>
      <c r="V4" s="179"/>
      <c r="W4" s="179"/>
      <c r="X4" s="179"/>
      <c r="Y4" s="179"/>
      <c r="Z4" s="179"/>
      <c r="AA4" s="179"/>
    </row>
    <row r="5" spans="1:27" ht="30.75">
      <c r="A5" s="140" t="s">
        <v>417</v>
      </c>
      <c r="B5" s="138" t="s">
        <v>507</v>
      </c>
      <c r="C5" s="139">
        <v>2274082.6900000004</v>
      </c>
      <c r="D5" s="172">
        <v>0</v>
      </c>
      <c r="E5" s="171">
        <v>2274082.6900000004</v>
      </c>
      <c r="F5" s="172">
        <v>1137188.7717914283</v>
      </c>
      <c r="G5" s="196">
        <v>0</v>
      </c>
      <c r="H5" s="171">
        <v>1137188.7717914283</v>
      </c>
      <c r="I5" s="190"/>
      <c r="J5" s="133"/>
      <c r="K5" s="179"/>
      <c r="L5" s="179"/>
      <c r="M5" s="179"/>
      <c r="N5" s="179"/>
      <c r="O5" s="179"/>
      <c r="P5" s="194"/>
      <c r="Q5" s="195"/>
      <c r="R5" s="179"/>
      <c r="S5" s="179"/>
      <c r="T5" s="179"/>
      <c r="U5" s="179"/>
      <c r="V5" s="179"/>
      <c r="W5" s="179"/>
      <c r="X5" s="179"/>
      <c r="Y5" s="179"/>
      <c r="Z5" s="179"/>
      <c r="AA5" s="179"/>
    </row>
    <row r="6" spans="1:27" ht="18" customHeight="1">
      <c r="A6" s="137">
        <v>2</v>
      </c>
      <c r="B6" s="223" t="s">
        <v>482</v>
      </c>
      <c r="C6" s="139">
        <v>36155266.308264606</v>
      </c>
      <c r="D6" s="172">
        <v>60993223.94</v>
      </c>
      <c r="E6" s="171">
        <v>97148490.24826461</v>
      </c>
      <c r="F6" s="172">
        <v>19578502.12900254</v>
      </c>
      <c r="G6" s="196">
        <v>14810406.02213585</v>
      </c>
      <c r="H6" s="171">
        <v>34388908.151138395</v>
      </c>
      <c r="I6" s="190"/>
      <c r="J6" s="133"/>
      <c r="K6" s="179"/>
      <c r="L6" s="179"/>
      <c r="M6" s="179"/>
      <c r="N6" s="179"/>
      <c r="O6" s="179"/>
      <c r="P6" s="194"/>
      <c r="Q6" s="195"/>
      <c r="R6" s="179"/>
      <c r="S6" s="179"/>
      <c r="T6" s="179"/>
      <c r="U6" s="179"/>
      <c r="V6" s="179"/>
      <c r="W6" s="179"/>
      <c r="X6" s="179"/>
      <c r="Y6" s="179"/>
      <c r="Z6" s="179"/>
      <c r="AA6" s="179"/>
    </row>
    <row r="7" spans="1:27" ht="32.25" customHeight="1">
      <c r="A7" s="137">
        <v>3</v>
      </c>
      <c r="B7" s="223" t="s">
        <v>483</v>
      </c>
      <c r="C7" s="139">
        <v>325066898.0126774</v>
      </c>
      <c r="D7" s="172">
        <v>0</v>
      </c>
      <c r="E7" s="171">
        <v>325066898.0126774</v>
      </c>
      <c r="F7" s="172">
        <v>148128545.0620562</v>
      </c>
      <c r="G7" s="196">
        <v>0</v>
      </c>
      <c r="H7" s="171">
        <v>148128545.0620562</v>
      </c>
      <c r="I7" s="190"/>
      <c r="J7" s="133"/>
      <c r="K7" s="179"/>
      <c r="L7" s="179"/>
      <c r="M7" s="179"/>
      <c r="N7" s="179"/>
      <c r="O7" s="179"/>
      <c r="P7" s="191"/>
      <c r="Q7" s="179"/>
      <c r="R7" s="179"/>
      <c r="S7" s="179"/>
      <c r="T7" s="179"/>
      <c r="U7" s="179"/>
      <c r="V7" s="179"/>
      <c r="W7" s="179"/>
      <c r="X7" s="179"/>
      <c r="Y7" s="179"/>
      <c r="Z7" s="179"/>
      <c r="AA7" s="179"/>
    </row>
    <row r="8" spans="1:27" ht="18" customHeight="1">
      <c r="A8" s="137">
        <v>4</v>
      </c>
      <c r="B8" s="223" t="s">
        <v>474</v>
      </c>
      <c r="C8" s="139">
        <v>1281054.24</v>
      </c>
      <c r="D8" s="172">
        <v>0</v>
      </c>
      <c r="E8" s="171">
        <v>1281054.24</v>
      </c>
      <c r="F8" s="219">
        <v>218304.63082580885</v>
      </c>
      <c r="G8" s="218">
        <v>0</v>
      </c>
      <c r="H8" s="171">
        <v>218304.63082580885</v>
      </c>
      <c r="I8" s="190"/>
      <c r="J8" s="133"/>
      <c r="K8" s="179"/>
      <c r="L8" s="179"/>
      <c r="M8" s="179"/>
      <c r="N8" s="179"/>
      <c r="O8" s="179"/>
      <c r="P8" s="191"/>
      <c r="Q8" s="179"/>
      <c r="R8" s="179"/>
      <c r="S8" s="179"/>
      <c r="T8" s="179"/>
      <c r="U8" s="179"/>
      <c r="V8" s="179"/>
      <c r="W8" s="179"/>
      <c r="X8" s="179"/>
      <c r="Y8" s="179"/>
      <c r="Z8" s="179"/>
      <c r="AA8" s="179"/>
    </row>
    <row r="9" spans="1:27" ht="18" customHeight="1">
      <c r="A9" s="137">
        <v>5</v>
      </c>
      <c r="B9" s="223" t="s">
        <v>484</v>
      </c>
      <c r="C9" s="139">
        <v>4260979.8999072</v>
      </c>
      <c r="D9" s="172">
        <v>0</v>
      </c>
      <c r="E9" s="171">
        <v>4260979.8999072</v>
      </c>
      <c r="F9" s="172">
        <v>191434.18849965738</v>
      </c>
      <c r="G9" s="196">
        <v>0</v>
      </c>
      <c r="H9" s="171">
        <v>191434.18849965738</v>
      </c>
      <c r="I9" s="190"/>
      <c r="J9" s="133"/>
      <c r="K9" s="179"/>
      <c r="L9" s="179"/>
      <c r="M9" s="179"/>
      <c r="N9" s="179"/>
      <c r="O9" s="179"/>
      <c r="P9" s="191"/>
      <c r="Q9" s="179"/>
      <c r="R9" s="179"/>
      <c r="S9" s="179"/>
      <c r="T9" s="179"/>
      <c r="U9" s="179"/>
      <c r="V9" s="179"/>
      <c r="W9" s="179"/>
      <c r="X9" s="179"/>
      <c r="Y9" s="179"/>
      <c r="Z9" s="179"/>
      <c r="AA9" s="179"/>
    </row>
    <row r="10" spans="1:27" ht="18" customHeight="1">
      <c r="A10" s="137">
        <v>6</v>
      </c>
      <c r="B10" s="223" t="s">
        <v>485</v>
      </c>
      <c r="C10" s="139">
        <v>3099912.6201141006</v>
      </c>
      <c r="D10" s="172">
        <v>0</v>
      </c>
      <c r="E10" s="171">
        <v>3099912.6201141006</v>
      </c>
      <c r="F10" s="172">
        <v>893570.519882912</v>
      </c>
      <c r="G10" s="196">
        <v>0</v>
      </c>
      <c r="H10" s="171">
        <v>893570.519882912</v>
      </c>
      <c r="I10" s="190"/>
      <c r="J10" s="133"/>
      <c r="K10" s="179"/>
      <c r="L10" s="179"/>
      <c r="M10" s="179"/>
      <c r="N10" s="179"/>
      <c r="O10" s="179"/>
      <c r="P10" s="191"/>
      <c r="Q10" s="179"/>
      <c r="R10" s="179"/>
      <c r="S10" s="179"/>
      <c r="T10" s="179"/>
      <c r="U10" s="179"/>
      <c r="V10" s="179"/>
      <c r="W10" s="179"/>
      <c r="X10" s="179"/>
      <c r="Y10" s="179"/>
      <c r="Z10" s="179"/>
      <c r="AA10" s="179"/>
    </row>
    <row r="11" spans="1:27" ht="18" customHeight="1">
      <c r="A11" s="137">
        <v>7</v>
      </c>
      <c r="B11" s="223" t="s">
        <v>477</v>
      </c>
      <c r="C11" s="139">
        <v>9732877.920262739</v>
      </c>
      <c r="D11" s="172">
        <v>0</v>
      </c>
      <c r="E11" s="171">
        <v>9732877.920262739</v>
      </c>
      <c r="F11" s="172">
        <v>1839279.556077306</v>
      </c>
      <c r="G11" s="196">
        <v>0</v>
      </c>
      <c r="H11" s="171">
        <v>1839279.556077306</v>
      </c>
      <c r="I11" s="190"/>
      <c r="J11" s="133"/>
      <c r="K11" s="179"/>
      <c r="L11" s="179"/>
      <c r="M11" s="179"/>
      <c r="N11" s="179"/>
      <c r="O11" s="179"/>
      <c r="P11" s="191"/>
      <c r="Q11" s="179"/>
      <c r="R11" s="179"/>
      <c r="S11" s="179"/>
      <c r="T11" s="179"/>
      <c r="U11" s="179"/>
      <c r="V11" s="179"/>
      <c r="W11" s="179"/>
      <c r="X11" s="179"/>
      <c r="Y11" s="179"/>
      <c r="Z11" s="179"/>
      <c r="AA11" s="179"/>
    </row>
    <row r="12" spans="1:27" ht="18" customHeight="1">
      <c r="A12" s="137">
        <v>8</v>
      </c>
      <c r="B12" s="223" t="s">
        <v>486</v>
      </c>
      <c r="C12" s="139">
        <v>140320774.80879852</v>
      </c>
      <c r="D12" s="172">
        <v>0</v>
      </c>
      <c r="E12" s="171">
        <v>140320774.80879852</v>
      </c>
      <c r="F12" s="172">
        <v>48230528.71138198</v>
      </c>
      <c r="G12" s="196">
        <v>0</v>
      </c>
      <c r="H12" s="171">
        <v>48230528.71138198</v>
      </c>
      <c r="I12" s="190"/>
      <c r="J12" s="133"/>
      <c r="K12" s="179"/>
      <c r="L12" s="179"/>
      <c r="M12" s="179"/>
      <c r="N12" s="179"/>
      <c r="O12" s="179"/>
      <c r="P12" s="191"/>
      <c r="Q12" s="179"/>
      <c r="R12" s="179"/>
      <c r="S12" s="179"/>
      <c r="T12" s="179"/>
      <c r="U12" s="179"/>
      <c r="V12" s="179"/>
      <c r="W12" s="179"/>
      <c r="X12" s="179"/>
      <c r="Y12" s="179"/>
      <c r="Z12" s="179"/>
      <c r="AA12" s="179"/>
    </row>
    <row r="13" spans="1:27" ht="18" customHeight="1">
      <c r="A13" s="136" t="s">
        <v>432</v>
      </c>
      <c r="B13" s="138" t="s">
        <v>508</v>
      </c>
      <c r="C13" s="139">
        <v>83012697.99582992</v>
      </c>
      <c r="D13" s="172">
        <v>0</v>
      </c>
      <c r="E13" s="171">
        <v>83012697.99582992</v>
      </c>
      <c r="F13" s="172">
        <v>36016404.7738294</v>
      </c>
      <c r="G13" s="196">
        <v>0</v>
      </c>
      <c r="H13" s="171">
        <v>36016404.7738294</v>
      </c>
      <c r="I13" s="190"/>
      <c r="J13" s="133"/>
      <c r="K13" s="179"/>
      <c r="L13" s="179"/>
      <c r="M13" s="179"/>
      <c r="N13" s="179"/>
      <c r="O13" s="179"/>
      <c r="P13" s="191"/>
      <c r="Q13" s="179"/>
      <c r="R13" s="179"/>
      <c r="S13" s="179"/>
      <c r="T13" s="179"/>
      <c r="U13" s="179"/>
      <c r="V13" s="179"/>
      <c r="W13" s="179"/>
      <c r="X13" s="179"/>
      <c r="Y13" s="179"/>
      <c r="Z13" s="179"/>
      <c r="AA13" s="179"/>
    </row>
    <row r="14" spans="1:27" ht="32.25" customHeight="1">
      <c r="A14" s="136" t="s">
        <v>433</v>
      </c>
      <c r="B14" s="138" t="s">
        <v>509</v>
      </c>
      <c r="C14" s="139">
        <v>39319820.03352319</v>
      </c>
      <c r="D14" s="172">
        <v>0</v>
      </c>
      <c r="E14" s="171">
        <v>39319820.03352319</v>
      </c>
      <c r="F14" s="172">
        <v>7106462.1182795</v>
      </c>
      <c r="G14" s="196">
        <v>0</v>
      </c>
      <c r="H14" s="171">
        <v>7106462.1182795</v>
      </c>
      <c r="I14" s="190"/>
      <c r="J14" s="133"/>
      <c r="K14" s="179"/>
      <c r="L14" s="179"/>
      <c r="M14" s="179"/>
      <c r="N14" s="179"/>
      <c r="O14" s="179"/>
      <c r="P14" s="191"/>
      <c r="Q14" s="179"/>
      <c r="R14" s="179"/>
      <c r="S14" s="179"/>
      <c r="T14" s="179"/>
      <c r="U14" s="179"/>
      <c r="V14" s="179"/>
      <c r="W14" s="179"/>
      <c r="X14" s="179"/>
      <c r="Y14" s="179"/>
      <c r="Z14" s="179"/>
      <c r="AA14" s="179"/>
    </row>
    <row r="15" spans="1:27" ht="18" customHeight="1">
      <c r="A15" s="136" t="s">
        <v>434</v>
      </c>
      <c r="B15" s="138" t="s">
        <v>510</v>
      </c>
      <c r="C15" s="139">
        <v>6448362.689445401</v>
      </c>
      <c r="D15" s="172">
        <v>0</v>
      </c>
      <c r="E15" s="171">
        <v>6448362.689445401</v>
      </c>
      <c r="F15" s="172">
        <v>2662639.590500402</v>
      </c>
      <c r="G15" s="196">
        <v>0</v>
      </c>
      <c r="H15" s="171">
        <v>2662639.590500402</v>
      </c>
      <c r="I15" s="190"/>
      <c r="J15" s="133"/>
      <c r="K15" s="179"/>
      <c r="L15" s="179"/>
      <c r="M15" s="179"/>
      <c r="N15" s="179"/>
      <c r="O15" s="179"/>
      <c r="P15" s="191"/>
      <c r="Q15" s="179"/>
      <c r="R15" s="179"/>
      <c r="S15" s="179"/>
      <c r="T15" s="179"/>
      <c r="U15" s="179"/>
      <c r="V15" s="179"/>
      <c r="W15" s="179"/>
      <c r="X15" s="179"/>
      <c r="Y15" s="179"/>
      <c r="Z15" s="179"/>
      <c r="AA15" s="179"/>
    </row>
    <row r="16" spans="1:27" ht="18" customHeight="1">
      <c r="A16" s="136" t="s">
        <v>435</v>
      </c>
      <c r="B16" s="138" t="s">
        <v>511</v>
      </c>
      <c r="C16" s="139">
        <v>11539894.09</v>
      </c>
      <c r="D16" s="172">
        <v>0</v>
      </c>
      <c r="E16" s="171">
        <v>11539894.09</v>
      </c>
      <c r="F16" s="172">
        <v>2445022.228772668</v>
      </c>
      <c r="G16" s="196">
        <v>0</v>
      </c>
      <c r="H16" s="171">
        <v>2445022.228772668</v>
      </c>
      <c r="I16" s="190"/>
      <c r="J16" s="133"/>
      <c r="K16" s="179"/>
      <c r="L16" s="179"/>
      <c r="M16" s="179"/>
      <c r="N16" s="179"/>
      <c r="O16" s="179"/>
      <c r="P16" s="191"/>
      <c r="Q16" s="179"/>
      <c r="R16" s="179"/>
      <c r="S16" s="179"/>
      <c r="T16" s="179"/>
      <c r="U16" s="179"/>
      <c r="V16" s="179"/>
      <c r="W16" s="179"/>
      <c r="X16" s="179"/>
      <c r="Y16" s="179"/>
      <c r="Z16" s="179"/>
      <c r="AA16" s="179"/>
    </row>
    <row r="17" spans="1:27" ht="15.75">
      <c r="A17" s="135">
        <v>9</v>
      </c>
      <c r="B17" s="223" t="s">
        <v>487</v>
      </c>
      <c r="C17" s="139">
        <v>10590555.479999993</v>
      </c>
      <c r="D17" s="172">
        <v>0</v>
      </c>
      <c r="E17" s="171">
        <v>10590555.479999993</v>
      </c>
      <c r="F17" s="172">
        <v>2016328.7511897434</v>
      </c>
      <c r="G17" s="196">
        <v>0</v>
      </c>
      <c r="H17" s="171">
        <v>2016328.7511897434</v>
      </c>
      <c r="I17" s="190"/>
      <c r="J17" s="133"/>
      <c r="K17" s="179"/>
      <c r="L17" s="179"/>
      <c r="M17" s="179"/>
      <c r="N17" s="179"/>
      <c r="O17" s="179"/>
      <c r="P17" s="191"/>
      <c r="Q17" s="179"/>
      <c r="R17" s="179"/>
      <c r="S17" s="179"/>
      <c r="T17" s="179"/>
      <c r="U17" s="179"/>
      <c r="V17" s="179"/>
      <c r="W17" s="179"/>
      <c r="X17" s="179"/>
      <c r="Y17" s="179"/>
      <c r="Z17" s="179"/>
      <c r="AA17" s="179"/>
    </row>
    <row r="18" spans="1:27" ht="15.75">
      <c r="A18" s="136" t="s">
        <v>436</v>
      </c>
      <c r="B18" s="138" t="s">
        <v>512</v>
      </c>
      <c r="C18" s="139">
        <v>10175174.799999993</v>
      </c>
      <c r="D18" s="172">
        <v>0</v>
      </c>
      <c r="E18" s="171">
        <v>10175174.799999993</v>
      </c>
      <c r="F18" s="172">
        <v>1847497.5180449183</v>
      </c>
      <c r="G18" s="196">
        <v>0</v>
      </c>
      <c r="H18" s="171">
        <v>1847497.5180449183</v>
      </c>
      <c r="I18" s="190"/>
      <c r="J18" s="133"/>
      <c r="K18" s="179"/>
      <c r="L18" s="179"/>
      <c r="M18" s="179"/>
      <c r="N18" s="179"/>
      <c r="O18" s="179"/>
      <c r="P18" s="191"/>
      <c r="Q18" s="179"/>
      <c r="R18" s="179"/>
      <c r="S18" s="179"/>
      <c r="T18" s="179"/>
      <c r="U18" s="179"/>
      <c r="V18" s="179"/>
      <c r="W18" s="179"/>
      <c r="X18" s="179"/>
      <c r="Y18" s="179"/>
      <c r="Z18" s="179"/>
      <c r="AA18" s="179"/>
    </row>
    <row r="19" spans="1:27" ht="32.25" customHeight="1">
      <c r="A19" s="136" t="s">
        <v>437</v>
      </c>
      <c r="B19" s="138" t="s">
        <v>513</v>
      </c>
      <c r="C19" s="139">
        <v>415380.67999999993</v>
      </c>
      <c r="D19" s="172">
        <v>0</v>
      </c>
      <c r="E19" s="171">
        <v>415380.67999999993</v>
      </c>
      <c r="F19" s="172">
        <v>168831.23314482506</v>
      </c>
      <c r="G19" s="196">
        <v>0</v>
      </c>
      <c r="H19" s="171">
        <v>168831.23314482506</v>
      </c>
      <c r="I19" s="190"/>
      <c r="J19" s="133"/>
      <c r="K19" s="179"/>
      <c r="L19" s="179"/>
      <c r="M19" s="179"/>
      <c r="N19" s="179"/>
      <c r="O19" s="179"/>
      <c r="P19" s="191"/>
      <c r="Q19" s="179"/>
      <c r="R19" s="179"/>
      <c r="S19" s="179"/>
      <c r="T19" s="179"/>
      <c r="U19" s="179"/>
      <c r="V19" s="179"/>
      <c r="W19" s="179"/>
      <c r="X19" s="179"/>
      <c r="Y19" s="179"/>
      <c r="Z19" s="179"/>
      <c r="AA19" s="179"/>
    </row>
    <row r="20" spans="1:27" ht="32.25" customHeight="1">
      <c r="A20" s="137">
        <v>10</v>
      </c>
      <c r="B20" s="224" t="s">
        <v>488</v>
      </c>
      <c r="C20" s="139">
        <v>554022404.4380481</v>
      </c>
      <c r="D20" s="172">
        <v>0</v>
      </c>
      <c r="E20" s="171">
        <v>554022404.4380481</v>
      </c>
      <c r="F20" s="172">
        <v>261064937.52536538</v>
      </c>
      <c r="G20" s="218">
        <v>3466.28</v>
      </c>
      <c r="H20" s="171">
        <v>261068403.80536538</v>
      </c>
      <c r="I20" s="190"/>
      <c r="J20" s="133"/>
      <c r="K20" s="179"/>
      <c r="L20" s="179"/>
      <c r="M20" s="179"/>
      <c r="N20" s="179"/>
      <c r="O20" s="179"/>
      <c r="P20" s="191"/>
      <c r="Q20" s="179"/>
      <c r="R20" s="179"/>
      <c r="S20" s="179"/>
      <c r="T20" s="179"/>
      <c r="U20" s="179"/>
      <c r="V20" s="179"/>
      <c r="W20" s="179"/>
      <c r="X20" s="179"/>
      <c r="Y20" s="179"/>
      <c r="Z20" s="179"/>
      <c r="AA20" s="179"/>
    </row>
    <row r="21" spans="1:27" ht="18" customHeight="1">
      <c r="A21" s="140" t="s">
        <v>418</v>
      </c>
      <c r="B21" s="223" t="s">
        <v>440</v>
      </c>
      <c r="C21" s="139">
        <v>542611595.9898168</v>
      </c>
      <c r="D21" s="172">
        <v>0</v>
      </c>
      <c r="E21" s="171">
        <v>542611595.9898168</v>
      </c>
      <c r="F21" s="172">
        <v>257447482.38805273</v>
      </c>
      <c r="G21" s="218">
        <v>3466.28</v>
      </c>
      <c r="H21" s="171">
        <v>257450948.66805273</v>
      </c>
      <c r="I21" s="190"/>
      <c r="J21" s="133"/>
      <c r="K21" s="179"/>
      <c r="L21" s="179"/>
      <c r="M21" s="179"/>
      <c r="N21" s="179"/>
      <c r="O21" s="179"/>
      <c r="P21" s="191"/>
      <c r="Q21" s="179"/>
      <c r="R21" s="179"/>
      <c r="S21" s="179"/>
      <c r="T21" s="179"/>
      <c r="U21" s="179"/>
      <c r="V21" s="179"/>
      <c r="W21" s="179"/>
      <c r="X21" s="179"/>
      <c r="Y21" s="179"/>
      <c r="Z21" s="179"/>
      <c r="AA21" s="179"/>
    </row>
    <row r="22" spans="1:27" ht="18" customHeight="1">
      <c r="A22" s="140" t="s">
        <v>419</v>
      </c>
      <c r="B22" s="225" t="s">
        <v>441</v>
      </c>
      <c r="C22" s="139">
        <v>132.01</v>
      </c>
      <c r="D22" s="172">
        <v>0</v>
      </c>
      <c r="E22" s="171">
        <v>132.01</v>
      </c>
      <c r="F22" s="172">
        <v>502771.14150768</v>
      </c>
      <c r="G22" s="196">
        <v>0</v>
      </c>
      <c r="H22" s="171">
        <v>502771.14150768</v>
      </c>
      <c r="I22" s="190"/>
      <c r="J22" s="133"/>
      <c r="K22" s="179"/>
      <c r="L22" s="179"/>
      <c r="M22" s="179"/>
      <c r="N22" s="179"/>
      <c r="O22" s="179"/>
      <c r="P22" s="191"/>
      <c r="Q22" s="179"/>
      <c r="R22" s="179"/>
      <c r="S22" s="179"/>
      <c r="T22" s="179"/>
      <c r="U22" s="179"/>
      <c r="V22" s="179"/>
      <c r="W22" s="179"/>
      <c r="X22" s="179"/>
      <c r="Y22" s="179"/>
      <c r="Z22" s="179"/>
      <c r="AA22" s="179"/>
    </row>
    <row r="23" spans="1:27" ht="15.75">
      <c r="A23" s="140" t="s">
        <v>420</v>
      </c>
      <c r="B23" s="226" t="s">
        <v>442</v>
      </c>
      <c r="C23" s="139">
        <v>3783800.2200000053</v>
      </c>
      <c r="D23" s="172">
        <v>0</v>
      </c>
      <c r="E23" s="171">
        <v>3783800.2200000053</v>
      </c>
      <c r="F23" s="172">
        <v>352022.3313250774</v>
      </c>
      <c r="G23" s="196">
        <v>0</v>
      </c>
      <c r="H23" s="171">
        <v>352022.3313250774</v>
      </c>
      <c r="I23" s="190"/>
      <c r="J23" s="133"/>
      <c r="K23" s="179"/>
      <c r="L23" s="179"/>
      <c r="M23" s="179"/>
      <c r="N23" s="179"/>
      <c r="O23" s="179"/>
      <c r="P23" s="191"/>
      <c r="Q23" s="179"/>
      <c r="R23" s="179"/>
      <c r="S23" s="179"/>
      <c r="T23" s="179"/>
      <c r="U23" s="179"/>
      <c r="V23" s="179"/>
      <c r="W23" s="179"/>
      <c r="X23" s="179"/>
      <c r="Y23" s="179"/>
      <c r="Z23" s="179"/>
      <c r="AA23" s="179"/>
    </row>
    <row r="24" spans="1:27" ht="18" customHeight="1">
      <c r="A24" s="140" t="s">
        <v>421</v>
      </c>
      <c r="B24" s="223" t="s">
        <v>443</v>
      </c>
      <c r="C24" s="139">
        <v>7626876.218231273</v>
      </c>
      <c r="D24" s="172">
        <v>0</v>
      </c>
      <c r="E24" s="171">
        <v>7626876.218231273</v>
      </c>
      <c r="F24" s="172">
        <v>2762661.664479911</v>
      </c>
      <c r="G24" s="196">
        <v>0</v>
      </c>
      <c r="H24" s="171">
        <v>2762661.664479911</v>
      </c>
      <c r="I24" s="190"/>
      <c r="J24" s="133"/>
      <c r="K24" s="179"/>
      <c r="L24" s="179"/>
      <c r="M24" s="179"/>
      <c r="N24" s="179"/>
      <c r="O24" s="179"/>
      <c r="P24" s="191"/>
      <c r="Q24" s="179"/>
      <c r="R24" s="179"/>
      <c r="S24" s="179"/>
      <c r="T24" s="179"/>
      <c r="U24" s="179"/>
      <c r="V24" s="179"/>
      <c r="W24" s="179"/>
      <c r="X24" s="179"/>
      <c r="Y24" s="179"/>
      <c r="Z24" s="179"/>
      <c r="AA24" s="179"/>
    </row>
    <row r="25" spans="1:27" ht="15.75">
      <c r="A25" s="137">
        <v>11</v>
      </c>
      <c r="B25" s="224" t="s">
        <v>489</v>
      </c>
      <c r="C25" s="139">
        <v>2804764.6546600005</v>
      </c>
      <c r="D25" s="172">
        <v>0</v>
      </c>
      <c r="E25" s="171">
        <v>2804764.6546600005</v>
      </c>
      <c r="F25" s="172">
        <v>0</v>
      </c>
      <c r="G25" s="196">
        <v>0</v>
      </c>
      <c r="H25" s="171">
        <v>0</v>
      </c>
      <c r="I25" s="190"/>
      <c r="J25" s="133"/>
      <c r="K25" s="179"/>
      <c r="L25" s="179"/>
      <c r="M25" s="179"/>
      <c r="N25" s="179"/>
      <c r="O25" s="179"/>
      <c r="P25" s="191"/>
      <c r="Q25" s="179"/>
      <c r="R25" s="179"/>
      <c r="S25" s="179"/>
      <c r="T25" s="179"/>
      <c r="U25" s="179"/>
      <c r="V25" s="179"/>
      <c r="W25" s="179"/>
      <c r="X25" s="179"/>
      <c r="Y25" s="179"/>
      <c r="Z25" s="179"/>
      <c r="AA25" s="179"/>
    </row>
    <row r="26" spans="1:27" ht="15.75">
      <c r="A26" s="137">
        <v>12</v>
      </c>
      <c r="B26" s="224" t="s">
        <v>490</v>
      </c>
      <c r="C26" s="139">
        <v>301153.19681859994</v>
      </c>
      <c r="D26" s="172">
        <v>0</v>
      </c>
      <c r="E26" s="171">
        <v>301153.19681859994</v>
      </c>
      <c r="F26" s="172">
        <v>1367.48</v>
      </c>
      <c r="G26" s="196">
        <v>0</v>
      </c>
      <c r="H26" s="171">
        <v>1367.48</v>
      </c>
      <c r="I26" s="190"/>
      <c r="J26" s="133"/>
      <c r="K26" s="179"/>
      <c r="L26" s="179"/>
      <c r="M26" s="179"/>
      <c r="N26" s="179"/>
      <c r="O26" s="179"/>
      <c r="P26" s="191"/>
      <c r="Q26" s="179"/>
      <c r="R26" s="179"/>
      <c r="S26" s="179"/>
      <c r="T26" s="179"/>
      <c r="U26" s="179"/>
      <c r="V26" s="179"/>
      <c r="W26" s="179"/>
      <c r="X26" s="179"/>
      <c r="Y26" s="179"/>
      <c r="Z26" s="179"/>
      <c r="AA26" s="179"/>
    </row>
    <row r="27" spans="1:27" s="132" customFormat="1" ht="18" customHeight="1">
      <c r="A27" s="137">
        <v>13</v>
      </c>
      <c r="B27" s="224" t="s">
        <v>479</v>
      </c>
      <c r="C27" s="139">
        <v>22035615.056493793</v>
      </c>
      <c r="D27" s="172">
        <v>0</v>
      </c>
      <c r="E27" s="171">
        <v>22035615.056493793</v>
      </c>
      <c r="F27" s="172">
        <v>2802838.7764824457</v>
      </c>
      <c r="G27" s="196">
        <v>0</v>
      </c>
      <c r="H27" s="171">
        <v>2802838.7764824457</v>
      </c>
      <c r="I27" s="190"/>
      <c r="J27" s="133"/>
      <c r="K27" s="179"/>
      <c r="L27" s="179"/>
      <c r="M27" s="179"/>
      <c r="N27" s="179"/>
      <c r="O27" s="179"/>
      <c r="P27" s="191"/>
      <c r="Q27" s="179"/>
      <c r="R27" s="179"/>
      <c r="S27" s="179"/>
      <c r="T27" s="179"/>
      <c r="U27" s="179"/>
      <c r="V27" s="179"/>
      <c r="W27" s="179"/>
      <c r="X27" s="179"/>
      <c r="Y27" s="179"/>
      <c r="Z27" s="179"/>
      <c r="AA27" s="179"/>
    </row>
    <row r="28" spans="1:27" s="132" customFormat="1" ht="17.25" customHeight="1">
      <c r="A28" s="180">
        <v>14</v>
      </c>
      <c r="B28" s="224" t="s">
        <v>491</v>
      </c>
      <c r="C28" s="139">
        <v>2655091.77</v>
      </c>
      <c r="D28" s="172">
        <v>0</v>
      </c>
      <c r="E28" s="171">
        <v>2655091.77</v>
      </c>
      <c r="F28" s="172">
        <v>2471867.8110172115</v>
      </c>
      <c r="G28" s="196">
        <v>0</v>
      </c>
      <c r="H28" s="171">
        <v>2471867.8110172115</v>
      </c>
      <c r="I28" s="190"/>
      <c r="J28" s="133"/>
      <c r="K28" s="179"/>
      <c r="L28" s="179"/>
      <c r="M28" s="179"/>
      <c r="N28" s="179"/>
      <c r="O28" s="179"/>
      <c r="P28" s="191"/>
      <c r="Q28" s="179"/>
      <c r="R28" s="179"/>
      <c r="S28" s="179"/>
      <c r="T28" s="179"/>
      <c r="U28" s="179"/>
      <c r="V28" s="179"/>
      <c r="W28" s="179"/>
      <c r="X28" s="179"/>
      <c r="Y28" s="179"/>
      <c r="Z28" s="179"/>
      <c r="AA28" s="179"/>
    </row>
    <row r="29" spans="1:27" s="132" customFormat="1" ht="17.25" customHeight="1">
      <c r="A29" s="180">
        <v>15</v>
      </c>
      <c r="B29" s="224" t="s">
        <v>492</v>
      </c>
      <c r="C29" s="139">
        <v>42715677.1106</v>
      </c>
      <c r="D29" s="172">
        <v>0</v>
      </c>
      <c r="E29" s="171">
        <v>42715677.1106</v>
      </c>
      <c r="F29" s="172">
        <v>100735.36555774279</v>
      </c>
      <c r="G29" s="196">
        <v>0</v>
      </c>
      <c r="H29" s="171">
        <v>100735.36555774279</v>
      </c>
      <c r="I29" s="190"/>
      <c r="J29" s="133"/>
      <c r="K29" s="179"/>
      <c r="L29" s="179"/>
      <c r="M29" s="179"/>
      <c r="N29" s="179"/>
      <c r="O29" s="179"/>
      <c r="P29" s="191"/>
      <c r="Q29" s="179"/>
      <c r="R29" s="179"/>
      <c r="S29" s="179"/>
      <c r="T29" s="179"/>
      <c r="U29" s="179"/>
      <c r="V29" s="179"/>
      <c r="W29" s="179"/>
      <c r="X29" s="179"/>
      <c r="Y29" s="179"/>
      <c r="Z29" s="179"/>
      <c r="AA29" s="179"/>
    </row>
    <row r="30" spans="1:27" s="132" customFormat="1" ht="17.25" customHeight="1">
      <c r="A30" s="180">
        <v>16</v>
      </c>
      <c r="B30" s="224" t="s">
        <v>493</v>
      </c>
      <c r="C30" s="139">
        <v>10503229.167166999</v>
      </c>
      <c r="D30" s="172">
        <v>0</v>
      </c>
      <c r="E30" s="171">
        <v>10503229.167166999</v>
      </c>
      <c r="F30" s="172">
        <v>3133797.2015459756</v>
      </c>
      <c r="G30" s="196">
        <v>0</v>
      </c>
      <c r="H30" s="171">
        <v>3133797.2015459756</v>
      </c>
      <c r="I30" s="190"/>
      <c r="J30" s="133"/>
      <c r="K30" s="179"/>
      <c r="L30" s="179"/>
      <c r="M30" s="179"/>
      <c r="N30" s="179"/>
      <c r="O30" s="179"/>
      <c r="P30" s="191"/>
      <c r="Q30" s="179"/>
      <c r="R30" s="179"/>
      <c r="S30" s="179"/>
      <c r="T30" s="179"/>
      <c r="U30" s="179"/>
      <c r="V30" s="179"/>
      <c r="W30" s="179"/>
      <c r="X30" s="179"/>
      <c r="Y30" s="179"/>
      <c r="Z30" s="179"/>
      <c r="AA30" s="179"/>
    </row>
    <row r="31" spans="1:27" s="132" customFormat="1" ht="17.25" customHeight="1">
      <c r="A31" s="180">
        <v>17</v>
      </c>
      <c r="B31" s="224" t="s">
        <v>494</v>
      </c>
      <c r="C31" s="139">
        <v>563533.8</v>
      </c>
      <c r="D31" s="172">
        <v>0</v>
      </c>
      <c r="E31" s="171">
        <v>563533.8</v>
      </c>
      <c r="F31" s="172">
        <v>0</v>
      </c>
      <c r="G31" s="196">
        <v>0</v>
      </c>
      <c r="H31" s="171">
        <v>0</v>
      </c>
      <c r="I31" s="190"/>
      <c r="J31" s="133"/>
      <c r="K31" s="179"/>
      <c r="L31" s="179"/>
      <c r="M31" s="179"/>
      <c r="N31" s="179"/>
      <c r="O31" s="179"/>
      <c r="P31" s="191"/>
      <c r="Q31" s="179"/>
      <c r="R31" s="179"/>
      <c r="S31" s="179"/>
      <c r="T31" s="179"/>
      <c r="U31" s="179"/>
      <c r="V31" s="179"/>
      <c r="W31" s="179"/>
      <c r="X31" s="179"/>
      <c r="Y31" s="179"/>
      <c r="Z31" s="179"/>
      <c r="AA31" s="179"/>
    </row>
    <row r="32" spans="1:27" s="132" customFormat="1" ht="17.25" customHeight="1">
      <c r="A32" s="137">
        <v>18</v>
      </c>
      <c r="B32" s="224" t="s">
        <v>481</v>
      </c>
      <c r="C32" s="139">
        <v>23255050.324984055</v>
      </c>
      <c r="D32" s="172">
        <v>0</v>
      </c>
      <c r="E32" s="171">
        <v>23255050.324984055</v>
      </c>
      <c r="F32" s="172">
        <v>4392788.702340156</v>
      </c>
      <c r="G32" s="196">
        <v>0</v>
      </c>
      <c r="H32" s="171">
        <v>4392788.702340156</v>
      </c>
      <c r="I32" s="190"/>
      <c r="J32" s="133"/>
      <c r="K32" s="179"/>
      <c r="L32" s="179"/>
      <c r="M32" s="179"/>
      <c r="N32" s="179"/>
      <c r="O32" s="179"/>
      <c r="P32" s="191"/>
      <c r="Q32" s="179"/>
      <c r="R32" s="179"/>
      <c r="S32" s="179"/>
      <c r="T32" s="179"/>
      <c r="U32" s="179"/>
      <c r="V32" s="179"/>
      <c r="W32" s="179"/>
      <c r="X32" s="179"/>
      <c r="Y32" s="179"/>
      <c r="Z32" s="179"/>
      <c r="AA32" s="179"/>
    </row>
    <row r="33" spans="1:27" s="132" customFormat="1" ht="17.25" customHeight="1">
      <c r="A33" s="305" t="s">
        <v>444</v>
      </c>
      <c r="B33" s="306"/>
      <c r="C33" s="173">
        <v>1212276105.5966516</v>
      </c>
      <c r="D33" s="173">
        <v>71381637.91090001</v>
      </c>
      <c r="E33" s="173">
        <v>1283657743.5075517</v>
      </c>
      <c r="F33" s="173">
        <v>501485072.7968242</v>
      </c>
      <c r="G33" s="173">
        <v>16346678.282072367</v>
      </c>
      <c r="H33" s="171">
        <v>517831751.0788966</v>
      </c>
      <c r="I33" s="190"/>
      <c r="J33" s="133"/>
      <c r="K33" s="179"/>
      <c r="L33" s="179"/>
      <c r="M33" s="179"/>
      <c r="N33" s="179"/>
      <c r="O33" s="179"/>
      <c r="P33" s="191"/>
      <c r="Q33" s="179"/>
      <c r="R33" s="179"/>
      <c r="S33" s="179"/>
      <c r="T33" s="179"/>
      <c r="U33" s="179"/>
      <c r="V33" s="179"/>
      <c r="W33" s="179"/>
      <c r="X33" s="179"/>
      <c r="Y33" s="179"/>
      <c r="Z33" s="179"/>
      <c r="AA33" s="179"/>
    </row>
    <row r="34" spans="1:27" s="132" customFormat="1" ht="17.25" customHeight="1">
      <c r="A34" s="303" t="s">
        <v>496</v>
      </c>
      <c r="B34" s="304"/>
      <c r="C34" s="174">
        <v>0.9443920014724079</v>
      </c>
      <c r="D34" s="174">
        <v>0.05560799852759201</v>
      </c>
      <c r="E34" s="175">
        <v>0.9999999999999999</v>
      </c>
      <c r="F34" s="174">
        <v>0.9684324527261717</v>
      </c>
      <c r="G34" s="174">
        <v>0.03156754727382832</v>
      </c>
      <c r="H34" s="174">
        <v>1</v>
      </c>
      <c r="I34" s="130"/>
      <c r="J34" s="133"/>
      <c r="K34" s="179"/>
      <c r="L34" s="179"/>
      <c r="M34" s="179"/>
      <c r="N34" s="179"/>
      <c r="O34" s="179"/>
      <c r="P34" s="191"/>
      <c r="Q34" s="179"/>
      <c r="R34" s="179"/>
      <c r="S34" s="179"/>
      <c r="T34" s="179"/>
      <c r="U34" s="179"/>
      <c r="V34" s="179"/>
      <c r="W34" s="179"/>
      <c r="X34" s="179"/>
      <c r="Y34" s="179"/>
      <c r="Z34" s="179"/>
      <c r="AA34" s="179"/>
    </row>
    <row r="35" spans="1:27" ht="15.75">
      <c r="A35" s="324" t="s">
        <v>498</v>
      </c>
      <c r="B35" s="324"/>
      <c r="C35" s="324"/>
      <c r="D35" s="324"/>
      <c r="E35" s="324"/>
      <c r="F35" s="324"/>
      <c r="G35" s="324"/>
      <c r="H35" s="324"/>
      <c r="K35" s="179"/>
      <c r="L35" s="179"/>
      <c r="M35" s="179"/>
      <c r="N35" s="179"/>
      <c r="O35" s="179"/>
      <c r="P35" s="191"/>
      <c r="Q35" s="179"/>
      <c r="R35" s="179"/>
      <c r="S35" s="179"/>
      <c r="T35" s="179"/>
      <c r="U35" s="179"/>
      <c r="V35" s="179"/>
      <c r="W35" s="179"/>
      <c r="X35" s="179"/>
      <c r="Y35" s="179"/>
      <c r="Z35" s="179"/>
      <c r="AA35" s="179"/>
    </row>
    <row r="36" spans="1:27" ht="18" customHeight="1">
      <c r="A36" s="324"/>
      <c r="B36" s="324"/>
      <c r="C36" s="324"/>
      <c r="D36" s="324"/>
      <c r="E36" s="324"/>
      <c r="F36" s="324"/>
      <c r="G36" s="324"/>
      <c r="H36" s="324"/>
      <c r="K36" s="179"/>
      <c r="L36" s="179"/>
      <c r="M36" s="179"/>
      <c r="N36" s="179"/>
      <c r="O36" s="179"/>
      <c r="P36" s="191"/>
      <c r="Q36" s="179"/>
      <c r="R36" s="179"/>
      <c r="S36" s="179"/>
      <c r="T36" s="179"/>
      <c r="U36" s="179"/>
      <c r="V36" s="179"/>
      <c r="W36" s="179"/>
      <c r="X36" s="179"/>
      <c r="Y36" s="179"/>
      <c r="Z36" s="179"/>
      <c r="AA36" s="179"/>
    </row>
    <row r="37" spans="1:27" ht="18" customHeight="1">
      <c r="A37" s="325" t="s">
        <v>499</v>
      </c>
      <c r="B37" s="325"/>
      <c r="C37" s="325"/>
      <c r="D37" s="325"/>
      <c r="E37" s="325"/>
      <c r="F37" s="325"/>
      <c r="G37" s="325"/>
      <c r="H37" s="325"/>
      <c r="K37" s="179"/>
      <c r="L37" s="179"/>
      <c r="M37" s="179"/>
      <c r="N37" s="179"/>
      <c r="O37" s="179"/>
      <c r="P37" s="191"/>
      <c r="Q37" s="179"/>
      <c r="R37" s="179"/>
      <c r="S37" s="179"/>
      <c r="T37" s="179"/>
      <c r="U37" s="179"/>
      <c r="V37" s="179"/>
      <c r="W37" s="179"/>
      <c r="X37" s="179"/>
      <c r="Y37" s="179"/>
      <c r="Z37" s="179"/>
      <c r="AA37" s="179"/>
    </row>
    <row r="38" spans="1:27" ht="18" customHeight="1">
      <c r="A38" s="134"/>
      <c r="B38" s="134"/>
      <c r="C38" s="134"/>
      <c r="D38" s="134"/>
      <c r="E38" s="134"/>
      <c r="F38" s="134"/>
      <c r="G38" s="134"/>
      <c r="H38" s="134"/>
      <c r="K38" s="179"/>
      <c r="L38" s="179"/>
      <c r="M38" s="179"/>
      <c r="N38" s="179"/>
      <c r="O38" s="179"/>
      <c r="P38" s="191"/>
      <c r="Q38" s="179"/>
      <c r="R38" s="179"/>
      <c r="S38" s="179"/>
      <c r="T38" s="179"/>
      <c r="U38" s="179"/>
      <c r="V38" s="179"/>
      <c r="W38" s="179"/>
      <c r="X38" s="179"/>
      <c r="Y38" s="179"/>
      <c r="Z38" s="179"/>
      <c r="AA38" s="179"/>
    </row>
    <row r="39" spans="11:27" ht="15.75">
      <c r="K39" s="179"/>
      <c r="L39" s="179"/>
      <c r="M39" s="179"/>
      <c r="N39" s="179"/>
      <c r="O39" s="179"/>
      <c r="P39" s="191"/>
      <c r="Q39" s="179"/>
      <c r="R39" s="179"/>
      <c r="S39" s="179"/>
      <c r="T39" s="179"/>
      <c r="U39" s="179"/>
      <c r="V39" s="179"/>
      <c r="W39" s="179"/>
      <c r="X39" s="179"/>
      <c r="Y39" s="179"/>
      <c r="Z39" s="179"/>
      <c r="AA39" s="179"/>
    </row>
    <row r="40" spans="1:27" ht="15.75">
      <c r="A40" s="289">
        <f>(E4+E6)/$E$33</f>
        <v>0.1016222366645607</v>
      </c>
      <c r="B40" s="184" t="s">
        <v>472</v>
      </c>
      <c r="K40" s="179"/>
      <c r="L40" s="179"/>
      <c r="M40" s="179"/>
      <c r="N40" s="179"/>
      <c r="O40" s="179"/>
      <c r="P40" s="191"/>
      <c r="Q40" s="179"/>
      <c r="R40" s="179"/>
      <c r="S40" s="179"/>
      <c r="T40" s="179"/>
      <c r="U40" s="179"/>
      <c r="V40" s="179"/>
      <c r="W40" s="179"/>
      <c r="X40" s="179"/>
      <c r="Y40" s="179"/>
      <c r="Z40" s="179"/>
      <c r="AA40" s="179"/>
    </row>
    <row r="41" spans="1:27" ht="15.75">
      <c r="A41" s="289">
        <f>(E7+E20)/E33</f>
        <v>0.6848315346492934</v>
      </c>
      <c r="B41" s="184" t="s">
        <v>473</v>
      </c>
      <c r="K41" s="179"/>
      <c r="L41" s="179"/>
      <c r="M41" s="179"/>
      <c r="N41" s="179"/>
      <c r="O41" s="179"/>
      <c r="P41" s="191"/>
      <c r="Q41" s="179"/>
      <c r="R41" s="179"/>
      <c r="S41" s="179"/>
      <c r="T41" s="179"/>
      <c r="U41" s="179"/>
      <c r="V41" s="179"/>
      <c r="W41" s="179"/>
      <c r="X41" s="179"/>
      <c r="Y41" s="179"/>
      <c r="Z41" s="179"/>
      <c r="AA41" s="179"/>
    </row>
    <row r="42" spans="1:27" ht="15.75">
      <c r="A42" s="289">
        <f>E8/E33</f>
        <v>0.0009979718086688453</v>
      </c>
      <c r="B42" s="184" t="s">
        <v>474</v>
      </c>
      <c r="K42" s="179"/>
      <c r="L42" s="179"/>
      <c r="M42" s="179"/>
      <c r="N42" s="179"/>
      <c r="O42" s="179"/>
      <c r="P42" s="191"/>
      <c r="Q42" s="179"/>
      <c r="R42" s="179"/>
      <c r="S42" s="179"/>
      <c r="T42" s="179"/>
      <c r="U42" s="179"/>
      <c r="V42" s="179"/>
      <c r="W42" s="179"/>
      <c r="X42" s="179"/>
      <c r="Y42" s="179"/>
      <c r="Z42" s="179"/>
      <c r="AA42" s="179"/>
    </row>
    <row r="43" spans="1:27" ht="15.75">
      <c r="A43" s="289">
        <f>(E9+E25)/E33</f>
        <v>0.005504383540164133</v>
      </c>
      <c r="B43" s="184" t="s">
        <v>475</v>
      </c>
      <c r="F43" s="289">
        <f>(H4+H6)/$H$33</f>
        <v>0.0817677950964862</v>
      </c>
      <c r="G43" s="184" t="s">
        <v>472</v>
      </c>
      <c r="H43" s="129"/>
      <c r="K43" s="179"/>
      <c r="L43" s="179"/>
      <c r="M43" s="179"/>
      <c r="N43" s="179"/>
      <c r="O43" s="179"/>
      <c r="P43" s="191"/>
      <c r="Q43" s="179"/>
      <c r="R43" s="179"/>
      <c r="S43" s="179"/>
      <c r="T43" s="179"/>
      <c r="U43" s="179"/>
      <c r="V43" s="179"/>
      <c r="W43" s="179"/>
      <c r="X43" s="179"/>
      <c r="Y43" s="179"/>
      <c r="Z43" s="179"/>
      <c r="AA43" s="179"/>
    </row>
    <row r="44" spans="1:27" ht="15.75">
      <c r="A44" s="289">
        <f>(E10+E26)/E33</f>
        <v>0.0026495113936207035</v>
      </c>
      <c r="B44" s="184" t="s">
        <v>476</v>
      </c>
      <c r="F44" s="289">
        <f>(H7+H20)/H33</f>
        <v>0.7902121645010458</v>
      </c>
      <c r="G44" s="184" t="s">
        <v>473</v>
      </c>
      <c r="H44" s="129"/>
      <c r="K44" s="179"/>
      <c r="L44" s="179"/>
      <c r="M44" s="179"/>
      <c r="N44" s="179"/>
      <c r="O44" s="179"/>
      <c r="P44" s="191"/>
      <c r="Q44" s="179"/>
      <c r="R44" s="179"/>
      <c r="S44" s="179"/>
      <c r="T44" s="179"/>
      <c r="U44" s="179"/>
      <c r="V44" s="179"/>
      <c r="W44" s="179"/>
      <c r="X44" s="179"/>
      <c r="Y44" s="179"/>
      <c r="Z44" s="179"/>
      <c r="AA44" s="179"/>
    </row>
    <row r="45" spans="1:27" ht="15.75">
      <c r="A45" s="289">
        <f>E11/E33</f>
        <v>0.007582144048512478</v>
      </c>
      <c r="B45" s="184" t="s">
        <v>477</v>
      </c>
      <c r="F45" s="289">
        <f>H8/H33</f>
        <v>0.0004215744406768678</v>
      </c>
      <c r="G45" s="184" t="s">
        <v>474</v>
      </c>
      <c r="H45" s="129"/>
      <c r="K45" s="179"/>
      <c r="L45" s="179"/>
      <c r="M45" s="179"/>
      <c r="N45" s="179"/>
      <c r="O45" s="179"/>
      <c r="P45" s="191"/>
      <c r="Q45" s="179"/>
      <c r="R45" s="179"/>
      <c r="S45" s="179"/>
      <c r="T45" s="179"/>
      <c r="U45" s="179"/>
      <c r="V45" s="179"/>
      <c r="W45" s="179"/>
      <c r="X45" s="179"/>
      <c r="Y45" s="179"/>
      <c r="Z45" s="179"/>
      <c r="AA45" s="179"/>
    </row>
    <row r="46" spans="1:27" ht="15.75">
      <c r="A46" s="289">
        <f>(E12+E17)/E33</f>
        <v>0.11756352583239078</v>
      </c>
      <c r="B46" s="184" t="s">
        <v>478</v>
      </c>
      <c r="F46" s="289">
        <f>(H9+H25)/H33</f>
        <v>0.0003696841456724243</v>
      </c>
      <c r="G46" s="184" t="s">
        <v>475</v>
      </c>
      <c r="H46" s="129"/>
      <c r="K46" s="179"/>
      <c r="L46" s="179"/>
      <c r="M46" s="179"/>
      <c r="N46" s="179"/>
      <c r="O46" s="179"/>
      <c r="P46" s="191"/>
      <c r="Q46" s="179"/>
      <c r="R46" s="179"/>
      <c r="S46" s="179"/>
      <c r="T46" s="179"/>
      <c r="U46" s="179"/>
      <c r="V46" s="179"/>
      <c r="W46" s="179"/>
      <c r="X46" s="179"/>
      <c r="Y46" s="179"/>
      <c r="Z46" s="179"/>
      <c r="AA46" s="179"/>
    </row>
    <row r="47" spans="1:27" ht="15.75">
      <c r="A47" s="289">
        <f>E27/E33</f>
        <v>0.017166269722552537</v>
      </c>
      <c r="B47" s="184" t="s">
        <v>479</v>
      </c>
      <c r="F47" s="289">
        <f>(H10+H26)/H33</f>
        <v>0.0017282408775018505</v>
      </c>
      <c r="G47" s="184" t="s">
        <v>476</v>
      </c>
      <c r="H47" s="129"/>
      <c r="K47" s="179"/>
      <c r="L47" s="179"/>
      <c r="M47" s="179"/>
      <c r="N47" s="179"/>
      <c r="O47" s="179"/>
      <c r="P47" s="191"/>
      <c r="Q47" s="179"/>
      <c r="R47" s="179"/>
      <c r="S47" s="179"/>
      <c r="T47" s="179"/>
      <c r="U47" s="179"/>
      <c r="V47" s="179"/>
      <c r="W47" s="179"/>
      <c r="X47" s="179"/>
      <c r="Y47" s="179"/>
      <c r="Z47" s="179"/>
      <c r="AA47" s="179"/>
    </row>
    <row r="48" spans="1:27" ht="15.75">
      <c r="A48" s="289">
        <f>SUM(E28:E31)/E33</f>
        <v>0.04396618345755726</v>
      </c>
      <c r="B48" s="184" t="s">
        <v>480</v>
      </c>
      <c r="F48" s="289">
        <f>H11/H33</f>
        <v>0.0035518864037309182</v>
      </c>
      <c r="G48" s="184" t="s">
        <v>477</v>
      </c>
      <c r="H48" s="129"/>
      <c r="K48" s="179"/>
      <c r="L48" s="179"/>
      <c r="M48" s="179"/>
      <c r="N48" s="179"/>
      <c r="O48" s="179"/>
      <c r="P48" s="191"/>
      <c r="Q48" s="179"/>
      <c r="R48" s="179"/>
      <c r="S48" s="179"/>
      <c r="T48" s="179"/>
      <c r="U48" s="179"/>
      <c r="V48" s="179"/>
      <c r="W48" s="179"/>
      <c r="X48" s="179"/>
      <c r="Y48" s="179"/>
      <c r="Z48" s="179"/>
      <c r="AA48" s="179"/>
    </row>
    <row r="49" spans="1:27" ht="15.75">
      <c r="A49" s="289">
        <f>E32/E33</f>
        <v>0.018116238882679436</v>
      </c>
      <c r="B49" s="184" t="s">
        <v>481</v>
      </c>
      <c r="F49" s="289">
        <f>(H12+H17)/H33</f>
        <v>0.09703317217973399</v>
      </c>
      <c r="G49" s="184" t="s">
        <v>478</v>
      </c>
      <c r="H49" s="129"/>
      <c r="K49" s="179"/>
      <c r="L49" s="179"/>
      <c r="M49" s="179"/>
      <c r="N49" s="179"/>
      <c r="O49" s="179"/>
      <c r="P49" s="191"/>
      <c r="Q49" s="179"/>
      <c r="R49" s="179"/>
      <c r="S49" s="179"/>
      <c r="T49" s="179"/>
      <c r="U49" s="179"/>
      <c r="V49" s="179"/>
      <c r="W49" s="179"/>
      <c r="X49" s="179"/>
      <c r="Y49" s="179"/>
      <c r="Z49" s="179"/>
      <c r="AA49" s="179"/>
    </row>
    <row r="50" spans="6:27" ht="15.75">
      <c r="F50" s="289">
        <f>H27/H33</f>
        <v>0.005412643721909216</v>
      </c>
      <c r="G50" s="184" t="s">
        <v>479</v>
      </c>
      <c r="H50" s="129"/>
      <c r="K50" s="179"/>
      <c r="L50" s="179"/>
      <c r="M50" s="179"/>
      <c r="N50" s="179"/>
      <c r="O50" s="179"/>
      <c r="P50" s="191"/>
      <c r="Q50" s="179"/>
      <c r="R50" s="179"/>
      <c r="S50" s="179"/>
      <c r="T50" s="179"/>
      <c r="U50" s="179"/>
      <c r="V50" s="179"/>
      <c r="W50" s="179"/>
      <c r="X50" s="179"/>
      <c r="Y50" s="179"/>
      <c r="Z50" s="179"/>
      <c r="AA50" s="179"/>
    </row>
    <row r="51" spans="6:27" ht="15.75">
      <c r="F51" s="289">
        <f>SUM(H28:H31)/H33</f>
        <v>0.011019796229628077</v>
      </c>
      <c r="G51" s="184" t="s">
        <v>480</v>
      </c>
      <c r="H51" s="129"/>
      <c r="K51" s="179"/>
      <c r="L51" s="179"/>
      <c r="M51" s="179"/>
      <c r="N51" s="179"/>
      <c r="O51" s="179"/>
      <c r="P51" s="179"/>
      <c r="Q51" s="179"/>
      <c r="R51" s="179"/>
      <c r="S51" s="179"/>
      <c r="T51" s="179"/>
      <c r="U51" s="179"/>
      <c r="V51" s="179"/>
      <c r="W51" s="179"/>
      <c r="X51" s="179"/>
      <c r="Y51" s="179"/>
      <c r="Z51" s="179"/>
      <c r="AA51" s="179"/>
    </row>
    <row r="52" spans="6:27" ht="15.75">
      <c r="F52" s="289">
        <f>H32/H33</f>
        <v>0.00848304240361436</v>
      </c>
      <c r="G52" s="184" t="s">
        <v>481</v>
      </c>
      <c r="H52" s="129"/>
      <c r="K52" s="179"/>
      <c r="L52" s="179"/>
      <c r="M52" s="179"/>
      <c r="N52" s="179"/>
      <c r="O52" s="179"/>
      <c r="P52" s="179"/>
      <c r="Q52" s="179"/>
      <c r="R52" s="179"/>
      <c r="S52" s="179"/>
      <c r="T52" s="179"/>
      <c r="U52" s="179"/>
      <c r="V52" s="179"/>
      <c r="W52" s="179"/>
      <c r="X52" s="179"/>
      <c r="Y52" s="179"/>
      <c r="Z52" s="179"/>
      <c r="AA52" s="179"/>
    </row>
    <row r="53" spans="11:27" ht="15.75">
      <c r="K53" s="179"/>
      <c r="L53" s="179"/>
      <c r="M53" s="179"/>
      <c r="N53" s="179"/>
      <c r="O53" s="179"/>
      <c r="P53" s="179"/>
      <c r="Q53" s="179"/>
      <c r="R53" s="179"/>
      <c r="S53" s="179"/>
      <c r="T53" s="179"/>
      <c r="U53" s="179"/>
      <c r="V53" s="179"/>
      <c r="W53" s="179"/>
      <c r="X53" s="179"/>
      <c r="Y53" s="179"/>
      <c r="Z53" s="179"/>
      <c r="AA53" s="179"/>
    </row>
    <row r="54" spans="11:27" ht="15.75">
      <c r="K54" s="179"/>
      <c r="L54" s="179"/>
      <c r="M54" s="179"/>
      <c r="N54" s="179"/>
      <c r="O54" s="179"/>
      <c r="P54" s="179"/>
      <c r="Q54" s="179"/>
      <c r="R54" s="179"/>
      <c r="S54" s="179"/>
      <c r="T54" s="179"/>
      <c r="U54" s="179"/>
      <c r="V54" s="179"/>
      <c r="W54" s="179"/>
      <c r="X54" s="179"/>
      <c r="Y54" s="179"/>
      <c r="Z54" s="179"/>
      <c r="AA54" s="179"/>
    </row>
    <row r="55" spans="11:27" ht="15.75">
      <c r="K55" s="179"/>
      <c r="L55" s="179"/>
      <c r="M55" s="179"/>
      <c r="N55" s="179"/>
      <c r="O55" s="179"/>
      <c r="P55" s="179"/>
      <c r="Q55" s="179"/>
      <c r="R55" s="179"/>
      <c r="S55" s="179"/>
      <c r="T55" s="179"/>
      <c r="U55" s="179"/>
      <c r="V55" s="179"/>
      <c r="W55" s="179"/>
      <c r="X55" s="179"/>
      <c r="Y55" s="179"/>
      <c r="Z55" s="179"/>
      <c r="AA55" s="179"/>
    </row>
    <row r="56" spans="11:27" ht="15.75">
      <c r="K56" s="179"/>
      <c r="L56" s="179"/>
      <c r="M56" s="179"/>
      <c r="N56" s="179"/>
      <c r="O56" s="179"/>
      <c r="P56" s="179"/>
      <c r="Q56" s="179"/>
      <c r="R56" s="179"/>
      <c r="S56" s="179"/>
      <c r="T56" s="179"/>
      <c r="U56" s="179"/>
      <c r="V56" s="179"/>
      <c r="W56" s="179"/>
      <c r="X56" s="179"/>
      <c r="Y56" s="179"/>
      <c r="Z56" s="179"/>
      <c r="AA56" s="179"/>
    </row>
    <row r="57" spans="11:27" ht="15.75">
      <c r="K57" s="179"/>
      <c r="L57" s="179"/>
      <c r="M57" s="179"/>
      <c r="N57" s="179"/>
      <c r="O57" s="179"/>
      <c r="P57" s="179"/>
      <c r="Q57" s="179"/>
      <c r="R57" s="179"/>
      <c r="S57" s="179"/>
      <c r="T57" s="179"/>
      <c r="U57" s="179"/>
      <c r="V57" s="179"/>
      <c r="W57" s="179"/>
      <c r="X57" s="179"/>
      <c r="Y57" s="179"/>
      <c r="Z57" s="179"/>
      <c r="AA57" s="179"/>
    </row>
    <row r="58" spans="11:27" ht="15.75">
      <c r="K58" s="179"/>
      <c r="L58" s="179"/>
      <c r="M58" s="179"/>
      <c r="N58" s="179"/>
      <c r="O58" s="179"/>
      <c r="P58" s="179"/>
      <c r="Q58" s="179"/>
      <c r="R58" s="179"/>
      <c r="S58" s="179"/>
      <c r="T58" s="179"/>
      <c r="U58" s="179"/>
      <c r="V58" s="179"/>
      <c r="W58" s="179"/>
      <c r="X58" s="179"/>
      <c r="Y58" s="179"/>
      <c r="Z58" s="179"/>
      <c r="AA58" s="179"/>
    </row>
    <row r="59" spans="11:27" ht="15.75">
      <c r="K59" s="179"/>
      <c r="L59" s="179"/>
      <c r="M59" s="179"/>
      <c r="N59" s="179"/>
      <c r="O59" s="179"/>
      <c r="P59" s="179"/>
      <c r="Q59" s="179"/>
      <c r="R59" s="179"/>
      <c r="S59" s="179"/>
      <c r="T59" s="179"/>
      <c r="U59" s="179"/>
      <c r="V59" s="179"/>
      <c r="W59" s="179"/>
      <c r="X59" s="179"/>
      <c r="Y59" s="179"/>
      <c r="Z59" s="179"/>
      <c r="AA59" s="179"/>
    </row>
    <row r="60" spans="11:27" ht="15.75">
      <c r="K60" s="179"/>
      <c r="L60" s="179"/>
      <c r="M60" s="179"/>
      <c r="N60" s="179"/>
      <c r="O60" s="179"/>
      <c r="P60" s="179"/>
      <c r="Q60" s="179"/>
      <c r="R60" s="179"/>
      <c r="S60" s="179"/>
      <c r="T60" s="179"/>
      <c r="U60" s="179"/>
      <c r="V60" s="179"/>
      <c r="W60" s="179"/>
      <c r="X60" s="179"/>
      <c r="Y60" s="179"/>
      <c r="Z60" s="179"/>
      <c r="AA60" s="179"/>
    </row>
    <row r="61" spans="11:27" ht="15.75">
      <c r="K61" s="179"/>
      <c r="L61" s="179"/>
      <c r="M61" s="179"/>
      <c r="N61" s="179"/>
      <c r="O61" s="179"/>
      <c r="P61" s="179"/>
      <c r="Q61" s="179"/>
      <c r="R61" s="179"/>
      <c r="S61" s="179"/>
      <c r="T61" s="179"/>
      <c r="U61" s="179"/>
      <c r="V61" s="179"/>
      <c r="W61" s="179"/>
      <c r="X61" s="179"/>
      <c r="Y61" s="179"/>
      <c r="Z61" s="179"/>
      <c r="AA61" s="179"/>
    </row>
    <row r="62" spans="11:27" ht="15.75">
      <c r="K62" s="179"/>
      <c r="L62" s="179"/>
      <c r="M62" s="179"/>
      <c r="N62" s="179"/>
      <c r="O62" s="179"/>
      <c r="P62" s="179"/>
      <c r="Q62" s="179"/>
      <c r="R62" s="179"/>
      <c r="S62" s="179"/>
      <c r="T62" s="179"/>
      <c r="U62" s="179"/>
      <c r="V62" s="179"/>
      <c r="W62" s="179"/>
      <c r="X62" s="179"/>
      <c r="Y62" s="179"/>
      <c r="Z62" s="179"/>
      <c r="AA62" s="179"/>
    </row>
    <row r="63" spans="11:27" ht="15.75">
      <c r="K63" s="179"/>
      <c r="L63" s="179"/>
      <c r="M63" s="179"/>
      <c r="N63" s="179"/>
      <c r="O63" s="179"/>
      <c r="P63" s="179"/>
      <c r="Q63" s="179"/>
      <c r="R63" s="179"/>
      <c r="S63" s="179"/>
      <c r="T63" s="179"/>
      <c r="U63" s="179"/>
      <c r="V63" s="179"/>
      <c r="W63" s="179"/>
      <c r="X63" s="179"/>
      <c r="Y63" s="179"/>
      <c r="Z63" s="179"/>
      <c r="AA63" s="179"/>
    </row>
    <row r="64" spans="11:27" ht="15.75">
      <c r="K64" s="179"/>
      <c r="L64" s="179"/>
      <c r="M64" s="179"/>
      <c r="N64" s="179"/>
      <c r="O64" s="179"/>
      <c r="P64" s="179"/>
      <c r="Q64" s="179"/>
      <c r="R64" s="179"/>
      <c r="S64" s="179"/>
      <c r="T64" s="179"/>
      <c r="U64" s="179"/>
      <c r="V64" s="179"/>
      <c r="W64" s="179"/>
      <c r="X64" s="179"/>
      <c r="Y64" s="179"/>
      <c r="Z64" s="179"/>
      <c r="AA64" s="179"/>
    </row>
    <row r="65" spans="11:27" ht="15.75">
      <c r="K65" s="179"/>
      <c r="L65" s="179"/>
      <c r="M65" s="179"/>
      <c r="N65" s="179"/>
      <c r="O65" s="179"/>
      <c r="P65" s="179"/>
      <c r="Q65" s="179"/>
      <c r="R65" s="179"/>
      <c r="S65" s="179"/>
      <c r="T65" s="179"/>
      <c r="U65" s="179"/>
      <c r="V65" s="179"/>
      <c r="W65" s="179"/>
      <c r="X65" s="179"/>
      <c r="Y65" s="179"/>
      <c r="Z65" s="179"/>
      <c r="AA65" s="179"/>
    </row>
    <row r="66" spans="11:27" ht="15.75">
      <c r="K66" s="179"/>
      <c r="L66" s="179"/>
      <c r="M66" s="179"/>
      <c r="N66" s="179"/>
      <c r="O66" s="179"/>
      <c r="P66" s="179"/>
      <c r="Q66" s="179"/>
      <c r="R66" s="179"/>
      <c r="S66" s="179"/>
      <c r="T66" s="179"/>
      <c r="U66" s="179"/>
      <c r="V66" s="179"/>
      <c r="W66" s="179"/>
      <c r="X66" s="179"/>
      <c r="Y66" s="179"/>
      <c r="Z66" s="179"/>
      <c r="AA66" s="179"/>
    </row>
    <row r="67" spans="11:27" ht="15.75">
      <c r="K67" s="179"/>
      <c r="L67" s="179"/>
      <c r="M67" s="179"/>
      <c r="N67" s="179"/>
      <c r="O67" s="179"/>
      <c r="P67" s="179"/>
      <c r="Q67" s="179"/>
      <c r="R67" s="179"/>
      <c r="S67" s="179"/>
      <c r="T67" s="179"/>
      <c r="U67" s="179"/>
      <c r="V67" s="179"/>
      <c r="W67" s="179"/>
      <c r="X67" s="179"/>
      <c r="Y67" s="179"/>
      <c r="Z67" s="179"/>
      <c r="AA67" s="179"/>
    </row>
    <row r="68" spans="11:27" ht="15.75">
      <c r="K68" s="179"/>
      <c r="L68" s="179"/>
      <c r="M68" s="179"/>
      <c r="N68" s="179"/>
      <c r="O68" s="179"/>
      <c r="P68" s="179"/>
      <c r="Q68" s="179"/>
      <c r="R68" s="179"/>
      <c r="S68" s="179"/>
      <c r="T68" s="179"/>
      <c r="U68" s="179"/>
      <c r="V68" s="179"/>
      <c r="W68" s="179"/>
      <c r="X68" s="179"/>
      <c r="Y68" s="179"/>
      <c r="Z68" s="179"/>
      <c r="AA68" s="179"/>
    </row>
    <row r="69" spans="11:27" ht="15.75">
      <c r="K69" s="179"/>
      <c r="L69" s="179"/>
      <c r="M69" s="179"/>
      <c r="N69" s="179"/>
      <c r="O69" s="179"/>
      <c r="P69" s="179"/>
      <c r="Q69" s="179"/>
      <c r="R69" s="179"/>
      <c r="S69" s="179"/>
      <c r="T69" s="179"/>
      <c r="U69" s="179"/>
      <c r="V69" s="179"/>
      <c r="W69" s="179"/>
      <c r="X69" s="179"/>
      <c r="Y69" s="179"/>
      <c r="Z69" s="179"/>
      <c r="AA69" s="179"/>
    </row>
    <row r="70" spans="11:27" ht="15.75">
      <c r="K70" s="179"/>
      <c r="L70" s="179"/>
      <c r="M70" s="179"/>
      <c r="N70" s="179"/>
      <c r="O70" s="179"/>
      <c r="P70" s="179"/>
      <c r="Q70" s="179"/>
      <c r="R70" s="179"/>
      <c r="S70" s="179"/>
      <c r="T70" s="179"/>
      <c r="U70" s="179"/>
      <c r="V70" s="179"/>
      <c r="W70" s="179"/>
      <c r="X70" s="179"/>
      <c r="Y70" s="179"/>
      <c r="Z70" s="179"/>
      <c r="AA70" s="179"/>
    </row>
    <row r="71" spans="11:27" ht="15.75">
      <c r="K71" s="179"/>
      <c r="L71" s="179"/>
      <c r="M71" s="179"/>
      <c r="N71" s="179"/>
      <c r="O71" s="179"/>
      <c r="P71" s="179"/>
      <c r="Q71" s="179"/>
      <c r="R71" s="179"/>
      <c r="S71" s="179"/>
      <c r="T71" s="179"/>
      <c r="U71" s="179"/>
      <c r="V71" s="179"/>
      <c r="W71" s="179"/>
      <c r="X71" s="179"/>
      <c r="Y71" s="179"/>
      <c r="Z71" s="179"/>
      <c r="AA71" s="179"/>
    </row>
    <row r="72" spans="11:27" ht="15.75">
      <c r="K72" s="179"/>
      <c r="L72" s="179"/>
      <c r="M72" s="179"/>
      <c r="N72" s="179"/>
      <c r="O72" s="179"/>
      <c r="P72" s="179"/>
      <c r="Q72" s="179"/>
      <c r="R72" s="179"/>
      <c r="S72" s="179"/>
      <c r="T72" s="179"/>
      <c r="U72" s="179"/>
      <c r="V72" s="179"/>
      <c r="W72" s="179"/>
      <c r="X72" s="179"/>
      <c r="Y72" s="179"/>
      <c r="Z72" s="179"/>
      <c r="AA72" s="179"/>
    </row>
    <row r="73" spans="11:27" ht="15.75">
      <c r="K73" s="179"/>
      <c r="L73" s="179"/>
      <c r="M73" s="179"/>
      <c r="N73" s="179"/>
      <c r="O73" s="179"/>
      <c r="P73" s="179"/>
      <c r="Q73" s="179"/>
      <c r="R73" s="179"/>
      <c r="S73" s="179"/>
      <c r="T73" s="179"/>
      <c r="U73" s="179"/>
      <c r="V73" s="179"/>
      <c r="W73" s="179"/>
      <c r="X73" s="179"/>
      <c r="Y73" s="179"/>
      <c r="Z73" s="179"/>
      <c r="AA73" s="179"/>
    </row>
    <row r="74" spans="11:27" ht="15.75">
      <c r="K74" s="179"/>
      <c r="L74" s="179"/>
      <c r="M74" s="179"/>
      <c r="N74" s="179"/>
      <c r="O74" s="179"/>
      <c r="P74" s="179"/>
      <c r="Q74" s="179"/>
      <c r="R74" s="179"/>
      <c r="S74" s="179"/>
      <c r="T74" s="179"/>
      <c r="U74" s="179"/>
      <c r="V74" s="179"/>
      <c r="W74" s="179"/>
      <c r="X74" s="179"/>
      <c r="Y74" s="179"/>
      <c r="Z74" s="179"/>
      <c r="AA74" s="179"/>
    </row>
    <row r="75" spans="11:27" ht="15.75">
      <c r="K75" s="179"/>
      <c r="L75" s="179"/>
      <c r="M75" s="179"/>
      <c r="N75" s="179"/>
      <c r="O75" s="179"/>
      <c r="P75" s="179"/>
      <c r="Q75" s="179"/>
      <c r="R75" s="179"/>
      <c r="S75" s="179"/>
      <c r="T75" s="179"/>
      <c r="U75" s="179"/>
      <c r="V75" s="179"/>
      <c r="W75" s="179"/>
      <c r="X75" s="179"/>
      <c r="Y75" s="179"/>
      <c r="Z75" s="179"/>
      <c r="AA75" s="179"/>
    </row>
    <row r="76" spans="11:27" ht="15.75">
      <c r="K76" s="179"/>
      <c r="L76" s="179"/>
      <c r="M76" s="179"/>
      <c r="N76" s="179"/>
      <c r="O76" s="179"/>
      <c r="P76" s="179"/>
      <c r="Q76" s="179"/>
      <c r="R76" s="179"/>
      <c r="S76" s="179"/>
      <c r="T76" s="179"/>
      <c r="U76" s="179"/>
      <c r="V76" s="179"/>
      <c r="W76" s="179"/>
      <c r="X76" s="179"/>
      <c r="Y76" s="179"/>
      <c r="Z76" s="179"/>
      <c r="AA76" s="179"/>
    </row>
    <row r="77" spans="11:27" ht="15.75">
      <c r="K77" s="179"/>
      <c r="L77" s="179"/>
      <c r="M77" s="179"/>
      <c r="N77" s="179"/>
      <c r="O77" s="179"/>
      <c r="P77" s="179"/>
      <c r="Q77" s="179"/>
      <c r="R77" s="179"/>
      <c r="S77" s="179"/>
      <c r="T77" s="179"/>
      <c r="U77" s="179"/>
      <c r="V77" s="179"/>
      <c r="W77" s="179"/>
      <c r="X77" s="179"/>
      <c r="Y77" s="179"/>
      <c r="Z77" s="179"/>
      <c r="AA77" s="179"/>
    </row>
    <row r="78" spans="11:27" ht="15.75">
      <c r="K78" s="179"/>
      <c r="L78" s="179"/>
      <c r="M78" s="179"/>
      <c r="N78" s="179"/>
      <c r="O78" s="179"/>
      <c r="P78" s="179"/>
      <c r="Q78" s="179"/>
      <c r="R78" s="179"/>
      <c r="S78" s="179"/>
      <c r="T78" s="179"/>
      <c r="U78" s="179"/>
      <c r="V78" s="179"/>
      <c r="W78" s="179"/>
      <c r="X78" s="179"/>
      <c r="Y78" s="179"/>
      <c r="Z78" s="179"/>
      <c r="AA78" s="179"/>
    </row>
    <row r="79" spans="11:27" ht="15.75">
      <c r="K79" s="179"/>
      <c r="L79" s="179"/>
      <c r="M79" s="179"/>
      <c r="N79" s="179"/>
      <c r="O79" s="179"/>
      <c r="P79" s="179"/>
      <c r="Q79" s="179"/>
      <c r="R79" s="179"/>
      <c r="S79" s="179"/>
      <c r="T79" s="179"/>
      <c r="U79" s="179"/>
      <c r="V79" s="179"/>
      <c r="W79" s="179"/>
      <c r="X79" s="179"/>
      <c r="Y79" s="179"/>
      <c r="Z79" s="179"/>
      <c r="AA79" s="179"/>
    </row>
    <row r="80" spans="11:27" ht="15.75">
      <c r="K80" s="179"/>
      <c r="L80" s="179"/>
      <c r="M80" s="179"/>
      <c r="N80" s="179"/>
      <c r="O80" s="179"/>
      <c r="P80" s="179"/>
      <c r="Q80" s="179"/>
      <c r="R80" s="179"/>
      <c r="S80" s="179"/>
      <c r="T80" s="179"/>
      <c r="U80" s="179"/>
      <c r="V80" s="179"/>
      <c r="W80" s="179"/>
      <c r="X80" s="179"/>
      <c r="Y80" s="179"/>
      <c r="Z80" s="179"/>
      <c r="AA80" s="179"/>
    </row>
    <row r="81" spans="3:27" ht="15.75">
      <c r="C81" s="129"/>
      <c r="K81" s="179"/>
      <c r="L81" s="179"/>
      <c r="M81" s="179"/>
      <c r="N81" s="179"/>
      <c r="O81" s="179"/>
      <c r="P81" s="179"/>
      <c r="Q81" s="179"/>
      <c r="R81" s="179"/>
      <c r="S81" s="179"/>
      <c r="T81" s="179"/>
      <c r="U81" s="179"/>
      <c r="V81" s="179"/>
      <c r="W81" s="179"/>
      <c r="X81" s="179"/>
      <c r="Y81" s="179"/>
      <c r="Z81" s="179"/>
      <c r="AA81" s="179"/>
    </row>
    <row r="82" spans="3:27" ht="15.75">
      <c r="C82" s="129"/>
      <c r="K82" s="179"/>
      <c r="L82" s="179"/>
      <c r="M82" s="179"/>
      <c r="N82" s="179"/>
      <c r="O82" s="179"/>
      <c r="P82" s="179"/>
      <c r="Q82" s="179"/>
      <c r="R82" s="179"/>
      <c r="S82" s="179"/>
      <c r="T82" s="179"/>
      <c r="U82" s="179"/>
      <c r="V82" s="179"/>
      <c r="W82" s="179"/>
      <c r="X82" s="179"/>
      <c r="Y82" s="179"/>
      <c r="Z82" s="179"/>
      <c r="AA82" s="179"/>
    </row>
    <row r="83" spans="3:27" ht="15.75">
      <c r="C83" s="129"/>
      <c r="K83" s="179"/>
      <c r="L83" s="179"/>
      <c r="M83" s="179"/>
      <c r="N83" s="179"/>
      <c r="O83" s="179"/>
      <c r="P83" s="179"/>
      <c r="Q83" s="179"/>
      <c r="R83" s="179"/>
      <c r="S83" s="179"/>
      <c r="T83" s="179"/>
      <c r="U83" s="179"/>
      <c r="V83" s="179"/>
      <c r="W83" s="179"/>
      <c r="X83" s="179"/>
      <c r="Y83" s="179"/>
      <c r="Z83" s="179"/>
      <c r="AA83" s="179"/>
    </row>
    <row r="84" spans="3:27" ht="15.75">
      <c r="C84" s="129"/>
      <c r="K84" s="179"/>
      <c r="L84" s="179"/>
      <c r="M84" s="179"/>
      <c r="N84" s="179"/>
      <c r="O84" s="179"/>
      <c r="P84" s="179"/>
      <c r="Q84" s="179"/>
      <c r="R84" s="179"/>
      <c r="S84" s="179"/>
      <c r="T84" s="179"/>
      <c r="U84" s="179"/>
      <c r="V84" s="179"/>
      <c r="W84" s="179"/>
      <c r="X84" s="179"/>
      <c r="Y84" s="179"/>
      <c r="Z84" s="179"/>
      <c r="AA84" s="179"/>
    </row>
    <row r="85" spans="3:27" ht="15.75">
      <c r="C85" s="129"/>
      <c r="K85" s="179"/>
      <c r="L85" s="179"/>
      <c r="M85" s="179"/>
      <c r="N85" s="179"/>
      <c r="O85" s="179"/>
      <c r="P85" s="179"/>
      <c r="Q85" s="179"/>
      <c r="R85" s="179"/>
      <c r="S85" s="179"/>
      <c r="T85" s="179"/>
      <c r="U85" s="179"/>
      <c r="V85" s="179"/>
      <c r="W85" s="179"/>
      <c r="X85" s="179"/>
      <c r="Y85" s="179"/>
      <c r="Z85" s="179"/>
      <c r="AA85" s="179"/>
    </row>
    <row r="86" spans="3:27" ht="15.75">
      <c r="C86" s="129"/>
      <c r="K86" s="179"/>
      <c r="L86" s="179"/>
      <c r="M86" s="179"/>
      <c r="N86" s="179"/>
      <c r="O86" s="179"/>
      <c r="P86" s="179"/>
      <c r="Q86" s="179"/>
      <c r="R86" s="179"/>
      <c r="S86" s="179"/>
      <c r="T86" s="179"/>
      <c r="U86" s="179"/>
      <c r="V86" s="179"/>
      <c r="W86" s="179"/>
      <c r="X86" s="179"/>
      <c r="Y86" s="179"/>
      <c r="Z86" s="179"/>
      <c r="AA86" s="179"/>
    </row>
    <row r="87" spans="3:27" ht="15.75">
      <c r="C87" s="129"/>
      <c r="K87" s="179"/>
      <c r="L87" s="179"/>
      <c r="M87" s="179"/>
      <c r="N87" s="179"/>
      <c r="O87" s="179"/>
      <c r="P87" s="179"/>
      <c r="Q87" s="179"/>
      <c r="R87" s="179"/>
      <c r="S87" s="179"/>
      <c r="T87" s="179"/>
      <c r="U87" s="179"/>
      <c r="V87" s="179"/>
      <c r="W87" s="179"/>
      <c r="X87" s="179"/>
      <c r="Y87" s="179"/>
      <c r="Z87" s="179"/>
      <c r="AA87" s="179"/>
    </row>
    <row r="88" spans="3:27" ht="15.75">
      <c r="C88" s="129"/>
      <c r="K88" s="179"/>
      <c r="L88" s="179"/>
      <c r="M88" s="179"/>
      <c r="N88" s="179"/>
      <c r="O88" s="179"/>
      <c r="R88" s="179"/>
      <c r="S88" s="179"/>
      <c r="T88" s="179"/>
      <c r="U88" s="179"/>
      <c r="V88" s="179"/>
      <c r="W88" s="179"/>
      <c r="X88" s="179"/>
      <c r="Y88" s="179"/>
      <c r="Z88" s="179"/>
      <c r="AA88" s="179"/>
    </row>
    <row r="89" spans="3:27" ht="15.75">
      <c r="C89" s="129"/>
      <c r="H89" s="229"/>
      <c r="K89" s="179"/>
      <c r="L89" s="179"/>
      <c r="M89" s="179"/>
      <c r="N89" s="179"/>
      <c r="O89" s="179"/>
      <c r="R89" s="179"/>
      <c r="S89" s="179"/>
      <c r="T89" s="179"/>
      <c r="U89" s="179"/>
      <c r="V89" s="179"/>
      <c r="W89" s="179"/>
      <c r="X89" s="179"/>
      <c r="Y89" s="179"/>
      <c r="Z89" s="179"/>
      <c r="AA89" s="179"/>
    </row>
    <row r="90" spans="3:8" ht="15.75">
      <c r="C90" s="129"/>
      <c r="H90" s="229"/>
    </row>
    <row r="91" ht="15.75">
      <c r="H91" s="229"/>
    </row>
    <row r="92" ht="15.75">
      <c r="H92" s="229"/>
    </row>
    <row r="93" ht="15.75">
      <c r="H93" s="229"/>
    </row>
    <row r="94" ht="15.75">
      <c r="H94" s="229"/>
    </row>
    <row r="95" spans="1:7" ht="15.75">
      <c r="A95" s="229"/>
      <c r="B95" s="229"/>
      <c r="C95" s="229"/>
      <c r="D95" s="229"/>
      <c r="E95" s="229"/>
      <c r="F95" s="229"/>
      <c r="G95" s="229"/>
    </row>
  </sheetData>
  <sheetProtection/>
  <mergeCells count="5">
    <mergeCell ref="A1:H1"/>
    <mergeCell ref="A33:B33"/>
    <mergeCell ref="A34:B34"/>
    <mergeCell ref="A35:H36"/>
    <mergeCell ref="A37:H3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2"/>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1:BQ46"/>
  <sheetViews>
    <sheetView zoomScale="70" zoomScaleNormal="70" zoomScaleSheetLayoutView="85" workbookViewId="0" topLeftCell="A1">
      <pane xSplit="2" ySplit="6" topLeftCell="C7" activePane="bottomRight" state="frozen"/>
      <selection pane="topLeft" activeCell="F5" sqref="F5:G6"/>
      <selection pane="topRight" activeCell="F5" sqref="F5:G6"/>
      <selection pane="bottomLeft" activeCell="F5" sqref="F5:G6"/>
      <selection pane="bottomRight" activeCell="B1" sqref="B1"/>
    </sheetView>
  </sheetViews>
  <sheetFormatPr defaultColWidth="29.57421875" defaultRowHeight="12.75"/>
  <cols>
    <col min="1" max="1" width="8.140625" style="3" customWidth="1"/>
    <col min="2" max="2" width="56.00390625" style="2" customWidth="1"/>
    <col min="3" max="3" width="22.57421875" style="1" bestFit="1" customWidth="1"/>
    <col min="4" max="4" width="26.8515625" style="1" customWidth="1"/>
    <col min="5" max="5" width="30.57421875" style="1" customWidth="1"/>
    <col min="6" max="6" width="32.57421875" style="1" customWidth="1"/>
    <col min="7" max="7" width="42.00390625" style="1" customWidth="1"/>
    <col min="8" max="8" width="30.7109375" style="1" customWidth="1"/>
    <col min="9" max="9" width="22.57421875" style="1" bestFit="1" customWidth="1"/>
    <col min="10" max="10" width="24.8515625" style="1" customWidth="1"/>
    <col min="11" max="11" width="29.57421875" style="1" customWidth="1"/>
    <col min="12" max="12" width="31.00390625" style="1" customWidth="1"/>
    <col min="13" max="13" width="32.00390625" style="1" customWidth="1"/>
    <col min="14" max="15" width="23.00390625" style="1" customWidth="1"/>
    <col min="16" max="18" width="23.7109375" style="1" customWidth="1"/>
    <col min="19" max="22" width="23.421875" style="1" customWidth="1"/>
    <col min="23" max="24" width="23.7109375" style="1" customWidth="1"/>
    <col min="25" max="25" width="23.421875" style="142" customWidth="1"/>
    <col min="26" max="26" width="23.421875" style="1" customWidth="1"/>
    <col min="27" max="27" width="23.140625" style="1" customWidth="1"/>
    <col min="28" max="28" width="23.00390625" style="1" customWidth="1"/>
    <col min="29" max="29" width="23.140625" style="1" customWidth="1"/>
    <col min="30" max="79" width="42.00390625" style="3" customWidth="1"/>
    <col min="80" max="16384" width="29.57421875" style="3" customWidth="1"/>
  </cols>
  <sheetData>
    <row r="1" spans="3:33" s="1" customFormat="1" ht="21" customHeight="1">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41"/>
      <c r="AE1" s="22"/>
      <c r="AF1" s="22"/>
      <c r="AG1" s="22"/>
    </row>
    <row r="2" spans="2:29" s="37" customFormat="1" ht="21" customHeight="1">
      <c r="B2" s="337" t="s">
        <v>888</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row>
    <row r="3" spans="2:29" s="37" customFormat="1" ht="21" customHeight="1">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6" t="s">
        <v>65</v>
      </c>
    </row>
    <row r="4" spans="2:29" s="37" customFormat="1" ht="12.75" customHeight="1" hidden="1">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row>
    <row r="5" spans="1:29" s="4" customFormat="1" ht="45.75" customHeight="1">
      <c r="A5" s="334" t="s">
        <v>34</v>
      </c>
      <c r="B5" s="300" t="s">
        <v>438</v>
      </c>
      <c r="C5" s="327" t="s">
        <v>533</v>
      </c>
      <c r="D5" s="328"/>
      <c r="E5" s="329" t="s">
        <v>536</v>
      </c>
      <c r="F5" s="326" t="s">
        <v>537</v>
      </c>
      <c r="G5" s="326" t="s">
        <v>538</v>
      </c>
      <c r="H5" s="331" t="s">
        <v>539</v>
      </c>
      <c r="I5" s="327" t="s">
        <v>540</v>
      </c>
      <c r="J5" s="328"/>
      <c r="K5" s="328"/>
      <c r="L5" s="328"/>
      <c r="M5" s="333"/>
      <c r="N5" s="331" t="s">
        <v>544</v>
      </c>
      <c r="O5" s="331" t="s">
        <v>545</v>
      </c>
      <c r="P5" s="327" t="s">
        <v>546</v>
      </c>
      <c r="Q5" s="328"/>
      <c r="R5" s="328"/>
      <c r="S5" s="336" t="s">
        <v>551</v>
      </c>
      <c r="T5" s="336"/>
      <c r="U5" s="336" t="s">
        <v>552</v>
      </c>
      <c r="V5" s="336"/>
      <c r="W5" s="336"/>
      <c r="X5" s="336"/>
      <c r="Y5" s="336"/>
      <c r="Z5" s="328" t="s">
        <v>557</v>
      </c>
      <c r="AA5" s="328"/>
      <c r="AB5" s="328"/>
      <c r="AC5" s="333"/>
    </row>
    <row r="6" spans="1:29" s="5" customFormat="1" ht="108" customHeight="1">
      <c r="A6" s="335"/>
      <c r="B6" s="301"/>
      <c r="C6" s="110" t="s">
        <v>534</v>
      </c>
      <c r="D6" s="110" t="s">
        <v>535</v>
      </c>
      <c r="E6" s="330"/>
      <c r="F6" s="326"/>
      <c r="G6" s="326"/>
      <c r="H6" s="332"/>
      <c r="I6" s="111" t="s">
        <v>541</v>
      </c>
      <c r="J6" s="110" t="s">
        <v>542</v>
      </c>
      <c r="K6" s="110" t="s">
        <v>876</v>
      </c>
      <c r="L6" s="110" t="s">
        <v>877</v>
      </c>
      <c r="M6" s="110" t="s">
        <v>543</v>
      </c>
      <c r="N6" s="332"/>
      <c r="O6" s="332"/>
      <c r="P6" s="110" t="s">
        <v>547</v>
      </c>
      <c r="Q6" s="110" t="s">
        <v>549</v>
      </c>
      <c r="R6" s="110" t="s">
        <v>548</v>
      </c>
      <c r="S6" s="110" t="s">
        <v>550</v>
      </c>
      <c r="T6" s="110" t="s">
        <v>548</v>
      </c>
      <c r="U6" s="110" t="s">
        <v>550</v>
      </c>
      <c r="V6" s="110" t="s">
        <v>553</v>
      </c>
      <c r="W6" s="110" t="s">
        <v>554</v>
      </c>
      <c r="X6" s="110" t="s">
        <v>555</v>
      </c>
      <c r="Y6" s="110" t="s">
        <v>556</v>
      </c>
      <c r="Z6" s="110" t="s">
        <v>550</v>
      </c>
      <c r="AA6" s="110" t="s">
        <v>558</v>
      </c>
      <c r="AB6" s="110" t="s">
        <v>559</v>
      </c>
      <c r="AC6" s="110" t="s">
        <v>560</v>
      </c>
    </row>
    <row r="7" spans="1:29" s="6" customFormat="1" ht="27.75" customHeight="1">
      <c r="A7" s="231">
        <v>1</v>
      </c>
      <c r="B7" s="223" t="s">
        <v>500</v>
      </c>
      <c r="C7" s="121">
        <v>17174105.060372446</v>
      </c>
      <c r="D7" s="121">
        <v>1292542.511109185</v>
      </c>
      <c r="E7" s="121">
        <v>977135.6195233258</v>
      </c>
      <c r="F7" s="121">
        <v>0</v>
      </c>
      <c r="G7" s="121">
        <v>4490919.22416002</v>
      </c>
      <c r="H7" s="121">
        <v>0</v>
      </c>
      <c r="I7" s="121">
        <v>13756401.083216006</v>
      </c>
      <c r="J7" s="121">
        <v>1287089.4696217158</v>
      </c>
      <c r="K7" s="121">
        <v>6774778.37686062</v>
      </c>
      <c r="L7" s="121">
        <v>556106.5859503789</v>
      </c>
      <c r="M7" s="121">
        <v>8562164.121968793</v>
      </c>
      <c r="N7" s="121">
        <v>11417.74</v>
      </c>
      <c r="O7" s="121">
        <v>195553.32681941503</v>
      </c>
      <c r="P7" s="121">
        <v>1282.1366959497964</v>
      </c>
      <c r="Q7" s="121">
        <v>1282.1366959497964</v>
      </c>
      <c r="R7" s="121">
        <v>0</v>
      </c>
      <c r="S7" s="121">
        <v>31138759.347103816</v>
      </c>
      <c r="T7" s="121">
        <v>2579631.9807309005</v>
      </c>
      <c r="U7" s="121">
        <v>676751.0046324123</v>
      </c>
      <c r="V7" s="121">
        <v>28143.049621010938</v>
      </c>
      <c r="W7" s="121">
        <v>13235.48402106626</v>
      </c>
      <c r="X7" s="121">
        <v>584406.4913759626</v>
      </c>
      <c r="Y7" s="121">
        <v>15156.119999999999</v>
      </c>
      <c r="Z7" s="121">
        <v>0</v>
      </c>
      <c r="AA7" s="121">
        <v>0</v>
      </c>
      <c r="AB7" s="121">
        <v>0</v>
      </c>
      <c r="AC7" s="121">
        <v>0</v>
      </c>
    </row>
    <row r="8" spans="1:29" s="6" customFormat="1" ht="64.5" customHeight="1">
      <c r="A8" s="231" t="s">
        <v>417</v>
      </c>
      <c r="B8" s="138" t="s">
        <v>507</v>
      </c>
      <c r="C8" s="121">
        <v>1583410.1341201214</v>
      </c>
      <c r="D8" s="121">
        <v>1037.6999999999998</v>
      </c>
      <c r="E8" s="121">
        <v>81370.07292000983</v>
      </c>
      <c r="F8" s="121">
        <v>0</v>
      </c>
      <c r="G8" s="121">
        <v>528576.2361609162</v>
      </c>
      <c r="H8" s="121">
        <v>0</v>
      </c>
      <c r="I8" s="121">
        <v>1119891.5864807137</v>
      </c>
      <c r="J8" s="121">
        <v>57049.119999999995</v>
      </c>
      <c r="K8" s="121">
        <v>59748.221881981306</v>
      </c>
      <c r="L8" s="121">
        <v>58039.98312943448</v>
      </c>
      <c r="M8" s="121">
        <v>1036853.9480444505</v>
      </c>
      <c r="N8" s="121">
        <v>635</v>
      </c>
      <c r="O8" s="121">
        <v>11828.20185869467</v>
      </c>
      <c r="P8" s="121">
        <v>0</v>
      </c>
      <c r="Q8" s="121">
        <v>0</v>
      </c>
      <c r="R8" s="121">
        <v>0</v>
      </c>
      <c r="S8" s="121">
        <v>2715764.9224595297</v>
      </c>
      <c r="T8" s="121">
        <v>58086.81999999999</v>
      </c>
      <c r="U8" s="121">
        <v>51235.60140908449</v>
      </c>
      <c r="V8" s="121">
        <v>1889.005</v>
      </c>
      <c r="W8" s="121">
        <v>1957.82</v>
      </c>
      <c r="X8" s="121">
        <v>28870.436409084494</v>
      </c>
      <c r="Y8" s="121">
        <v>239.6</v>
      </c>
      <c r="Z8" s="121">
        <v>0</v>
      </c>
      <c r="AA8" s="121">
        <v>0</v>
      </c>
      <c r="AB8" s="121">
        <v>0</v>
      </c>
      <c r="AC8" s="121">
        <v>0</v>
      </c>
    </row>
    <row r="9" spans="1:29" s="6" customFormat="1" ht="31.5" customHeight="1">
      <c r="A9" s="231">
        <v>2</v>
      </c>
      <c r="B9" s="223" t="s">
        <v>482</v>
      </c>
      <c r="C9" s="121">
        <v>26243271.116463516</v>
      </c>
      <c r="D9" s="121">
        <v>1192649.707</v>
      </c>
      <c r="E9" s="121">
        <v>0</v>
      </c>
      <c r="F9" s="121">
        <v>0</v>
      </c>
      <c r="G9" s="121">
        <v>4543040.066066462</v>
      </c>
      <c r="H9" s="121">
        <v>116430.67159807889</v>
      </c>
      <c r="I9" s="121">
        <v>7091306.245030791</v>
      </c>
      <c r="J9" s="121">
        <v>125149.12999999999</v>
      </c>
      <c r="K9" s="121">
        <v>3521366.6526046437</v>
      </c>
      <c r="L9" s="121">
        <v>265561.4359344516</v>
      </c>
      <c r="M9" s="121">
        <v>740592.969856173</v>
      </c>
      <c r="N9" s="121">
        <v>538966.1580208791</v>
      </c>
      <c r="O9" s="121">
        <v>14982.591165737087</v>
      </c>
      <c r="P9" s="121">
        <v>29911.2</v>
      </c>
      <c r="Q9" s="121">
        <v>0</v>
      </c>
      <c r="R9" s="121">
        <v>0</v>
      </c>
      <c r="S9" s="121">
        <v>34034867.982279</v>
      </c>
      <c r="T9" s="121">
        <v>1250306.8499999999</v>
      </c>
      <c r="U9" s="121">
        <v>236848.8891894822</v>
      </c>
      <c r="V9" s="121">
        <v>78288.87103542406</v>
      </c>
      <c r="W9" s="121">
        <v>78288.87103542406</v>
      </c>
      <c r="X9" s="121">
        <v>80271.14711863408</v>
      </c>
      <c r="Y9" s="121">
        <v>0</v>
      </c>
      <c r="Z9" s="121">
        <v>0</v>
      </c>
      <c r="AA9" s="121">
        <v>0</v>
      </c>
      <c r="AB9" s="121">
        <v>0</v>
      </c>
      <c r="AC9" s="121">
        <v>0</v>
      </c>
    </row>
    <row r="10" spans="1:29" s="6" customFormat="1" ht="43.5" customHeight="1">
      <c r="A10" s="231">
        <v>3</v>
      </c>
      <c r="B10" s="223" t="s">
        <v>483</v>
      </c>
      <c r="C10" s="121">
        <v>275033470.2165603</v>
      </c>
      <c r="D10" s="121">
        <v>37542528.2030958</v>
      </c>
      <c r="E10" s="121">
        <v>15244246.982860114</v>
      </c>
      <c r="F10" s="121">
        <v>33143.067908262725</v>
      </c>
      <c r="G10" s="121">
        <v>92218098.34748165</v>
      </c>
      <c r="H10" s="121">
        <v>171911.67516428177</v>
      </c>
      <c r="I10" s="121">
        <v>151993151.3932418</v>
      </c>
      <c r="J10" s="121">
        <v>20831452.973941866</v>
      </c>
      <c r="K10" s="121">
        <v>11163959.745766878</v>
      </c>
      <c r="L10" s="121">
        <v>4740658.43570983</v>
      </c>
      <c r="M10" s="121">
        <v>67986208.17242593</v>
      </c>
      <c r="N10" s="121">
        <v>31622</v>
      </c>
      <c r="O10" s="121">
        <v>326389.5048370403</v>
      </c>
      <c r="P10" s="121">
        <v>8888.01151337388</v>
      </c>
      <c r="Q10" s="121">
        <v>8888.01151337388</v>
      </c>
      <c r="R10" s="121">
        <v>0</v>
      </c>
      <c r="S10" s="121">
        <v>427565432.80131686</v>
      </c>
      <c r="T10" s="121">
        <v>58373981.177037664</v>
      </c>
      <c r="U10" s="121">
        <v>3195700.9908531895</v>
      </c>
      <c r="V10" s="121">
        <v>234893.19509598112</v>
      </c>
      <c r="W10" s="121">
        <v>158663.19509598112</v>
      </c>
      <c r="X10" s="121">
        <v>632700.0606612267</v>
      </c>
      <c r="Y10" s="121">
        <v>391448.54000000004</v>
      </c>
      <c r="Z10" s="121">
        <v>0</v>
      </c>
      <c r="AA10" s="121">
        <v>0</v>
      </c>
      <c r="AB10" s="121">
        <v>0</v>
      </c>
      <c r="AC10" s="121">
        <v>0</v>
      </c>
    </row>
    <row r="11" spans="1:29" s="6" customFormat="1" ht="31.5" customHeight="1">
      <c r="A11" s="231">
        <v>4</v>
      </c>
      <c r="B11" s="223" t="s">
        <v>474</v>
      </c>
      <c r="C11" s="121">
        <v>1440259.8059440001</v>
      </c>
      <c r="D11" s="121">
        <v>209061.75530959893</v>
      </c>
      <c r="E11" s="121">
        <v>249638.072463213</v>
      </c>
      <c r="F11" s="121">
        <v>1628.289343679943</v>
      </c>
      <c r="G11" s="121">
        <v>96653.12227374801</v>
      </c>
      <c r="H11" s="121">
        <v>0</v>
      </c>
      <c r="I11" s="121">
        <v>4338417.133105115</v>
      </c>
      <c r="J11" s="121">
        <v>3214477.8334999997</v>
      </c>
      <c r="K11" s="121">
        <v>30756.793595314528</v>
      </c>
      <c r="L11" s="121">
        <v>112748.19817811508</v>
      </c>
      <c r="M11" s="121">
        <v>3878509.276678651</v>
      </c>
      <c r="N11" s="121">
        <v>296</v>
      </c>
      <c r="O11" s="121">
        <v>2729.496812577031</v>
      </c>
      <c r="P11" s="121">
        <v>0</v>
      </c>
      <c r="Q11" s="121">
        <v>0</v>
      </c>
      <c r="R11" s="121">
        <v>0</v>
      </c>
      <c r="S11" s="121">
        <v>5781702.435861692</v>
      </c>
      <c r="T11" s="121">
        <v>3423539.588809599</v>
      </c>
      <c r="U11" s="121">
        <v>6570.8</v>
      </c>
      <c r="V11" s="121">
        <v>0</v>
      </c>
      <c r="W11" s="121">
        <v>4871.22</v>
      </c>
      <c r="X11" s="121">
        <v>404.57</v>
      </c>
      <c r="Y11" s="121">
        <v>0</v>
      </c>
      <c r="Z11" s="121">
        <v>0</v>
      </c>
      <c r="AA11" s="121">
        <v>0</v>
      </c>
      <c r="AB11" s="121">
        <v>0</v>
      </c>
      <c r="AC11" s="121">
        <v>0</v>
      </c>
    </row>
    <row r="12" spans="1:29" s="6" customFormat="1" ht="31.5" customHeight="1">
      <c r="A12" s="231">
        <v>5</v>
      </c>
      <c r="B12" s="223" t="s">
        <v>484</v>
      </c>
      <c r="C12" s="121">
        <v>3847243.2652614703</v>
      </c>
      <c r="D12" s="121">
        <v>3762429.939043174</v>
      </c>
      <c r="E12" s="121">
        <v>17759.566079324624</v>
      </c>
      <c r="F12" s="121">
        <v>16813.673960314318</v>
      </c>
      <c r="G12" s="121">
        <v>95561.5889521924</v>
      </c>
      <c r="H12" s="121">
        <v>0</v>
      </c>
      <c r="I12" s="121">
        <v>1828989.3294225498</v>
      </c>
      <c r="J12" s="121">
        <v>1475856.7603882195</v>
      </c>
      <c r="K12" s="121">
        <v>217883.71118913364</v>
      </c>
      <c r="L12" s="121">
        <v>16570.495591616134</v>
      </c>
      <c r="M12" s="121">
        <v>939754.7622556604</v>
      </c>
      <c r="N12" s="121">
        <v>0</v>
      </c>
      <c r="O12" s="121">
        <v>832858.0146541239</v>
      </c>
      <c r="P12" s="121">
        <v>0</v>
      </c>
      <c r="Q12" s="121">
        <v>0</v>
      </c>
      <c r="R12" s="121">
        <v>511076.98371996597</v>
      </c>
      <c r="S12" s="121">
        <v>6509090.609338144</v>
      </c>
      <c r="T12" s="121">
        <v>5749363.683151361</v>
      </c>
      <c r="U12" s="121">
        <v>13834.37</v>
      </c>
      <c r="V12" s="121">
        <v>6894.34</v>
      </c>
      <c r="W12" s="121">
        <v>0</v>
      </c>
      <c r="X12" s="121">
        <v>3245.58</v>
      </c>
      <c r="Y12" s="121">
        <v>1626.47</v>
      </c>
      <c r="Z12" s="121">
        <v>0</v>
      </c>
      <c r="AA12" s="121">
        <v>0</v>
      </c>
      <c r="AB12" s="121">
        <v>0</v>
      </c>
      <c r="AC12" s="121">
        <v>0</v>
      </c>
    </row>
    <row r="13" spans="1:29" s="6" customFormat="1" ht="31.5" customHeight="1">
      <c r="A13" s="231">
        <v>6</v>
      </c>
      <c r="B13" s="223" t="s">
        <v>485</v>
      </c>
      <c r="C13" s="121">
        <v>2488674.5194230424</v>
      </c>
      <c r="D13" s="121">
        <v>-375761.84762205125</v>
      </c>
      <c r="E13" s="121">
        <v>170772.90830679686</v>
      </c>
      <c r="F13" s="121">
        <v>0</v>
      </c>
      <c r="G13" s="121">
        <v>90647.23832816575</v>
      </c>
      <c r="H13" s="121">
        <v>0</v>
      </c>
      <c r="I13" s="121">
        <v>6007226.442189694</v>
      </c>
      <c r="J13" s="121">
        <v>2792290.738288681</v>
      </c>
      <c r="K13" s="121">
        <v>100562.60666507068</v>
      </c>
      <c r="L13" s="121">
        <v>90469.202348248</v>
      </c>
      <c r="M13" s="121">
        <v>5555217.4637071</v>
      </c>
      <c r="N13" s="121">
        <v>66</v>
      </c>
      <c r="O13" s="121">
        <v>8869.45013845153</v>
      </c>
      <c r="P13" s="121">
        <v>0</v>
      </c>
      <c r="Q13" s="121">
        <v>0</v>
      </c>
      <c r="R13" s="121">
        <v>0</v>
      </c>
      <c r="S13" s="121">
        <v>8504836.411751186</v>
      </c>
      <c r="T13" s="121">
        <v>2416528.89066663</v>
      </c>
      <c r="U13" s="121">
        <v>92639.47</v>
      </c>
      <c r="V13" s="121">
        <v>21673.97</v>
      </c>
      <c r="W13" s="121">
        <v>3782</v>
      </c>
      <c r="X13" s="121">
        <v>12253.750000000002</v>
      </c>
      <c r="Y13" s="121">
        <v>52048.24</v>
      </c>
      <c r="Z13" s="121">
        <v>0</v>
      </c>
      <c r="AA13" s="121">
        <v>0</v>
      </c>
      <c r="AB13" s="121">
        <v>0</v>
      </c>
      <c r="AC13" s="121">
        <v>0</v>
      </c>
    </row>
    <row r="14" spans="1:29" s="6" customFormat="1" ht="31.5" customHeight="1">
      <c r="A14" s="231">
        <v>7</v>
      </c>
      <c r="B14" s="223" t="s">
        <v>477</v>
      </c>
      <c r="C14" s="121">
        <v>2658469.2759636017</v>
      </c>
      <c r="D14" s="121">
        <v>1212281.9764391033</v>
      </c>
      <c r="E14" s="121">
        <v>85264.87947427158</v>
      </c>
      <c r="F14" s="121">
        <v>719.5017102964823</v>
      </c>
      <c r="G14" s="121">
        <v>557202.9403804314</v>
      </c>
      <c r="H14" s="121">
        <v>0</v>
      </c>
      <c r="I14" s="121">
        <v>8469446.664707087</v>
      </c>
      <c r="J14" s="121">
        <v>2389194.0492028743</v>
      </c>
      <c r="K14" s="121">
        <v>1190520.5371135443</v>
      </c>
      <c r="L14" s="121">
        <v>479991.50776303414</v>
      </c>
      <c r="M14" s="121">
        <v>6112244.743270003</v>
      </c>
      <c r="N14" s="121">
        <v>3025</v>
      </c>
      <c r="O14" s="121">
        <v>80305.3930607588</v>
      </c>
      <c r="P14" s="121">
        <v>0</v>
      </c>
      <c r="Q14" s="121">
        <v>0</v>
      </c>
      <c r="R14" s="121">
        <v>0</v>
      </c>
      <c r="S14" s="121">
        <v>11211246.333731446</v>
      </c>
      <c r="T14" s="121">
        <v>3601392.5933419773</v>
      </c>
      <c r="U14" s="121">
        <v>226673.65255042113</v>
      </c>
      <c r="V14" s="121">
        <v>49285.340376531574</v>
      </c>
      <c r="W14" s="121">
        <v>26325.075376531575</v>
      </c>
      <c r="X14" s="121">
        <v>97412.93679735795</v>
      </c>
      <c r="Y14" s="121">
        <v>14641.39</v>
      </c>
      <c r="Z14" s="121">
        <v>0</v>
      </c>
      <c r="AA14" s="121">
        <v>0</v>
      </c>
      <c r="AB14" s="121">
        <v>0</v>
      </c>
      <c r="AC14" s="121">
        <v>0</v>
      </c>
    </row>
    <row r="15" spans="1:29" s="112" customFormat="1" ht="20.25">
      <c r="A15" s="231">
        <v>8</v>
      </c>
      <c r="B15" s="223" t="s">
        <v>486</v>
      </c>
      <c r="C15" s="121">
        <v>109786101.87450747</v>
      </c>
      <c r="D15" s="121">
        <v>48538039.10283725</v>
      </c>
      <c r="E15" s="121">
        <v>6174209.389490984</v>
      </c>
      <c r="F15" s="121">
        <v>2473370.557529387</v>
      </c>
      <c r="G15" s="121">
        <v>22737596.817804035</v>
      </c>
      <c r="H15" s="121">
        <v>1339210.9681751214</v>
      </c>
      <c r="I15" s="121">
        <v>203319666.4021944</v>
      </c>
      <c r="J15" s="121">
        <v>144890802.6903178</v>
      </c>
      <c r="K15" s="121">
        <v>17139629.701043002</v>
      </c>
      <c r="L15" s="121">
        <v>3306800.4830023167</v>
      </c>
      <c r="M15" s="121">
        <v>118981405.30910884</v>
      </c>
      <c r="N15" s="121">
        <v>43605.35</v>
      </c>
      <c r="O15" s="121">
        <v>3140109.9402500736</v>
      </c>
      <c r="P15" s="121">
        <v>26166.173497844153</v>
      </c>
      <c r="Q15" s="121">
        <v>26166.173497844153</v>
      </c>
      <c r="R15" s="121">
        <v>0</v>
      </c>
      <c r="S15" s="121">
        <v>317654860.70862484</v>
      </c>
      <c r="T15" s="121">
        <v>192712711.65689003</v>
      </c>
      <c r="U15" s="121">
        <v>2805039.4162634746</v>
      </c>
      <c r="V15" s="121">
        <v>479978.2518145139</v>
      </c>
      <c r="W15" s="121">
        <v>406325.3868145139</v>
      </c>
      <c r="X15" s="121">
        <v>1232844.5476344465</v>
      </c>
      <c r="Y15" s="121">
        <v>467001.88</v>
      </c>
      <c r="Z15" s="121">
        <v>0</v>
      </c>
      <c r="AA15" s="121">
        <v>0</v>
      </c>
      <c r="AB15" s="121">
        <v>0</v>
      </c>
      <c r="AC15" s="121">
        <v>0</v>
      </c>
    </row>
    <row r="16" spans="1:29" s="6" customFormat="1" ht="31.5" customHeight="1">
      <c r="A16" s="231" t="s">
        <v>432</v>
      </c>
      <c r="B16" s="138" t="s">
        <v>508</v>
      </c>
      <c r="C16" s="121">
        <v>60525774.831024215</v>
      </c>
      <c r="D16" s="121">
        <v>38919096.34394969</v>
      </c>
      <c r="E16" s="121">
        <v>2795111.821993356</v>
      </c>
      <c r="F16" s="121">
        <v>2229313.045528596</v>
      </c>
      <c r="G16" s="121">
        <v>7830237.610641617</v>
      </c>
      <c r="H16" s="121">
        <v>0</v>
      </c>
      <c r="I16" s="121">
        <v>143209666.45914668</v>
      </c>
      <c r="J16" s="121">
        <v>104029315.29100545</v>
      </c>
      <c r="K16" s="121">
        <v>10728856.838232674</v>
      </c>
      <c r="L16" s="121">
        <v>1454753.3433185793</v>
      </c>
      <c r="M16" s="121">
        <v>75528022.89485842</v>
      </c>
      <c r="N16" s="121">
        <v>27952.35</v>
      </c>
      <c r="O16" s="121">
        <v>1955716.6362921898</v>
      </c>
      <c r="P16" s="121">
        <v>15481.658765111915</v>
      </c>
      <c r="Q16" s="121">
        <v>15481.658765111915</v>
      </c>
      <c r="R16" s="121">
        <v>0</v>
      </c>
      <c r="S16" s="121">
        <v>205734591.9352282</v>
      </c>
      <c r="T16" s="121">
        <v>142301083.75869018</v>
      </c>
      <c r="U16" s="121">
        <v>715658.655</v>
      </c>
      <c r="V16" s="121">
        <v>289878.725</v>
      </c>
      <c r="W16" s="121">
        <v>46267.86</v>
      </c>
      <c r="X16" s="121">
        <v>103899.69999999995</v>
      </c>
      <c r="Y16" s="121">
        <v>109543.8</v>
      </c>
      <c r="Z16" s="121">
        <v>0</v>
      </c>
      <c r="AA16" s="121">
        <v>0</v>
      </c>
      <c r="AB16" s="121">
        <v>0</v>
      </c>
      <c r="AC16" s="121">
        <v>0</v>
      </c>
    </row>
    <row r="17" spans="1:29" s="6" customFormat="1" ht="31.5" customHeight="1">
      <c r="A17" s="231" t="s">
        <v>433</v>
      </c>
      <c r="B17" s="138" t="s">
        <v>509</v>
      </c>
      <c r="C17" s="121">
        <v>35324029.81117308</v>
      </c>
      <c r="D17" s="121">
        <v>7340194.21949368</v>
      </c>
      <c r="E17" s="121">
        <v>3045647.973205118</v>
      </c>
      <c r="F17" s="121">
        <v>66897.7489883565</v>
      </c>
      <c r="G17" s="121">
        <v>10437278.223796016</v>
      </c>
      <c r="H17" s="121">
        <v>0</v>
      </c>
      <c r="I17" s="121">
        <v>47225910.96833952</v>
      </c>
      <c r="J17" s="121">
        <v>38369151.10172523</v>
      </c>
      <c r="K17" s="121">
        <v>2210800.016805435</v>
      </c>
      <c r="L17" s="121">
        <v>1279621.0678160938</v>
      </c>
      <c r="M17" s="121">
        <v>38483850.486093</v>
      </c>
      <c r="N17" s="121">
        <v>0</v>
      </c>
      <c r="O17" s="121">
        <v>392405.778592786</v>
      </c>
      <c r="P17" s="121">
        <v>10684.514732732236</v>
      </c>
      <c r="Q17" s="121">
        <v>10684.514732732236</v>
      </c>
      <c r="R17" s="121">
        <v>0</v>
      </c>
      <c r="S17" s="121">
        <v>82953031.07283811</v>
      </c>
      <c r="T17" s="121">
        <v>45640543.0612189</v>
      </c>
      <c r="U17" s="121">
        <v>1556004.446263474</v>
      </c>
      <c r="V17" s="121">
        <v>175002.36181451386</v>
      </c>
      <c r="W17" s="121">
        <v>292712.3268145139</v>
      </c>
      <c r="X17" s="121">
        <v>952078.3076344464</v>
      </c>
      <c r="Y17" s="121">
        <v>100835.64</v>
      </c>
      <c r="Z17" s="121">
        <v>0</v>
      </c>
      <c r="AA17" s="121">
        <v>0</v>
      </c>
      <c r="AB17" s="121">
        <v>0</v>
      </c>
      <c r="AC17" s="121">
        <v>0</v>
      </c>
    </row>
    <row r="18" spans="1:29" s="6" customFormat="1" ht="31.5" customHeight="1">
      <c r="A18" s="231" t="s">
        <v>434</v>
      </c>
      <c r="B18" s="138" t="s">
        <v>510</v>
      </c>
      <c r="C18" s="121">
        <v>6618416.898649657</v>
      </c>
      <c r="D18" s="121">
        <v>2015303.7537629681</v>
      </c>
      <c r="E18" s="121">
        <v>160810.92210864893</v>
      </c>
      <c r="F18" s="121">
        <v>177159.76301243462</v>
      </c>
      <c r="G18" s="121">
        <v>2264369.6580086346</v>
      </c>
      <c r="H18" s="121">
        <v>0</v>
      </c>
      <c r="I18" s="121">
        <v>4392581.310189782</v>
      </c>
      <c r="J18" s="121">
        <v>2091398.2709874567</v>
      </c>
      <c r="K18" s="121">
        <v>1127283.764995572</v>
      </c>
      <c r="L18" s="121">
        <v>171156.36311650035</v>
      </c>
      <c r="M18" s="121">
        <v>2497486.8521189564</v>
      </c>
      <c r="N18" s="121">
        <v>0</v>
      </c>
      <c r="O18" s="121">
        <v>54697.4029326855</v>
      </c>
      <c r="P18" s="121">
        <v>0</v>
      </c>
      <c r="Q18" s="121">
        <v>0</v>
      </c>
      <c r="R18" s="121">
        <v>0</v>
      </c>
      <c r="S18" s="121">
        <v>11065695.611772124</v>
      </c>
      <c r="T18" s="121">
        <v>4106702.024750424</v>
      </c>
      <c r="U18" s="121">
        <v>349596.47</v>
      </c>
      <c r="V18" s="121">
        <v>15097.16</v>
      </c>
      <c r="W18" s="121">
        <v>16405.97</v>
      </c>
      <c r="X18" s="121">
        <v>87203.55000000005</v>
      </c>
      <c r="Y18" s="121">
        <v>213642.19</v>
      </c>
      <c r="Z18" s="121">
        <v>0</v>
      </c>
      <c r="AA18" s="121">
        <v>0</v>
      </c>
      <c r="AB18" s="121">
        <v>0</v>
      </c>
      <c r="AC18" s="121">
        <v>0</v>
      </c>
    </row>
    <row r="19" spans="1:29" s="6" customFormat="1" ht="31.5" customHeight="1">
      <c r="A19" s="231" t="s">
        <v>435</v>
      </c>
      <c r="B19" s="138" t="s">
        <v>511</v>
      </c>
      <c r="C19" s="121">
        <v>7317880.333660508</v>
      </c>
      <c r="D19" s="121">
        <v>263444.7856309141</v>
      </c>
      <c r="E19" s="121">
        <v>172638.6721838604</v>
      </c>
      <c r="F19" s="121">
        <v>0</v>
      </c>
      <c r="G19" s="121">
        <v>2205711.3253577673</v>
      </c>
      <c r="H19" s="121">
        <v>1339210.9681751214</v>
      </c>
      <c r="I19" s="121">
        <v>8491507.664518401</v>
      </c>
      <c r="J19" s="121">
        <v>400938.0265996594</v>
      </c>
      <c r="K19" s="121">
        <v>3072689.081009326</v>
      </c>
      <c r="L19" s="121">
        <v>401269.7087511432</v>
      </c>
      <c r="M19" s="121">
        <v>2472045.0760384537</v>
      </c>
      <c r="N19" s="121">
        <v>15653</v>
      </c>
      <c r="O19" s="121">
        <v>737290.1224324126</v>
      </c>
      <c r="P19" s="121">
        <v>0</v>
      </c>
      <c r="Q19" s="121">
        <v>0</v>
      </c>
      <c r="R19" s="121">
        <v>0</v>
      </c>
      <c r="S19" s="121">
        <v>17901542.08878644</v>
      </c>
      <c r="T19" s="121">
        <v>664382.8122305735</v>
      </c>
      <c r="U19" s="121">
        <v>183779.84499999997</v>
      </c>
      <c r="V19" s="121">
        <v>0.005</v>
      </c>
      <c r="W19" s="121">
        <v>50939.22999999999</v>
      </c>
      <c r="X19" s="121">
        <v>89662.98999999999</v>
      </c>
      <c r="Y19" s="121">
        <v>42980.25</v>
      </c>
      <c r="Z19" s="121">
        <v>0</v>
      </c>
      <c r="AA19" s="121">
        <v>0</v>
      </c>
      <c r="AB19" s="121">
        <v>0</v>
      </c>
      <c r="AC19" s="121">
        <v>0</v>
      </c>
    </row>
    <row r="20" spans="1:29" s="112" customFormat="1" ht="20.25">
      <c r="A20" s="231">
        <v>9</v>
      </c>
      <c r="B20" s="223" t="s">
        <v>487</v>
      </c>
      <c r="C20" s="121">
        <v>8621730.27618621</v>
      </c>
      <c r="D20" s="121">
        <v>1039649.8359122846</v>
      </c>
      <c r="E20" s="121">
        <v>479150.34732244874</v>
      </c>
      <c r="F20" s="121">
        <v>0</v>
      </c>
      <c r="G20" s="121">
        <v>3624753.1269314457</v>
      </c>
      <c r="H20" s="121">
        <v>156715.58389507077</v>
      </c>
      <c r="I20" s="121">
        <v>4676113.051895857</v>
      </c>
      <c r="J20" s="121">
        <v>958194.6560849706</v>
      </c>
      <c r="K20" s="121">
        <v>1110840.9095415343</v>
      </c>
      <c r="L20" s="121">
        <v>118045.3071390316</v>
      </c>
      <c r="M20" s="121">
        <v>3502798.3750365674</v>
      </c>
      <c r="N20" s="121">
        <v>34062</v>
      </c>
      <c r="O20" s="121">
        <v>104472.79268936584</v>
      </c>
      <c r="P20" s="121">
        <v>0</v>
      </c>
      <c r="Q20" s="121">
        <v>0</v>
      </c>
      <c r="R20" s="121">
        <v>0</v>
      </c>
      <c r="S20" s="121">
        <v>13593093.704666503</v>
      </c>
      <c r="T20" s="121">
        <v>1997844.491997255</v>
      </c>
      <c r="U20" s="121">
        <v>678890.7897927678</v>
      </c>
      <c r="V20" s="121">
        <v>15280.346127777098</v>
      </c>
      <c r="W20" s="121">
        <v>85767.59179656985</v>
      </c>
      <c r="X20" s="121">
        <v>538119.6618684209</v>
      </c>
      <c r="Y20" s="121">
        <v>38812.29</v>
      </c>
      <c r="Z20" s="121">
        <v>0</v>
      </c>
      <c r="AA20" s="121">
        <v>0</v>
      </c>
      <c r="AB20" s="121">
        <v>0</v>
      </c>
      <c r="AC20" s="121">
        <v>0</v>
      </c>
    </row>
    <row r="21" spans="1:29" s="6" customFormat="1" ht="45.75" customHeight="1">
      <c r="A21" s="231" t="s">
        <v>436</v>
      </c>
      <c r="B21" s="138" t="s">
        <v>512</v>
      </c>
      <c r="C21" s="121">
        <v>8248573.876565743</v>
      </c>
      <c r="D21" s="121">
        <v>1039649.8359122846</v>
      </c>
      <c r="E21" s="121">
        <v>466937.61783152877</v>
      </c>
      <c r="F21" s="121">
        <v>0</v>
      </c>
      <c r="G21" s="121">
        <v>3552607.3265690543</v>
      </c>
      <c r="H21" s="121">
        <v>156715.58389507077</v>
      </c>
      <c r="I21" s="121">
        <v>3957161.4432388707</v>
      </c>
      <c r="J21" s="121">
        <v>958194.6560849706</v>
      </c>
      <c r="K21" s="121">
        <v>1004762.7402396641</v>
      </c>
      <c r="L21" s="121">
        <v>86621.2476873339</v>
      </c>
      <c r="M21" s="121">
        <v>2928047.5078405403</v>
      </c>
      <c r="N21" s="121">
        <v>34062</v>
      </c>
      <c r="O21" s="121">
        <v>94676.32008083838</v>
      </c>
      <c r="P21" s="121">
        <v>0</v>
      </c>
      <c r="Q21" s="121">
        <v>0</v>
      </c>
      <c r="R21" s="121">
        <v>0</v>
      </c>
      <c r="S21" s="121">
        <v>12491189.223780518</v>
      </c>
      <c r="T21" s="121">
        <v>1997844.491997255</v>
      </c>
      <c r="U21" s="121">
        <v>670725.3697927678</v>
      </c>
      <c r="V21" s="121">
        <v>14860.346127777098</v>
      </c>
      <c r="W21" s="121">
        <v>84858.39179656983</v>
      </c>
      <c r="X21" s="121">
        <v>531523.1418684209</v>
      </c>
      <c r="Y21" s="121">
        <v>38812.29</v>
      </c>
      <c r="Z21" s="121">
        <v>0</v>
      </c>
      <c r="AA21" s="121">
        <v>0</v>
      </c>
      <c r="AB21" s="121">
        <v>0</v>
      </c>
      <c r="AC21" s="121">
        <v>0</v>
      </c>
    </row>
    <row r="22" spans="1:29" s="6" customFormat="1" ht="31.5" customHeight="1">
      <c r="A22" s="231" t="s">
        <v>437</v>
      </c>
      <c r="B22" s="138" t="s">
        <v>513</v>
      </c>
      <c r="C22" s="121">
        <v>373156.39962046733</v>
      </c>
      <c r="D22" s="121">
        <v>0</v>
      </c>
      <c r="E22" s="121">
        <v>12212.729490919952</v>
      </c>
      <c r="F22" s="121">
        <v>0</v>
      </c>
      <c r="G22" s="121">
        <v>72145.80036239215</v>
      </c>
      <c r="H22" s="121">
        <v>0</v>
      </c>
      <c r="I22" s="121">
        <v>718951.6086569866</v>
      </c>
      <c r="J22" s="121">
        <v>0</v>
      </c>
      <c r="K22" s="121">
        <v>106078.1693018706</v>
      </c>
      <c r="L22" s="121">
        <v>31424.05945169771</v>
      </c>
      <c r="M22" s="121">
        <v>574750.867196027</v>
      </c>
      <c r="N22" s="121">
        <v>0</v>
      </c>
      <c r="O22" s="121">
        <v>9796.472608527469</v>
      </c>
      <c r="P22" s="121">
        <v>0</v>
      </c>
      <c r="Q22" s="121">
        <v>0</v>
      </c>
      <c r="R22" s="121">
        <v>0</v>
      </c>
      <c r="S22" s="121">
        <v>1101904.4808859816</v>
      </c>
      <c r="T22" s="121">
        <v>0</v>
      </c>
      <c r="U22" s="121">
        <v>8165.419999999999</v>
      </c>
      <c r="V22" s="121">
        <v>420</v>
      </c>
      <c r="W22" s="121">
        <v>909.2</v>
      </c>
      <c r="X22" s="121">
        <v>6596.5199999999995</v>
      </c>
      <c r="Y22" s="121">
        <v>0</v>
      </c>
      <c r="Z22" s="121">
        <v>0</v>
      </c>
      <c r="AA22" s="121">
        <v>0</v>
      </c>
      <c r="AB22" s="121">
        <v>0</v>
      </c>
      <c r="AC22" s="121">
        <v>0</v>
      </c>
    </row>
    <row r="23" spans="1:29" s="112" customFormat="1" ht="20.25">
      <c r="A23" s="231">
        <v>10</v>
      </c>
      <c r="B23" s="224" t="s">
        <v>488</v>
      </c>
      <c r="C23" s="121">
        <v>433002591.697754</v>
      </c>
      <c r="D23" s="121">
        <v>184552067.60011396</v>
      </c>
      <c r="E23" s="121">
        <v>8595859.112240346</v>
      </c>
      <c r="F23" s="121">
        <v>0</v>
      </c>
      <c r="G23" s="121">
        <v>157198913.28936046</v>
      </c>
      <c r="H23" s="121">
        <v>16471860.828687642</v>
      </c>
      <c r="I23" s="121">
        <v>1354510424.612682</v>
      </c>
      <c r="J23" s="121">
        <v>708223905.0851516</v>
      </c>
      <c r="K23" s="121">
        <v>704552667.944429</v>
      </c>
      <c r="L23" s="121">
        <v>26953406.94987777</v>
      </c>
      <c r="M23" s="121">
        <v>973147399.2296286</v>
      </c>
      <c r="N23" s="121">
        <v>31876</v>
      </c>
      <c r="O23" s="121">
        <v>231752.3281287137</v>
      </c>
      <c r="P23" s="121">
        <v>534330.4160865115</v>
      </c>
      <c r="Q23" s="121">
        <v>534330.4160865115</v>
      </c>
      <c r="R23" s="121">
        <v>0</v>
      </c>
      <c r="S23" s="121">
        <v>1804782835.8833387</v>
      </c>
      <c r="T23" s="121">
        <v>892775972.6852655</v>
      </c>
      <c r="U23" s="121">
        <v>31292046.04268833</v>
      </c>
      <c r="V23" s="121">
        <v>171134.64419165978</v>
      </c>
      <c r="W23" s="121">
        <v>196838.30419165984</v>
      </c>
      <c r="X23" s="121">
        <v>1169802.6043050147</v>
      </c>
      <c r="Y23" s="121">
        <v>86553.01000000001</v>
      </c>
      <c r="Z23" s="121">
        <v>-99.25</v>
      </c>
      <c r="AA23" s="121">
        <v>0</v>
      </c>
      <c r="AB23" s="121">
        <v>0</v>
      </c>
      <c r="AC23" s="121">
        <v>-99.25</v>
      </c>
    </row>
    <row r="24" spans="1:69" s="6" customFormat="1" ht="31.5" customHeight="1">
      <c r="A24" s="231" t="s">
        <v>418</v>
      </c>
      <c r="B24" s="223" t="s">
        <v>440</v>
      </c>
      <c r="C24" s="121">
        <v>426219380.0869689</v>
      </c>
      <c r="D24" s="121">
        <v>183318039.6219562</v>
      </c>
      <c r="E24" s="121">
        <v>7801622.992404267</v>
      </c>
      <c r="F24" s="121">
        <v>0</v>
      </c>
      <c r="G24" s="121">
        <v>156128582.40121916</v>
      </c>
      <c r="H24" s="121">
        <v>16320718.849295007</v>
      </c>
      <c r="I24" s="121">
        <v>1323196063.6401</v>
      </c>
      <c r="J24" s="121">
        <v>695089097.4625874</v>
      </c>
      <c r="K24" s="121">
        <v>696661351.2560736</v>
      </c>
      <c r="L24" s="121">
        <v>26462105.733477578</v>
      </c>
      <c r="M24" s="121">
        <v>948671021.04331</v>
      </c>
      <c r="N24" s="121">
        <v>31876</v>
      </c>
      <c r="O24" s="121">
        <v>230738.2981287137</v>
      </c>
      <c r="P24" s="121">
        <v>534330.4160865115</v>
      </c>
      <c r="Q24" s="121">
        <v>534330.4160865115</v>
      </c>
      <c r="R24" s="121">
        <v>0</v>
      </c>
      <c r="S24" s="121">
        <v>1766533107.2905793</v>
      </c>
      <c r="T24" s="121">
        <v>878407137.0845436</v>
      </c>
      <c r="U24" s="121">
        <v>30878818.569859322</v>
      </c>
      <c r="V24" s="121">
        <v>156839.9941916598</v>
      </c>
      <c r="W24" s="121">
        <v>158144.4541916598</v>
      </c>
      <c r="X24" s="121">
        <v>861563.5914760071</v>
      </c>
      <c r="Y24" s="121">
        <v>35750.369999999995</v>
      </c>
      <c r="Z24" s="121">
        <v>-99.25</v>
      </c>
      <c r="AA24" s="121">
        <v>0</v>
      </c>
      <c r="AB24" s="121">
        <v>0</v>
      </c>
      <c r="AC24" s="121">
        <v>-99.25</v>
      </c>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row>
    <row r="25" spans="1:69" s="6" customFormat="1" ht="31.5" customHeight="1">
      <c r="A25" s="231" t="s">
        <v>419</v>
      </c>
      <c r="B25" s="225" t="s">
        <v>441</v>
      </c>
      <c r="C25" s="121">
        <v>0</v>
      </c>
      <c r="D25" s="121">
        <v>0</v>
      </c>
      <c r="E25" s="121">
        <v>0</v>
      </c>
      <c r="F25" s="121">
        <v>0</v>
      </c>
      <c r="G25" s="121">
        <v>0</v>
      </c>
      <c r="H25" s="121">
        <v>0</v>
      </c>
      <c r="I25" s="121">
        <v>9063035.036739483</v>
      </c>
      <c r="J25" s="121">
        <v>2715391.5444358643</v>
      </c>
      <c r="K25" s="121">
        <v>354345.8059744304</v>
      </c>
      <c r="L25" s="121">
        <v>70007.96685152696</v>
      </c>
      <c r="M25" s="121">
        <v>8999648.088113958</v>
      </c>
      <c r="N25" s="121">
        <v>0</v>
      </c>
      <c r="O25" s="121">
        <v>0</v>
      </c>
      <c r="P25" s="121">
        <v>0</v>
      </c>
      <c r="Q25" s="121">
        <v>0</v>
      </c>
      <c r="R25" s="121">
        <v>0</v>
      </c>
      <c r="S25" s="121">
        <v>9063035.036739483</v>
      </c>
      <c r="T25" s="121">
        <v>2715391.5444358643</v>
      </c>
      <c r="U25" s="121">
        <v>807.3828290068005</v>
      </c>
      <c r="V25" s="121">
        <v>0</v>
      </c>
      <c r="W25" s="121">
        <v>0</v>
      </c>
      <c r="X25" s="121">
        <v>179.56282900680046</v>
      </c>
      <c r="Y25" s="121">
        <v>627.82</v>
      </c>
      <c r="Z25" s="121">
        <v>0</v>
      </c>
      <c r="AA25" s="121">
        <v>0</v>
      </c>
      <c r="AB25" s="121">
        <v>0</v>
      </c>
      <c r="AC25" s="121">
        <v>0</v>
      </c>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row>
    <row r="26" spans="1:69" s="6" customFormat="1" ht="31.5" customHeight="1">
      <c r="A26" s="231" t="s">
        <v>420</v>
      </c>
      <c r="B26" s="226" t="s">
        <v>442</v>
      </c>
      <c r="C26" s="121">
        <v>1056390.428906761</v>
      </c>
      <c r="D26" s="121">
        <v>592530.2321119902</v>
      </c>
      <c r="E26" s="121">
        <v>0</v>
      </c>
      <c r="F26" s="121">
        <v>0</v>
      </c>
      <c r="G26" s="121">
        <v>269726.81200933515</v>
      </c>
      <c r="H26" s="121">
        <v>165.19696799999983</v>
      </c>
      <c r="I26" s="121">
        <v>8793243.013610633</v>
      </c>
      <c r="J26" s="121">
        <v>5505834.672299192</v>
      </c>
      <c r="K26" s="121">
        <v>5558966.793124633</v>
      </c>
      <c r="L26" s="121">
        <v>71371.144686</v>
      </c>
      <c r="M26" s="121">
        <v>4590326.101595401</v>
      </c>
      <c r="N26" s="121">
        <v>0</v>
      </c>
      <c r="O26" s="121">
        <v>0</v>
      </c>
      <c r="P26" s="121">
        <v>0</v>
      </c>
      <c r="Q26" s="121">
        <v>0</v>
      </c>
      <c r="R26" s="121">
        <v>0</v>
      </c>
      <c r="S26" s="121">
        <v>9849798.639485393</v>
      </c>
      <c r="T26" s="121">
        <v>6098364.904411183</v>
      </c>
      <c r="U26" s="121">
        <v>1994.98</v>
      </c>
      <c r="V26" s="121">
        <v>0</v>
      </c>
      <c r="W26" s="121">
        <v>0</v>
      </c>
      <c r="X26" s="121">
        <v>0</v>
      </c>
      <c r="Y26" s="121">
        <v>797.66</v>
      </c>
      <c r="Z26" s="121">
        <v>0</v>
      </c>
      <c r="AA26" s="121">
        <v>0</v>
      </c>
      <c r="AB26" s="121">
        <v>0</v>
      </c>
      <c r="AC26" s="121">
        <v>0</v>
      </c>
      <c r="AD26" s="21"/>
      <c r="AE26" s="21"/>
      <c r="AF26" s="21"/>
      <c r="AG26" s="21"/>
      <c r="AH26" s="21"/>
      <c r="AI26" s="21"/>
      <c r="AJ26" s="20"/>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row>
    <row r="27" spans="1:69" s="6" customFormat="1" ht="31.5" customHeight="1">
      <c r="A27" s="231" t="s">
        <v>421</v>
      </c>
      <c r="B27" s="223" t="s">
        <v>443</v>
      </c>
      <c r="C27" s="121">
        <v>5726821.181878287</v>
      </c>
      <c r="D27" s="121">
        <v>641497.7460457501</v>
      </c>
      <c r="E27" s="121">
        <v>794236.1198360777</v>
      </c>
      <c r="F27" s="121">
        <v>0</v>
      </c>
      <c r="G27" s="121">
        <v>800604.0761319576</v>
      </c>
      <c r="H27" s="121">
        <v>150976.7824246359</v>
      </c>
      <c r="I27" s="121">
        <v>13458082.922232103</v>
      </c>
      <c r="J27" s="121">
        <v>4913581.405829095</v>
      </c>
      <c r="K27" s="121">
        <v>1978004.0892564359</v>
      </c>
      <c r="L27" s="121">
        <v>349922.10486266634</v>
      </c>
      <c r="M27" s="121">
        <v>10886403.996609068</v>
      </c>
      <c r="N27" s="121">
        <v>0</v>
      </c>
      <c r="O27" s="121">
        <v>1014.0299999999999</v>
      </c>
      <c r="P27" s="121">
        <v>0</v>
      </c>
      <c r="Q27" s="121">
        <v>0</v>
      </c>
      <c r="R27" s="121">
        <v>0</v>
      </c>
      <c r="S27" s="121">
        <v>19336894.916535027</v>
      </c>
      <c r="T27" s="121">
        <v>5555079.151874846</v>
      </c>
      <c r="U27" s="121">
        <v>410425.1100000008</v>
      </c>
      <c r="V27" s="121">
        <v>14294.649999999998</v>
      </c>
      <c r="W27" s="121">
        <v>38693.85000000002</v>
      </c>
      <c r="X27" s="121">
        <v>308059.45000000077</v>
      </c>
      <c r="Y27" s="121">
        <v>49377.16</v>
      </c>
      <c r="Z27" s="121">
        <v>0</v>
      </c>
      <c r="AA27" s="121">
        <v>0</v>
      </c>
      <c r="AB27" s="121">
        <v>0</v>
      </c>
      <c r="AC27" s="121">
        <v>0</v>
      </c>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row>
    <row r="28" spans="1:29" s="6" customFormat="1" ht="66" customHeight="1">
      <c r="A28" s="231">
        <v>11</v>
      </c>
      <c r="B28" s="224" t="s">
        <v>489</v>
      </c>
      <c r="C28" s="121">
        <v>3048081.1112360153</v>
      </c>
      <c r="D28" s="121">
        <v>2623619.9513067114</v>
      </c>
      <c r="E28" s="121">
        <v>47390.46240831235</v>
      </c>
      <c r="F28" s="121">
        <v>0</v>
      </c>
      <c r="G28" s="121">
        <v>109539.75651858926</v>
      </c>
      <c r="H28" s="121">
        <v>0</v>
      </c>
      <c r="I28" s="121">
        <v>530198.7432920759</v>
      </c>
      <c r="J28" s="121">
        <v>212830.51446261277</v>
      </c>
      <c r="K28" s="121">
        <v>39270.39408947586</v>
      </c>
      <c r="L28" s="121">
        <v>11702.15</v>
      </c>
      <c r="M28" s="121">
        <v>468032.6695535746</v>
      </c>
      <c r="N28" s="121">
        <v>0</v>
      </c>
      <c r="O28" s="121">
        <v>84421.2048374</v>
      </c>
      <c r="P28" s="121">
        <v>0</v>
      </c>
      <c r="Q28" s="121">
        <v>0</v>
      </c>
      <c r="R28" s="121">
        <v>51724.98117016535</v>
      </c>
      <c r="S28" s="121">
        <v>3662701.0593654914</v>
      </c>
      <c r="T28" s="121">
        <v>2888175.4469394893</v>
      </c>
      <c r="U28" s="121">
        <v>15095.859999999999</v>
      </c>
      <c r="V28" s="121">
        <v>6550.65</v>
      </c>
      <c r="W28" s="121">
        <v>0</v>
      </c>
      <c r="X28" s="121">
        <v>8545.21</v>
      </c>
      <c r="Y28" s="121">
        <v>0</v>
      </c>
      <c r="Z28" s="121">
        <v>0</v>
      </c>
      <c r="AA28" s="121">
        <v>0</v>
      </c>
      <c r="AB28" s="121">
        <v>0</v>
      </c>
      <c r="AC28" s="121">
        <v>0</v>
      </c>
    </row>
    <row r="29" spans="1:29" s="6" customFormat="1" ht="59.25" customHeight="1">
      <c r="A29" s="231">
        <v>12</v>
      </c>
      <c r="B29" s="224" t="s">
        <v>490</v>
      </c>
      <c r="C29" s="121">
        <v>253839.60238245298</v>
      </c>
      <c r="D29" s="121">
        <v>24291.357765326848</v>
      </c>
      <c r="E29" s="121">
        <v>18485.63564021988</v>
      </c>
      <c r="F29" s="121">
        <v>0</v>
      </c>
      <c r="G29" s="121">
        <v>18923.324324389498</v>
      </c>
      <c r="H29" s="121">
        <v>0</v>
      </c>
      <c r="I29" s="121">
        <v>33291.2594711507</v>
      </c>
      <c r="J29" s="121">
        <v>14452.548333333336</v>
      </c>
      <c r="K29" s="121">
        <v>920.378781150701</v>
      </c>
      <c r="L29" s="121">
        <v>143.80069000000003</v>
      </c>
      <c r="M29" s="121">
        <v>31833.601793125352</v>
      </c>
      <c r="N29" s="121">
        <v>10</v>
      </c>
      <c r="O29" s="121">
        <v>0</v>
      </c>
      <c r="P29" s="121">
        <v>0</v>
      </c>
      <c r="Q29" s="121">
        <v>0</v>
      </c>
      <c r="R29" s="121">
        <v>0</v>
      </c>
      <c r="S29" s="121">
        <v>287140.86185360374</v>
      </c>
      <c r="T29" s="121">
        <v>38743.90609866018</v>
      </c>
      <c r="U29" s="121">
        <v>937.22</v>
      </c>
      <c r="V29" s="121">
        <v>0</v>
      </c>
      <c r="W29" s="121">
        <v>0</v>
      </c>
      <c r="X29" s="121">
        <v>819.87</v>
      </c>
      <c r="Y29" s="121">
        <v>0</v>
      </c>
      <c r="Z29" s="121">
        <v>0</v>
      </c>
      <c r="AA29" s="121">
        <v>0</v>
      </c>
      <c r="AB29" s="121">
        <v>0</v>
      </c>
      <c r="AC29" s="121">
        <v>0</v>
      </c>
    </row>
    <row r="30" spans="1:29" s="6" customFormat="1" ht="50.25" customHeight="1">
      <c r="A30" s="231">
        <v>13</v>
      </c>
      <c r="B30" s="224" t="s">
        <v>479</v>
      </c>
      <c r="C30" s="121">
        <v>19890144.38461612</v>
      </c>
      <c r="D30" s="121">
        <v>5173806.537248055</v>
      </c>
      <c r="E30" s="121">
        <v>339415.7589035255</v>
      </c>
      <c r="F30" s="121">
        <v>104645.12298838737</v>
      </c>
      <c r="G30" s="121">
        <v>6375430.54102483</v>
      </c>
      <c r="H30" s="121">
        <v>0</v>
      </c>
      <c r="I30" s="121">
        <v>45124784.18271267</v>
      </c>
      <c r="J30" s="121">
        <v>11933447.860653043</v>
      </c>
      <c r="K30" s="121">
        <v>9536463.677781217</v>
      </c>
      <c r="L30" s="121">
        <v>1233704.0386053498</v>
      </c>
      <c r="M30" s="121">
        <v>39920138.15502713</v>
      </c>
      <c r="N30" s="121">
        <v>8799</v>
      </c>
      <c r="O30" s="121">
        <v>15407.097245046567</v>
      </c>
      <c r="P30" s="121">
        <v>2620.6687355315</v>
      </c>
      <c r="Q30" s="121">
        <v>2620.6687355315</v>
      </c>
      <c r="R30" s="121">
        <v>0</v>
      </c>
      <c r="S30" s="121">
        <v>65041755.33330935</v>
      </c>
      <c r="T30" s="121">
        <v>17107254.397901095</v>
      </c>
      <c r="U30" s="121">
        <v>1133368.8478020395</v>
      </c>
      <c r="V30" s="121">
        <v>129937.1821606619</v>
      </c>
      <c r="W30" s="121">
        <v>143387.2121606619</v>
      </c>
      <c r="X30" s="121">
        <v>610301.2134807156</v>
      </c>
      <c r="Y30" s="121">
        <v>98774.27</v>
      </c>
      <c r="Z30" s="121">
        <v>0</v>
      </c>
      <c r="AA30" s="121">
        <v>0</v>
      </c>
      <c r="AB30" s="121">
        <v>0</v>
      </c>
      <c r="AC30" s="121">
        <v>0</v>
      </c>
    </row>
    <row r="31" spans="1:29" s="6" customFormat="1" ht="31.5" customHeight="1">
      <c r="A31" s="231">
        <v>14</v>
      </c>
      <c r="B31" s="224" t="s">
        <v>491</v>
      </c>
      <c r="C31" s="121">
        <v>2959445.893975132</v>
      </c>
      <c r="D31" s="121">
        <v>549548.2499999998</v>
      </c>
      <c r="E31" s="121">
        <v>0</v>
      </c>
      <c r="F31" s="121">
        <v>0</v>
      </c>
      <c r="G31" s="121">
        <v>107021.25303148171</v>
      </c>
      <c r="H31" s="121">
        <v>0</v>
      </c>
      <c r="I31" s="121">
        <v>2024354.1033200931</v>
      </c>
      <c r="J31" s="121">
        <v>888131.255</v>
      </c>
      <c r="K31" s="121">
        <v>1111258.3301069525</v>
      </c>
      <c r="L31" s="121">
        <v>14695.543645542075</v>
      </c>
      <c r="M31" s="121">
        <v>761370.4646423908</v>
      </c>
      <c r="N31" s="121">
        <v>1643105.1569404667</v>
      </c>
      <c r="O31" s="121">
        <v>786526.7699999997</v>
      </c>
      <c r="P31" s="121">
        <v>0</v>
      </c>
      <c r="Q31" s="121">
        <v>0</v>
      </c>
      <c r="R31" s="121">
        <v>0</v>
      </c>
      <c r="S31" s="121">
        <v>7413431.92423569</v>
      </c>
      <c r="T31" s="121">
        <v>1437679.505</v>
      </c>
      <c r="U31" s="121">
        <v>17882.02476562433</v>
      </c>
      <c r="V31" s="121">
        <v>0</v>
      </c>
      <c r="W31" s="121">
        <v>17788.634765625</v>
      </c>
      <c r="X31" s="121">
        <v>93.38999999932945</v>
      </c>
      <c r="Y31" s="121">
        <v>0</v>
      </c>
      <c r="Z31" s="121">
        <v>0</v>
      </c>
      <c r="AA31" s="121">
        <v>0</v>
      </c>
      <c r="AB31" s="121">
        <v>0</v>
      </c>
      <c r="AC31" s="121">
        <v>0</v>
      </c>
    </row>
    <row r="32" spans="1:29" s="6" customFormat="1" ht="31.5" customHeight="1">
      <c r="A32" s="231">
        <v>15</v>
      </c>
      <c r="B32" s="224" t="s">
        <v>492</v>
      </c>
      <c r="C32" s="121">
        <v>43489263.64516981</v>
      </c>
      <c r="D32" s="121">
        <v>20451892.65</v>
      </c>
      <c r="E32" s="121">
        <v>0</v>
      </c>
      <c r="F32" s="121">
        <v>0</v>
      </c>
      <c r="G32" s="121">
        <v>15566103.586819006</v>
      </c>
      <c r="H32" s="121">
        <v>0</v>
      </c>
      <c r="I32" s="121">
        <v>23978686.986978725</v>
      </c>
      <c r="J32" s="121">
        <v>22851708.35</v>
      </c>
      <c r="K32" s="121">
        <v>4485826.996231221</v>
      </c>
      <c r="L32" s="121">
        <v>859738.2409875051</v>
      </c>
      <c r="M32" s="121">
        <v>21430574.624342635</v>
      </c>
      <c r="N32" s="121">
        <v>143</v>
      </c>
      <c r="O32" s="121">
        <v>0</v>
      </c>
      <c r="P32" s="121">
        <v>0</v>
      </c>
      <c r="Q32" s="121">
        <v>0</v>
      </c>
      <c r="R32" s="121">
        <v>0</v>
      </c>
      <c r="S32" s="121">
        <v>67468093.63214853</v>
      </c>
      <c r="T32" s="121">
        <v>43303601</v>
      </c>
      <c r="U32" s="121">
        <v>460178.5408872955</v>
      </c>
      <c r="V32" s="121">
        <v>148991.53662017756</v>
      </c>
      <c r="W32" s="121">
        <v>149087.48662017754</v>
      </c>
      <c r="X32" s="121">
        <v>162013.01764694043</v>
      </c>
      <c r="Y32" s="121">
        <v>86.5</v>
      </c>
      <c r="Z32" s="121">
        <v>0</v>
      </c>
      <c r="AA32" s="121">
        <v>0</v>
      </c>
      <c r="AB32" s="121">
        <v>0</v>
      </c>
      <c r="AC32" s="121">
        <v>0</v>
      </c>
    </row>
    <row r="33" spans="1:29" s="6" customFormat="1" ht="31.5" customHeight="1">
      <c r="A33" s="231">
        <v>16</v>
      </c>
      <c r="B33" s="224" t="s">
        <v>493</v>
      </c>
      <c r="C33" s="121">
        <v>14284596.739091277</v>
      </c>
      <c r="D33" s="121">
        <v>136218.06152993295</v>
      </c>
      <c r="E33" s="121">
        <v>413178.3000796571</v>
      </c>
      <c r="F33" s="121">
        <v>6975.22058799591</v>
      </c>
      <c r="G33" s="121">
        <v>5083142.231163713</v>
      </c>
      <c r="H33" s="121">
        <v>0</v>
      </c>
      <c r="I33" s="121">
        <v>2508623.227365857</v>
      </c>
      <c r="J33" s="121">
        <v>12.163556695333835</v>
      </c>
      <c r="K33" s="121">
        <v>1174865.2175294086</v>
      </c>
      <c r="L33" s="121">
        <v>178213.20937489095</v>
      </c>
      <c r="M33" s="121">
        <v>229207.67724820133</v>
      </c>
      <c r="N33" s="121">
        <v>2662</v>
      </c>
      <c r="O33" s="121">
        <v>29894.56095959145</v>
      </c>
      <c r="P33" s="121">
        <v>998.7585319895068</v>
      </c>
      <c r="Q33" s="121">
        <v>998.7585319895068</v>
      </c>
      <c r="R33" s="121">
        <v>0</v>
      </c>
      <c r="S33" s="121">
        <v>16826775.285948716</v>
      </c>
      <c r="T33" s="121">
        <v>135520.4550866283</v>
      </c>
      <c r="U33" s="121">
        <v>192199.52247098248</v>
      </c>
      <c r="V33" s="121">
        <v>129774.40249999982</v>
      </c>
      <c r="W33" s="121">
        <v>10835.657499999832</v>
      </c>
      <c r="X33" s="121">
        <v>9921.522470982842</v>
      </c>
      <c r="Y33" s="121">
        <v>10490.41</v>
      </c>
      <c r="Z33" s="121">
        <v>0</v>
      </c>
      <c r="AA33" s="121">
        <v>0</v>
      </c>
      <c r="AB33" s="121">
        <v>0</v>
      </c>
      <c r="AC33" s="121">
        <v>0</v>
      </c>
    </row>
    <row r="34" spans="1:29" s="6" customFormat="1" ht="31.5" customHeight="1">
      <c r="A34" s="231">
        <v>17</v>
      </c>
      <c r="B34" s="224" t="s">
        <v>494</v>
      </c>
      <c r="C34" s="121">
        <v>233316.78</v>
      </c>
      <c r="D34" s="121">
        <v>0</v>
      </c>
      <c r="E34" s="121">
        <v>0</v>
      </c>
      <c r="F34" s="121">
        <v>0</v>
      </c>
      <c r="G34" s="121">
        <v>94856.32204034927</v>
      </c>
      <c r="H34" s="121">
        <v>0</v>
      </c>
      <c r="I34" s="121">
        <v>0</v>
      </c>
      <c r="J34" s="121">
        <v>0</v>
      </c>
      <c r="K34" s="121">
        <v>0</v>
      </c>
      <c r="L34" s="121">
        <v>0</v>
      </c>
      <c r="M34" s="121">
        <v>0</v>
      </c>
      <c r="N34" s="121">
        <v>0</v>
      </c>
      <c r="O34" s="121">
        <v>0</v>
      </c>
      <c r="P34" s="121">
        <v>0</v>
      </c>
      <c r="Q34" s="121">
        <v>0</v>
      </c>
      <c r="R34" s="121">
        <v>0</v>
      </c>
      <c r="S34" s="121">
        <v>233316.78</v>
      </c>
      <c r="T34" s="121">
        <v>0</v>
      </c>
      <c r="U34" s="121">
        <v>10.4</v>
      </c>
      <c r="V34" s="121">
        <v>0</v>
      </c>
      <c r="W34" s="121">
        <v>0</v>
      </c>
      <c r="X34" s="121">
        <v>0</v>
      </c>
      <c r="Y34" s="121">
        <v>10.4</v>
      </c>
      <c r="Z34" s="121">
        <v>0</v>
      </c>
      <c r="AA34" s="121">
        <v>0</v>
      </c>
      <c r="AB34" s="121">
        <v>0</v>
      </c>
      <c r="AC34" s="121">
        <v>0</v>
      </c>
    </row>
    <row r="35" spans="1:29" s="6" customFormat="1" ht="31.5" customHeight="1">
      <c r="A35" s="231">
        <v>18</v>
      </c>
      <c r="B35" s="224" t="s">
        <v>481</v>
      </c>
      <c r="C35" s="121">
        <v>5668538.800548935</v>
      </c>
      <c r="D35" s="121">
        <v>412578.08864627994</v>
      </c>
      <c r="E35" s="121">
        <v>68889.08677430217</v>
      </c>
      <c r="F35" s="121">
        <v>24322.002519510726</v>
      </c>
      <c r="G35" s="121">
        <v>2177774.9320497084</v>
      </c>
      <c r="H35" s="121">
        <v>155814.98251016668</v>
      </c>
      <c r="I35" s="121">
        <v>6783072.672559293</v>
      </c>
      <c r="J35" s="121">
        <v>387.3017369307246</v>
      </c>
      <c r="K35" s="121">
        <v>1665128.6410852056</v>
      </c>
      <c r="L35" s="121">
        <v>221293.47041102455</v>
      </c>
      <c r="M35" s="121">
        <v>3401013.9359514685</v>
      </c>
      <c r="N35" s="121">
        <v>4458.47</v>
      </c>
      <c r="O35" s="121">
        <v>156689.08364832232</v>
      </c>
      <c r="P35" s="121">
        <v>78374.87085632517</v>
      </c>
      <c r="Q35" s="121">
        <v>78374.87085632517</v>
      </c>
      <c r="R35" s="121">
        <v>0</v>
      </c>
      <c r="S35" s="121">
        <v>12846948.880123043</v>
      </c>
      <c r="T35" s="121">
        <v>412965.3903832107</v>
      </c>
      <c r="U35" s="121">
        <v>79523.62860934561</v>
      </c>
      <c r="V35" s="121">
        <v>4854.420304301325</v>
      </c>
      <c r="W35" s="121">
        <v>7706.347491991352</v>
      </c>
      <c r="X35" s="121">
        <v>22212.060427425546</v>
      </c>
      <c r="Y35" s="121">
        <v>6251.7</v>
      </c>
      <c r="Z35" s="121">
        <v>0</v>
      </c>
      <c r="AA35" s="121">
        <v>0</v>
      </c>
      <c r="AB35" s="121">
        <v>0</v>
      </c>
      <c r="AC35" s="121">
        <v>0</v>
      </c>
    </row>
    <row r="36" spans="1:29" s="176" customFormat="1" ht="30" customHeight="1">
      <c r="A36" s="336" t="s">
        <v>532</v>
      </c>
      <c r="B36" s="336"/>
      <c r="C36" s="260">
        <v>970123144.0654558</v>
      </c>
      <c r="D36" s="260">
        <v>308337443.6797346</v>
      </c>
      <c r="E36" s="260">
        <v>32881396.121566843</v>
      </c>
      <c r="F36" s="260">
        <v>2661617.4365478344</v>
      </c>
      <c r="G36" s="260">
        <v>315186177.70871073</v>
      </c>
      <c r="H36" s="260">
        <v>18411944.710030362</v>
      </c>
      <c r="I36" s="260">
        <v>1836974153.5333855</v>
      </c>
      <c r="J36" s="260">
        <v>922089383.3802402</v>
      </c>
      <c r="K36" s="260">
        <v>763816700.6144135</v>
      </c>
      <c r="L36" s="260">
        <v>39159849.05520909</v>
      </c>
      <c r="M36" s="260">
        <v>1255648465.5524952</v>
      </c>
      <c r="N36" s="260">
        <v>2354113.874961346</v>
      </c>
      <c r="O36" s="260">
        <v>6010961.555246617</v>
      </c>
      <c r="P36" s="260">
        <v>682572.2359175254</v>
      </c>
      <c r="Q36" s="260">
        <v>652661.0359175254</v>
      </c>
      <c r="R36" s="260">
        <v>562801.9648901313</v>
      </c>
      <c r="S36" s="260">
        <v>2834556889.974997</v>
      </c>
      <c r="T36" s="260">
        <v>1230205213.6992996</v>
      </c>
      <c r="U36" s="260">
        <v>41124191.470505364</v>
      </c>
      <c r="V36" s="260">
        <v>1505680.199848039</v>
      </c>
      <c r="W36" s="260">
        <v>1302902.4668702022</v>
      </c>
      <c r="X36" s="260">
        <v>5165367.633787127</v>
      </c>
      <c r="Y36" s="260">
        <v>1182901.2200000002</v>
      </c>
      <c r="Z36" s="260">
        <v>-99.25</v>
      </c>
      <c r="AA36" s="260">
        <v>0</v>
      </c>
      <c r="AB36" s="260">
        <v>0</v>
      </c>
      <c r="AC36" s="260">
        <v>-99.25</v>
      </c>
    </row>
    <row r="37" spans="2:33" ht="15.75">
      <c r="B37" s="23"/>
      <c r="C37" s="22"/>
      <c r="D37" s="22"/>
      <c r="E37" s="22"/>
      <c r="F37" s="22"/>
      <c r="G37" s="22"/>
      <c r="H37" s="22"/>
      <c r="I37" s="22"/>
      <c r="J37" s="22"/>
      <c r="K37" s="22"/>
      <c r="L37" s="22"/>
      <c r="M37" s="22"/>
      <c r="N37" s="22"/>
      <c r="O37" s="22"/>
      <c r="P37" s="22"/>
      <c r="Q37" s="22"/>
      <c r="R37" s="22"/>
      <c r="S37" s="22"/>
      <c r="T37" s="22"/>
      <c r="U37" s="22"/>
      <c r="V37" s="22"/>
      <c r="W37" s="141"/>
      <c r="X37" s="22"/>
      <c r="Y37" s="141"/>
      <c r="Z37" s="22"/>
      <c r="AA37" s="22"/>
      <c r="AB37" s="22"/>
      <c r="AC37" s="22"/>
      <c r="AD37" s="24"/>
      <c r="AE37" s="24"/>
      <c r="AF37" s="24"/>
      <c r="AG37" s="24"/>
    </row>
    <row r="38" spans="2:33" ht="15.75">
      <c r="B38" s="324" t="s">
        <v>498</v>
      </c>
      <c r="C38" s="324"/>
      <c r="D38" s="324"/>
      <c r="E38" s="324"/>
      <c r="F38" s="324"/>
      <c r="G38" s="324"/>
      <c r="H38" s="324"/>
      <c r="I38" s="324"/>
      <c r="J38" s="22"/>
      <c r="K38" s="22"/>
      <c r="L38" s="22"/>
      <c r="M38" s="22"/>
      <c r="N38" s="22"/>
      <c r="O38" s="22"/>
      <c r="P38" s="22"/>
      <c r="Q38" s="22"/>
      <c r="R38" s="22"/>
      <c r="S38" s="22"/>
      <c r="T38" s="22"/>
      <c r="U38" s="22"/>
      <c r="V38" s="22"/>
      <c r="W38" s="22"/>
      <c r="X38" s="22"/>
      <c r="Y38" s="141"/>
      <c r="Z38" s="22"/>
      <c r="AA38" s="22"/>
      <c r="AB38" s="22"/>
      <c r="AC38" s="22"/>
      <c r="AD38" s="24"/>
      <c r="AE38" s="24"/>
      <c r="AF38" s="24"/>
      <c r="AG38" s="24"/>
    </row>
    <row r="39" spans="2:25" ht="15.75">
      <c r="B39" s="324"/>
      <c r="C39" s="324"/>
      <c r="D39" s="324"/>
      <c r="E39" s="324"/>
      <c r="F39" s="324"/>
      <c r="G39" s="324"/>
      <c r="H39" s="324"/>
      <c r="I39" s="324"/>
      <c r="Y39" s="1"/>
    </row>
    <row r="40" spans="2:29" ht="15.75">
      <c r="B40" s="1"/>
      <c r="C40" s="142"/>
      <c r="D40" s="142"/>
      <c r="E40" s="142"/>
      <c r="F40" s="142"/>
      <c r="G40" s="142"/>
      <c r="H40" s="142"/>
      <c r="I40" s="142"/>
      <c r="J40" s="142"/>
      <c r="K40" s="142"/>
      <c r="L40" s="142"/>
      <c r="M40" s="142"/>
      <c r="N40" s="142"/>
      <c r="O40" s="142"/>
      <c r="P40" s="142"/>
      <c r="Q40" s="142"/>
      <c r="R40" s="142"/>
      <c r="S40" s="142"/>
      <c r="T40" s="142"/>
      <c r="U40" s="142"/>
      <c r="V40" s="142"/>
      <c r="W40" s="142"/>
      <c r="X40" s="142"/>
      <c r="Z40" s="142"/>
      <c r="AA40" s="142"/>
      <c r="AB40" s="142"/>
      <c r="AC40" s="142"/>
    </row>
    <row r="41" spans="2:25" ht="15.75">
      <c r="B41" s="1"/>
      <c r="Y41" s="1"/>
    </row>
    <row r="42" spans="2:25" ht="15.75">
      <c r="B42" s="1"/>
      <c r="Y42" s="1"/>
    </row>
    <row r="43" spans="2:25" ht="15.75">
      <c r="B43" s="1"/>
      <c r="Y43" s="1"/>
    </row>
    <row r="44" spans="2:25" ht="15.75">
      <c r="B44" s="1"/>
      <c r="Y44" s="1"/>
    </row>
    <row r="45" spans="2:25" ht="15.75">
      <c r="B45" s="1"/>
      <c r="Y45" s="1"/>
    </row>
    <row r="46" spans="2:25" ht="15.75">
      <c r="B46" s="1"/>
      <c r="Y46" s="1"/>
    </row>
  </sheetData>
  <sheetProtection/>
  <mergeCells count="17">
    <mergeCell ref="B38:I39"/>
    <mergeCell ref="A5:A6"/>
    <mergeCell ref="A36:B36"/>
    <mergeCell ref="B2:AC2"/>
    <mergeCell ref="H5:H6"/>
    <mergeCell ref="Z5:AC5"/>
    <mergeCell ref="U5:Y5"/>
    <mergeCell ref="P5:R5"/>
    <mergeCell ref="S5:T5"/>
    <mergeCell ref="B5:B6"/>
    <mergeCell ref="F5:F6"/>
    <mergeCell ref="G5:G6"/>
    <mergeCell ref="C5:D5"/>
    <mergeCell ref="E5:E6"/>
    <mergeCell ref="N5:N6"/>
    <mergeCell ref="O5:O6"/>
    <mergeCell ref="I5:M5"/>
  </mergeCells>
  <printOptions horizontalCentered="1"/>
  <pageMargins left="0.2362204724409449" right="0.1968503937007874" top="0.4330708661417323" bottom="0.5118110236220472" header="0.1968503937007874" footer="0.2362204724409449"/>
  <pageSetup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dimension ref="A1:AO40"/>
  <sheetViews>
    <sheetView view="pageBreakPreview" zoomScaleNormal="70" zoomScaleSheetLayoutView="100" workbookViewId="0" topLeftCell="A1">
      <selection activeCell="A1" sqref="A1"/>
    </sheetView>
  </sheetViews>
  <sheetFormatPr defaultColWidth="8.00390625" defaultRowHeight="12.75"/>
  <cols>
    <col min="1" max="1" width="8.00390625" style="3" customWidth="1"/>
    <col min="2" max="2" width="60.00390625" style="2" customWidth="1"/>
    <col min="3" max="3" width="13.8515625" style="2" customWidth="1"/>
    <col min="4" max="10" width="12.8515625" style="2" customWidth="1"/>
    <col min="11" max="39" width="12.8515625" style="3" customWidth="1"/>
    <col min="40" max="40" width="17.00390625" style="3" customWidth="1"/>
    <col min="41" max="41" width="19.8515625" style="3" customWidth="1"/>
    <col min="42" max="42" width="17.00390625" style="3" customWidth="1"/>
    <col min="43" max="16384" width="8.00390625" style="3" customWidth="1"/>
  </cols>
  <sheetData>
    <row r="1" spans="2:41" s="1" customFormat="1" ht="30.75" customHeight="1">
      <c r="B1" s="343" t="s">
        <v>889</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row>
    <row r="2" spans="2:41" ht="25.5" customHeight="1">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2" t="s">
        <v>65</v>
      </c>
    </row>
    <row r="3" spans="1:41" s="4" customFormat="1" ht="44.25" customHeight="1">
      <c r="A3" s="338" t="s">
        <v>34</v>
      </c>
      <c r="B3" s="345" t="s">
        <v>438</v>
      </c>
      <c r="C3" s="348" t="s">
        <v>562</v>
      </c>
      <c r="D3" s="339" t="s">
        <v>563</v>
      </c>
      <c r="E3" s="340"/>
      <c r="F3" s="340"/>
      <c r="G3" s="340"/>
      <c r="H3" s="340"/>
      <c r="I3" s="340"/>
      <c r="J3" s="340"/>
      <c r="K3" s="340"/>
      <c r="L3" s="340"/>
      <c r="M3" s="340"/>
      <c r="N3" s="340"/>
      <c r="O3" s="340"/>
      <c r="P3" s="340"/>
      <c r="Q3" s="340"/>
      <c r="R3" s="340"/>
      <c r="S3" s="340"/>
      <c r="T3" s="341"/>
      <c r="U3" s="339" t="s">
        <v>563</v>
      </c>
      <c r="V3" s="340"/>
      <c r="W3" s="340"/>
      <c r="X3" s="340"/>
      <c r="Y3" s="340"/>
      <c r="Z3" s="340"/>
      <c r="AA3" s="340"/>
      <c r="AB3" s="340"/>
      <c r="AC3" s="340"/>
      <c r="AD3" s="340"/>
      <c r="AE3" s="341"/>
      <c r="AF3" s="338" t="s">
        <v>578</v>
      </c>
      <c r="AG3" s="338"/>
      <c r="AH3" s="338"/>
      <c r="AI3" s="338"/>
      <c r="AJ3" s="338"/>
      <c r="AK3" s="338"/>
      <c r="AL3" s="338"/>
      <c r="AM3" s="338"/>
      <c r="AN3" s="338" t="s">
        <v>579</v>
      </c>
      <c r="AO3" s="338" t="s">
        <v>580</v>
      </c>
    </row>
    <row r="4" spans="1:41" s="5" customFormat="1" ht="52.5" customHeight="1">
      <c r="A4" s="338"/>
      <c r="B4" s="346"/>
      <c r="C4" s="348"/>
      <c r="D4" s="339" t="s">
        <v>574</v>
      </c>
      <c r="E4" s="340"/>
      <c r="F4" s="340"/>
      <c r="G4" s="340"/>
      <c r="H4" s="340"/>
      <c r="I4" s="340"/>
      <c r="J4" s="340"/>
      <c r="K4" s="340"/>
      <c r="L4" s="340"/>
      <c r="M4" s="340"/>
      <c r="N4" s="340"/>
      <c r="O4" s="340"/>
      <c r="P4" s="340"/>
      <c r="Q4" s="340"/>
      <c r="R4" s="340"/>
      <c r="S4" s="340"/>
      <c r="T4" s="341"/>
      <c r="U4" s="349" t="s">
        <v>577</v>
      </c>
      <c r="V4" s="350"/>
      <c r="W4" s="350"/>
      <c r="X4" s="350"/>
      <c r="Y4" s="350"/>
      <c r="Z4" s="350"/>
      <c r="AA4" s="350"/>
      <c r="AB4" s="350"/>
      <c r="AC4" s="350"/>
      <c r="AD4" s="350"/>
      <c r="AE4" s="351"/>
      <c r="AF4" s="338"/>
      <c r="AG4" s="338"/>
      <c r="AH4" s="338"/>
      <c r="AI4" s="338"/>
      <c r="AJ4" s="338"/>
      <c r="AK4" s="338"/>
      <c r="AL4" s="338"/>
      <c r="AM4" s="338"/>
      <c r="AN4" s="338"/>
      <c r="AO4" s="338"/>
    </row>
    <row r="5" spans="1:41" s="5" customFormat="1" ht="40.5" customHeight="1">
      <c r="A5" s="338"/>
      <c r="B5" s="346"/>
      <c r="C5" s="348"/>
      <c r="D5" s="342" t="s">
        <v>564</v>
      </c>
      <c r="E5" s="342"/>
      <c r="F5" s="342" t="s">
        <v>567</v>
      </c>
      <c r="G5" s="342"/>
      <c r="H5" s="342" t="s">
        <v>568</v>
      </c>
      <c r="I5" s="342"/>
      <c r="J5" s="342" t="s">
        <v>569</v>
      </c>
      <c r="K5" s="342"/>
      <c r="L5" s="342" t="s">
        <v>570</v>
      </c>
      <c r="M5" s="342"/>
      <c r="N5" s="342" t="s">
        <v>571</v>
      </c>
      <c r="O5" s="342"/>
      <c r="P5" s="342" t="s">
        <v>572</v>
      </c>
      <c r="Q5" s="342"/>
      <c r="R5" s="338" t="s">
        <v>573</v>
      </c>
      <c r="S5" s="338"/>
      <c r="T5" s="338" t="s">
        <v>550</v>
      </c>
      <c r="U5" s="338" t="s">
        <v>550</v>
      </c>
      <c r="V5" s="342" t="s">
        <v>564</v>
      </c>
      <c r="W5" s="342"/>
      <c r="X5" s="342" t="s">
        <v>567</v>
      </c>
      <c r="Y5" s="342"/>
      <c r="Z5" s="342" t="s">
        <v>568</v>
      </c>
      <c r="AA5" s="342"/>
      <c r="AB5" s="342" t="s">
        <v>569</v>
      </c>
      <c r="AC5" s="342"/>
      <c r="AD5" s="338" t="s">
        <v>575</v>
      </c>
      <c r="AE5" s="338"/>
      <c r="AF5" s="338" t="s">
        <v>550</v>
      </c>
      <c r="AG5" s="338" t="s">
        <v>564</v>
      </c>
      <c r="AH5" s="338" t="s">
        <v>567</v>
      </c>
      <c r="AI5" s="338" t="s">
        <v>568</v>
      </c>
      <c r="AJ5" s="338" t="s">
        <v>569</v>
      </c>
      <c r="AK5" s="338" t="s">
        <v>570</v>
      </c>
      <c r="AL5" s="338" t="s">
        <v>571</v>
      </c>
      <c r="AM5" s="338" t="s">
        <v>576</v>
      </c>
      <c r="AN5" s="338"/>
      <c r="AO5" s="338"/>
    </row>
    <row r="6" spans="1:41" s="5" customFormat="1" ht="41.25" customHeight="1">
      <c r="A6" s="338"/>
      <c r="B6" s="347"/>
      <c r="C6" s="348"/>
      <c r="D6" s="109" t="s">
        <v>565</v>
      </c>
      <c r="E6" s="109" t="s">
        <v>566</v>
      </c>
      <c r="F6" s="222" t="s">
        <v>565</v>
      </c>
      <c r="G6" s="222" t="s">
        <v>566</v>
      </c>
      <c r="H6" s="222" t="s">
        <v>565</v>
      </c>
      <c r="I6" s="222" t="s">
        <v>566</v>
      </c>
      <c r="J6" s="222" t="s">
        <v>565</v>
      </c>
      <c r="K6" s="222" t="s">
        <v>566</v>
      </c>
      <c r="L6" s="222" t="s">
        <v>565</v>
      </c>
      <c r="M6" s="222" t="s">
        <v>566</v>
      </c>
      <c r="N6" s="222" t="s">
        <v>565</v>
      </c>
      <c r="O6" s="222" t="s">
        <v>566</v>
      </c>
      <c r="P6" s="222" t="s">
        <v>565</v>
      </c>
      <c r="Q6" s="222" t="s">
        <v>566</v>
      </c>
      <c r="R6" s="222" t="s">
        <v>565</v>
      </c>
      <c r="S6" s="222" t="s">
        <v>566</v>
      </c>
      <c r="T6" s="338"/>
      <c r="U6" s="338"/>
      <c r="V6" s="222" t="s">
        <v>565</v>
      </c>
      <c r="W6" s="222" t="s">
        <v>566</v>
      </c>
      <c r="X6" s="222" t="s">
        <v>565</v>
      </c>
      <c r="Y6" s="222" t="s">
        <v>566</v>
      </c>
      <c r="Z6" s="222" t="s">
        <v>565</v>
      </c>
      <c r="AA6" s="222" t="s">
        <v>566</v>
      </c>
      <c r="AB6" s="222" t="s">
        <v>565</v>
      </c>
      <c r="AC6" s="222" t="s">
        <v>566</v>
      </c>
      <c r="AD6" s="222" t="s">
        <v>565</v>
      </c>
      <c r="AE6" s="222" t="s">
        <v>566</v>
      </c>
      <c r="AF6" s="338"/>
      <c r="AG6" s="338"/>
      <c r="AH6" s="338"/>
      <c r="AI6" s="338"/>
      <c r="AJ6" s="338"/>
      <c r="AK6" s="338"/>
      <c r="AL6" s="338"/>
      <c r="AM6" s="338"/>
      <c r="AN6" s="338"/>
      <c r="AO6" s="338"/>
    </row>
    <row r="7" spans="1:41" s="6" customFormat="1" ht="31.5" customHeight="1">
      <c r="A7" s="231">
        <v>1</v>
      </c>
      <c r="B7" s="223" t="s">
        <v>500</v>
      </c>
      <c r="C7" s="106">
        <v>13717158.397020215</v>
      </c>
      <c r="D7" s="106">
        <v>1515838.4894999997</v>
      </c>
      <c r="E7" s="106">
        <v>1186</v>
      </c>
      <c r="F7" s="106">
        <v>2147749.92</v>
      </c>
      <c r="G7" s="106">
        <v>575</v>
      </c>
      <c r="H7" s="106">
        <v>1188114.6300000001</v>
      </c>
      <c r="I7" s="106">
        <v>324</v>
      </c>
      <c r="J7" s="106">
        <v>462957.96736681316</v>
      </c>
      <c r="K7" s="106">
        <v>187</v>
      </c>
      <c r="L7" s="106">
        <v>296387</v>
      </c>
      <c r="M7" s="106">
        <v>178</v>
      </c>
      <c r="N7" s="106">
        <v>648059.35</v>
      </c>
      <c r="O7" s="106">
        <v>76</v>
      </c>
      <c r="P7" s="106">
        <v>148865.5395277412</v>
      </c>
      <c r="Q7" s="106">
        <v>10</v>
      </c>
      <c r="R7" s="106">
        <v>120894.0972024793</v>
      </c>
      <c r="S7" s="106">
        <v>11</v>
      </c>
      <c r="T7" s="106">
        <v>6528866.993597033</v>
      </c>
      <c r="U7" s="106">
        <v>6528866.993597033</v>
      </c>
      <c r="V7" s="106">
        <v>2828650.8295</v>
      </c>
      <c r="W7" s="106">
        <v>1447</v>
      </c>
      <c r="X7" s="106">
        <v>2023655.5899999999</v>
      </c>
      <c r="Y7" s="106">
        <v>397</v>
      </c>
      <c r="Z7" s="106">
        <v>908646.9545692924</v>
      </c>
      <c r="AA7" s="106">
        <v>283</v>
      </c>
      <c r="AB7" s="106">
        <v>464200.99</v>
      </c>
      <c r="AC7" s="106">
        <v>177</v>
      </c>
      <c r="AD7" s="106">
        <v>303712.6295277413</v>
      </c>
      <c r="AE7" s="106">
        <v>216</v>
      </c>
      <c r="AF7" s="106">
        <v>6712507.137582937</v>
      </c>
      <c r="AG7" s="106">
        <v>4102747.256029523</v>
      </c>
      <c r="AH7" s="106">
        <v>2170882.171796116</v>
      </c>
      <c r="AI7" s="106">
        <v>291126.92814641306</v>
      </c>
      <c r="AJ7" s="106">
        <v>110622.63059942969</v>
      </c>
      <c r="AK7" s="106">
        <v>27986.957228098945</v>
      </c>
      <c r="AL7" s="106">
        <v>5031.098982946567</v>
      </c>
      <c r="AM7" s="106">
        <v>4110.094800411209</v>
      </c>
      <c r="AN7" s="106">
        <v>520859.2459503789</v>
      </c>
      <c r="AO7" s="106">
        <v>1287089.4696217158</v>
      </c>
    </row>
    <row r="8" spans="1:41" s="6" customFormat="1" ht="30.75">
      <c r="A8" s="231" t="s">
        <v>417</v>
      </c>
      <c r="B8" s="138" t="s">
        <v>507</v>
      </c>
      <c r="C8" s="106">
        <v>1205874.4477867414</v>
      </c>
      <c r="D8" s="106">
        <v>19430</v>
      </c>
      <c r="E8" s="106">
        <v>9</v>
      </c>
      <c r="F8" s="106">
        <v>505450.82999999996</v>
      </c>
      <c r="G8" s="106">
        <v>32</v>
      </c>
      <c r="H8" s="106">
        <v>197437.28</v>
      </c>
      <c r="I8" s="106">
        <v>11</v>
      </c>
      <c r="J8" s="106">
        <v>0</v>
      </c>
      <c r="K8" s="106">
        <v>0</v>
      </c>
      <c r="L8" s="106">
        <v>2500</v>
      </c>
      <c r="M8" s="106">
        <v>2</v>
      </c>
      <c r="N8" s="106">
        <v>194608.94</v>
      </c>
      <c r="O8" s="106">
        <v>15</v>
      </c>
      <c r="P8" s="106">
        <v>2000</v>
      </c>
      <c r="Q8" s="106">
        <v>1</v>
      </c>
      <c r="R8" s="106">
        <v>88929.69</v>
      </c>
      <c r="S8" s="106">
        <v>2</v>
      </c>
      <c r="T8" s="106">
        <v>1010356.7399999999</v>
      </c>
      <c r="U8" s="106">
        <v>1010356.74</v>
      </c>
      <c r="V8" s="106">
        <v>579694.45</v>
      </c>
      <c r="W8" s="106">
        <v>37</v>
      </c>
      <c r="X8" s="106">
        <v>270062.03</v>
      </c>
      <c r="Y8" s="106">
        <v>12</v>
      </c>
      <c r="Z8" s="106">
        <v>76303.94</v>
      </c>
      <c r="AA8" s="106">
        <v>8</v>
      </c>
      <c r="AB8" s="106">
        <v>3390</v>
      </c>
      <c r="AC8" s="106">
        <v>3</v>
      </c>
      <c r="AD8" s="106">
        <v>80906.32</v>
      </c>
      <c r="AE8" s="106">
        <v>12</v>
      </c>
      <c r="AF8" s="106">
        <v>58893.24335127926</v>
      </c>
      <c r="AG8" s="106">
        <v>21139.858597565148</v>
      </c>
      <c r="AH8" s="106">
        <v>26698.71820267226</v>
      </c>
      <c r="AI8" s="106">
        <v>9891.443085143834</v>
      </c>
      <c r="AJ8" s="106">
        <v>509.5659690867067</v>
      </c>
      <c r="AK8" s="106">
        <v>465.5395204439541</v>
      </c>
      <c r="AL8" s="106">
        <v>151.14300336737048</v>
      </c>
      <c r="AM8" s="106">
        <v>36.974973</v>
      </c>
      <c r="AN8" s="106">
        <v>136624.46443546214</v>
      </c>
      <c r="AO8" s="106">
        <v>57049.119999999995</v>
      </c>
    </row>
    <row r="9" spans="1:41" s="6" customFormat="1" ht="31.5" customHeight="1">
      <c r="A9" s="231">
        <v>2</v>
      </c>
      <c r="B9" s="223" t="s">
        <v>482</v>
      </c>
      <c r="C9" s="106">
        <v>7032055.6424706075</v>
      </c>
      <c r="D9" s="106">
        <v>3065369.636402728</v>
      </c>
      <c r="E9" s="106">
        <v>44506.66666666667</v>
      </c>
      <c r="F9" s="106">
        <v>191224.7080916998</v>
      </c>
      <c r="G9" s="106">
        <v>2399</v>
      </c>
      <c r="H9" s="106">
        <v>18644.229999999996</v>
      </c>
      <c r="I9" s="106">
        <v>254</v>
      </c>
      <c r="J9" s="106">
        <v>5082.769999999999</v>
      </c>
      <c r="K9" s="106">
        <v>91</v>
      </c>
      <c r="L9" s="106">
        <v>21716.159999999996</v>
      </c>
      <c r="M9" s="106">
        <v>304</v>
      </c>
      <c r="N9" s="106">
        <v>6743.930000000004</v>
      </c>
      <c r="O9" s="106">
        <v>168</v>
      </c>
      <c r="P9" s="106">
        <v>3582.71</v>
      </c>
      <c r="Q9" s="106">
        <v>55</v>
      </c>
      <c r="R9" s="106">
        <v>7710.16</v>
      </c>
      <c r="S9" s="106">
        <v>63</v>
      </c>
      <c r="T9" s="106">
        <v>3320074.3044944275</v>
      </c>
      <c r="U9" s="106">
        <v>3320074.3044944317</v>
      </c>
      <c r="V9" s="106">
        <v>3130719.1864027316</v>
      </c>
      <c r="W9" s="106">
        <v>44820.66666666667</v>
      </c>
      <c r="X9" s="106">
        <v>128025.77809170006</v>
      </c>
      <c r="Y9" s="106">
        <v>2100</v>
      </c>
      <c r="Z9" s="106">
        <v>16684.989999999994</v>
      </c>
      <c r="AA9" s="106">
        <v>246</v>
      </c>
      <c r="AB9" s="106">
        <v>16507.02</v>
      </c>
      <c r="AC9" s="106">
        <v>144</v>
      </c>
      <c r="AD9" s="106">
        <v>28137.33</v>
      </c>
      <c r="AE9" s="106">
        <v>514</v>
      </c>
      <c r="AF9" s="106">
        <v>3501925.3385879183</v>
      </c>
      <c r="AG9" s="106">
        <v>2964714.428911515</v>
      </c>
      <c r="AH9" s="106">
        <v>527106.9337022641</v>
      </c>
      <c r="AI9" s="106">
        <v>6507.808825410823</v>
      </c>
      <c r="AJ9" s="106">
        <v>2273.716252021138</v>
      </c>
      <c r="AK9" s="106">
        <v>947.9125151531516</v>
      </c>
      <c r="AL9" s="106">
        <v>334.4170879016019</v>
      </c>
      <c r="AM9" s="106">
        <v>40.121293652264285</v>
      </c>
      <c r="AN9" s="106">
        <v>265787.50593445153</v>
      </c>
      <c r="AO9" s="106">
        <v>125149.12999999999</v>
      </c>
    </row>
    <row r="10" spans="1:41" s="6" customFormat="1" ht="31.5" customHeight="1">
      <c r="A10" s="231">
        <v>3</v>
      </c>
      <c r="B10" s="223" t="s">
        <v>483</v>
      </c>
      <c r="C10" s="106">
        <v>151609969.01198047</v>
      </c>
      <c r="D10" s="106">
        <v>80797872.88119979</v>
      </c>
      <c r="E10" s="106">
        <v>107167.86606097715</v>
      </c>
      <c r="F10" s="106">
        <v>36925417.119639285</v>
      </c>
      <c r="G10" s="106">
        <v>53668.572236939835</v>
      </c>
      <c r="H10" s="106">
        <v>20476487.079431448</v>
      </c>
      <c r="I10" s="106">
        <v>32542</v>
      </c>
      <c r="J10" s="106">
        <v>9787655.635829132</v>
      </c>
      <c r="K10" s="106">
        <v>13475</v>
      </c>
      <c r="L10" s="106">
        <v>1580545.7603806031</v>
      </c>
      <c r="M10" s="106">
        <v>120</v>
      </c>
      <c r="N10" s="106">
        <v>1137438.0161416687</v>
      </c>
      <c r="O10" s="106">
        <v>69</v>
      </c>
      <c r="P10" s="106">
        <v>373900.59116194333</v>
      </c>
      <c r="Q10" s="106">
        <v>31</v>
      </c>
      <c r="R10" s="106">
        <v>334814.77257763967</v>
      </c>
      <c r="S10" s="106">
        <v>29.02702351565545</v>
      </c>
      <c r="T10" s="106">
        <v>151414131.85636145</v>
      </c>
      <c r="U10" s="106">
        <v>151414131.85636148</v>
      </c>
      <c r="V10" s="106">
        <v>83944389.35373229</v>
      </c>
      <c r="W10" s="106">
        <v>97956.67381471845</v>
      </c>
      <c r="X10" s="106">
        <v>37359879.93393462</v>
      </c>
      <c r="Y10" s="106">
        <v>53699.76448319853</v>
      </c>
      <c r="Z10" s="106">
        <v>21558577.801953435</v>
      </c>
      <c r="AA10" s="106">
        <v>34125</v>
      </c>
      <c r="AB10" s="106">
        <v>7689449.957492415</v>
      </c>
      <c r="AC10" s="106">
        <v>15028</v>
      </c>
      <c r="AD10" s="106">
        <v>861834.8092487493</v>
      </c>
      <c r="AE10" s="106">
        <v>161.02702351565546</v>
      </c>
      <c r="AF10" s="106">
        <v>-3924675.9240908185</v>
      </c>
      <c r="AG10" s="106">
        <v>1135097.8142057103</v>
      </c>
      <c r="AH10" s="106">
        <v>686762.772042403</v>
      </c>
      <c r="AI10" s="106">
        <v>-1718360.409814964</v>
      </c>
      <c r="AJ10" s="106">
        <v>-1432804.8046257833</v>
      </c>
      <c r="AK10" s="106">
        <v>-1010712.8052666839</v>
      </c>
      <c r="AL10" s="106">
        <v>-591847.5353471437</v>
      </c>
      <c r="AM10" s="106">
        <v>-992810.955284358</v>
      </c>
      <c r="AN10" s="106">
        <v>4503695.449709831</v>
      </c>
      <c r="AO10" s="106">
        <v>20831452.973941866</v>
      </c>
    </row>
    <row r="11" spans="1:41" s="6" customFormat="1" ht="31.5" customHeight="1">
      <c r="A11" s="231">
        <v>4</v>
      </c>
      <c r="B11" s="223" t="s">
        <v>474</v>
      </c>
      <c r="C11" s="106">
        <v>4338417.133105115</v>
      </c>
      <c r="D11" s="106">
        <v>444157.12</v>
      </c>
      <c r="E11" s="106">
        <v>14</v>
      </c>
      <c r="F11" s="106">
        <v>3579838.26</v>
      </c>
      <c r="G11" s="106">
        <v>15</v>
      </c>
      <c r="H11" s="106">
        <v>144800.1</v>
      </c>
      <c r="I11" s="106">
        <v>8</v>
      </c>
      <c r="J11" s="106">
        <v>20395</v>
      </c>
      <c r="K11" s="106">
        <v>9</v>
      </c>
      <c r="L11" s="106">
        <v>3900</v>
      </c>
      <c r="M11" s="106">
        <v>3</v>
      </c>
      <c r="N11" s="106">
        <v>2015</v>
      </c>
      <c r="O11" s="106">
        <v>1</v>
      </c>
      <c r="P11" s="106">
        <v>0</v>
      </c>
      <c r="Q11" s="106">
        <v>0</v>
      </c>
      <c r="R11" s="106">
        <v>0</v>
      </c>
      <c r="S11" s="106">
        <v>0</v>
      </c>
      <c r="T11" s="106">
        <v>4195105.48</v>
      </c>
      <c r="U11" s="106">
        <v>4195105.48</v>
      </c>
      <c r="V11" s="106">
        <v>458157.12</v>
      </c>
      <c r="W11" s="106">
        <v>17</v>
      </c>
      <c r="X11" s="106">
        <v>3582838.26</v>
      </c>
      <c r="Y11" s="106">
        <v>16</v>
      </c>
      <c r="Z11" s="106">
        <v>135300.1</v>
      </c>
      <c r="AA11" s="106">
        <v>9</v>
      </c>
      <c r="AB11" s="106">
        <v>12895</v>
      </c>
      <c r="AC11" s="106">
        <v>4</v>
      </c>
      <c r="AD11" s="106">
        <v>5915</v>
      </c>
      <c r="AE11" s="106">
        <v>4</v>
      </c>
      <c r="AF11" s="106">
        <v>30563.454926999824</v>
      </c>
      <c r="AG11" s="106">
        <v>15118.700111379203</v>
      </c>
      <c r="AH11" s="106">
        <v>12223.80249241841</v>
      </c>
      <c r="AI11" s="106">
        <v>3220.952323202211</v>
      </c>
      <c r="AJ11" s="106">
        <v>0</v>
      </c>
      <c r="AK11" s="106">
        <v>0</v>
      </c>
      <c r="AL11" s="106">
        <v>0</v>
      </c>
      <c r="AM11" s="106">
        <v>0</v>
      </c>
      <c r="AN11" s="106">
        <v>112748.19817811508</v>
      </c>
      <c r="AO11" s="106">
        <v>3214477.8334999997</v>
      </c>
    </row>
    <row r="12" spans="1:41" s="6" customFormat="1" ht="31.5" customHeight="1">
      <c r="A12" s="231">
        <v>5</v>
      </c>
      <c r="B12" s="223" t="s">
        <v>484</v>
      </c>
      <c r="C12" s="106">
        <v>1812439.032938993</v>
      </c>
      <c r="D12" s="106">
        <v>859330</v>
      </c>
      <c r="E12" s="106">
        <v>1</v>
      </c>
      <c r="F12" s="106">
        <v>181868.66999999998</v>
      </c>
      <c r="G12" s="106">
        <v>3</v>
      </c>
      <c r="H12" s="106">
        <v>27740.866854400003</v>
      </c>
      <c r="I12" s="106">
        <v>2</v>
      </c>
      <c r="J12" s="106">
        <v>1.72</v>
      </c>
      <c r="K12" s="106">
        <v>1</v>
      </c>
      <c r="L12" s="106">
        <v>486801</v>
      </c>
      <c r="M12" s="106">
        <v>1</v>
      </c>
      <c r="N12" s="106">
        <v>0.03</v>
      </c>
      <c r="O12" s="106">
        <v>2</v>
      </c>
      <c r="P12" s="106">
        <v>8739.609999999999</v>
      </c>
      <c r="Q12" s="106">
        <v>3</v>
      </c>
      <c r="R12" s="106">
        <v>31533.120000000003</v>
      </c>
      <c r="S12" s="106">
        <v>14</v>
      </c>
      <c r="T12" s="106">
        <v>1596015.0168544</v>
      </c>
      <c r="U12" s="106">
        <v>1596015.0168544</v>
      </c>
      <c r="V12" s="106">
        <v>869209.15</v>
      </c>
      <c r="W12" s="106">
        <v>3</v>
      </c>
      <c r="X12" s="106">
        <v>668569.6699999999</v>
      </c>
      <c r="Y12" s="106">
        <v>3</v>
      </c>
      <c r="Z12" s="106">
        <v>17961.7168544</v>
      </c>
      <c r="AA12" s="106">
        <v>1</v>
      </c>
      <c r="AB12" s="106">
        <v>1.73</v>
      </c>
      <c r="AC12" s="106">
        <v>2</v>
      </c>
      <c r="AD12" s="106">
        <v>40272.74999999999</v>
      </c>
      <c r="AE12" s="106">
        <v>18</v>
      </c>
      <c r="AF12" s="106">
        <v>216403.46049297688</v>
      </c>
      <c r="AG12" s="106">
        <v>103303.47455605089</v>
      </c>
      <c r="AH12" s="106">
        <v>93331.77212622574</v>
      </c>
      <c r="AI12" s="106">
        <v>16861.338576856615</v>
      </c>
      <c r="AJ12" s="106">
        <v>910.1480205555957</v>
      </c>
      <c r="AK12" s="106">
        <v>1566.1476082880372</v>
      </c>
      <c r="AL12" s="106">
        <v>218.39707800000002</v>
      </c>
      <c r="AM12" s="106">
        <v>212.182527</v>
      </c>
      <c r="AN12" s="106">
        <v>16570.495591616134</v>
      </c>
      <c r="AO12" s="106">
        <v>1475856.7603882195</v>
      </c>
    </row>
    <row r="13" spans="1:41" s="6" customFormat="1" ht="31.5" customHeight="1">
      <c r="A13" s="231">
        <v>6</v>
      </c>
      <c r="B13" s="223" t="s">
        <v>485</v>
      </c>
      <c r="C13" s="106">
        <v>6006802.366724194</v>
      </c>
      <c r="D13" s="106">
        <v>334226.4710345</v>
      </c>
      <c r="E13" s="106">
        <v>17</v>
      </c>
      <c r="F13" s="106">
        <v>106587.42000000001</v>
      </c>
      <c r="G13" s="106">
        <v>15</v>
      </c>
      <c r="H13" s="106">
        <v>273552.07999999996</v>
      </c>
      <c r="I13" s="106">
        <v>17</v>
      </c>
      <c r="J13" s="106">
        <v>881147.75</v>
      </c>
      <c r="K13" s="106">
        <v>6</v>
      </c>
      <c r="L13" s="106">
        <v>1403364.542723</v>
      </c>
      <c r="M13" s="106">
        <v>16</v>
      </c>
      <c r="N13" s="106">
        <v>245845.17226559995</v>
      </c>
      <c r="O13" s="106">
        <v>13</v>
      </c>
      <c r="P13" s="106">
        <v>972547.0896161001</v>
      </c>
      <c r="Q13" s="106">
        <v>9</v>
      </c>
      <c r="R13" s="106">
        <v>1599721.0031524</v>
      </c>
      <c r="S13" s="106">
        <v>5</v>
      </c>
      <c r="T13" s="106">
        <v>5816991.5287916</v>
      </c>
      <c r="U13" s="106">
        <v>5816991.5287916</v>
      </c>
      <c r="V13" s="106">
        <v>535245.1510345</v>
      </c>
      <c r="W13" s="106">
        <v>18</v>
      </c>
      <c r="X13" s="106">
        <v>106587.42000000001</v>
      </c>
      <c r="Y13" s="106">
        <v>16</v>
      </c>
      <c r="Z13" s="106">
        <v>275232.07999999996</v>
      </c>
      <c r="AA13" s="106">
        <v>17</v>
      </c>
      <c r="AB13" s="106">
        <v>879467.75</v>
      </c>
      <c r="AC13" s="106">
        <v>5</v>
      </c>
      <c r="AD13" s="106">
        <v>4020459.1277571</v>
      </c>
      <c r="AE13" s="106">
        <v>41</v>
      </c>
      <c r="AF13" s="106">
        <v>99765.71558434583</v>
      </c>
      <c r="AG13" s="106">
        <v>28798.141649685964</v>
      </c>
      <c r="AH13" s="106">
        <v>43463.318872653734</v>
      </c>
      <c r="AI13" s="106">
        <v>26327.788082006144</v>
      </c>
      <c r="AJ13" s="106">
        <v>555.9582730000001</v>
      </c>
      <c r="AK13" s="106">
        <v>351.455442</v>
      </c>
      <c r="AL13" s="106">
        <v>136.468254</v>
      </c>
      <c r="AM13" s="106">
        <v>132.585011</v>
      </c>
      <c r="AN13" s="106">
        <v>90469.202348248</v>
      </c>
      <c r="AO13" s="106">
        <v>2792290.738288681</v>
      </c>
    </row>
    <row r="14" spans="1:41" s="6" customFormat="1" ht="31.5" customHeight="1">
      <c r="A14" s="231">
        <v>7</v>
      </c>
      <c r="B14" s="223" t="s">
        <v>477</v>
      </c>
      <c r="C14" s="106">
        <v>8460123.171915945</v>
      </c>
      <c r="D14" s="106">
        <v>1498197.1337203195</v>
      </c>
      <c r="E14" s="106">
        <v>140.0166327629532</v>
      </c>
      <c r="F14" s="106">
        <v>1697469.5668103448</v>
      </c>
      <c r="G14" s="106">
        <v>166</v>
      </c>
      <c r="H14" s="106">
        <v>952419.6552242271</v>
      </c>
      <c r="I14" s="106">
        <v>144</v>
      </c>
      <c r="J14" s="106">
        <v>257499.0224838205</v>
      </c>
      <c r="K14" s="106">
        <v>66</v>
      </c>
      <c r="L14" s="106">
        <v>156754.72279809907</v>
      </c>
      <c r="M14" s="106">
        <v>15</v>
      </c>
      <c r="N14" s="106">
        <v>1425770.6275411902</v>
      </c>
      <c r="O14" s="106">
        <v>10</v>
      </c>
      <c r="P14" s="106">
        <v>23642.07304</v>
      </c>
      <c r="Q14" s="106">
        <v>1</v>
      </c>
      <c r="R14" s="106">
        <v>846975.5726143393</v>
      </c>
      <c r="S14" s="106">
        <v>9</v>
      </c>
      <c r="T14" s="106">
        <v>6858728.374232342</v>
      </c>
      <c r="U14" s="106">
        <v>6858728.374232341</v>
      </c>
      <c r="V14" s="106">
        <v>2289909.1070769923</v>
      </c>
      <c r="W14" s="106">
        <v>181.0166327629532</v>
      </c>
      <c r="X14" s="106">
        <v>1157996.3822685766</v>
      </c>
      <c r="Y14" s="106">
        <v>152</v>
      </c>
      <c r="Z14" s="106">
        <v>1280541.3647417023</v>
      </c>
      <c r="AA14" s="106">
        <v>148</v>
      </c>
      <c r="AB14" s="106">
        <v>127938.13391911726</v>
      </c>
      <c r="AC14" s="106">
        <v>46</v>
      </c>
      <c r="AD14" s="106">
        <v>2002343.386225952</v>
      </c>
      <c r="AE14" s="106">
        <v>24</v>
      </c>
      <c r="AF14" s="106">
        <v>1130726.779920569</v>
      </c>
      <c r="AG14" s="106">
        <v>503302.59286425175</v>
      </c>
      <c r="AH14" s="106">
        <v>550849.5887109061</v>
      </c>
      <c r="AI14" s="106">
        <v>76324.46811461134</v>
      </c>
      <c r="AJ14" s="106">
        <v>132.74509580005252</v>
      </c>
      <c r="AK14" s="106">
        <v>66.48681</v>
      </c>
      <c r="AL14" s="106">
        <v>25.816470000000002</v>
      </c>
      <c r="AM14" s="106">
        <v>25.081855</v>
      </c>
      <c r="AN14" s="106">
        <v>479991.50776303414</v>
      </c>
      <c r="AO14" s="106">
        <v>2389194.0492028743</v>
      </c>
    </row>
    <row r="15" spans="1:41" s="6" customFormat="1" ht="31.5" customHeight="1">
      <c r="A15" s="231">
        <v>8</v>
      </c>
      <c r="B15" s="223" t="s">
        <v>486</v>
      </c>
      <c r="C15" s="106">
        <v>203122628.7732413</v>
      </c>
      <c r="D15" s="106">
        <v>74853171.3181991</v>
      </c>
      <c r="E15" s="106">
        <v>7852.0890167262905</v>
      </c>
      <c r="F15" s="106">
        <v>10779144.799147254</v>
      </c>
      <c r="G15" s="106">
        <v>3044.5</v>
      </c>
      <c r="H15" s="106">
        <v>66564420.37103084</v>
      </c>
      <c r="I15" s="106">
        <v>2347</v>
      </c>
      <c r="J15" s="106">
        <v>7680305.888186822</v>
      </c>
      <c r="K15" s="106">
        <v>1148</v>
      </c>
      <c r="L15" s="106">
        <v>1767914.5565036882</v>
      </c>
      <c r="M15" s="106">
        <v>57</v>
      </c>
      <c r="N15" s="106">
        <v>5533642.306464888</v>
      </c>
      <c r="O15" s="106">
        <v>32</v>
      </c>
      <c r="P15" s="106">
        <v>86180.06608817902</v>
      </c>
      <c r="Q15" s="106">
        <v>11</v>
      </c>
      <c r="R15" s="106">
        <v>15947685.675684696</v>
      </c>
      <c r="S15" s="106">
        <v>88</v>
      </c>
      <c r="T15" s="106">
        <v>183212464.98130548</v>
      </c>
      <c r="U15" s="106">
        <v>183212464.98130548</v>
      </c>
      <c r="V15" s="106">
        <v>76032548.593328</v>
      </c>
      <c r="W15" s="106">
        <v>7986.0890167262905</v>
      </c>
      <c r="X15" s="106">
        <v>12787570.967495495</v>
      </c>
      <c r="Y15" s="106">
        <v>2996.5</v>
      </c>
      <c r="Z15" s="106">
        <v>69314484.00416127</v>
      </c>
      <c r="AA15" s="106">
        <v>2335</v>
      </c>
      <c r="AB15" s="106">
        <v>7664239.068900206</v>
      </c>
      <c r="AC15" s="106">
        <v>1112</v>
      </c>
      <c r="AD15" s="106">
        <v>17413622.34742052</v>
      </c>
      <c r="AE15" s="106">
        <v>151</v>
      </c>
      <c r="AF15" s="106">
        <v>16975929.970353004</v>
      </c>
      <c r="AG15" s="106">
        <v>9359083.022800336</v>
      </c>
      <c r="AH15" s="106">
        <v>5369908.929663438</v>
      </c>
      <c r="AI15" s="106">
        <v>1017884.7443109802</v>
      </c>
      <c r="AJ15" s="106">
        <v>582243.2374145145</v>
      </c>
      <c r="AK15" s="106">
        <v>170184.5482384902</v>
      </c>
      <c r="AL15" s="106">
        <v>466389.67603322805</v>
      </c>
      <c r="AM15" s="106">
        <v>10235.811892014848</v>
      </c>
      <c r="AN15" s="106">
        <v>3132224.2112023165</v>
      </c>
      <c r="AO15" s="106">
        <v>144890802.6903178</v>
      </c>
    </row>
    <row r="16" spans="1:41" s="6" customFormat="1" ht="31.5" customHeight="1">
      <c r="A16" s="231" t="s">
        <v>432</v>
      </c>
      <c r="B16" s="138" t="s">
        <v>508</v>
      </c>
      <c r="C16" s="106">
        <v>143210250.30955407</v>
      </c>
      <c r="D16" s="106">
        <v>62180477.2080133</v>
      </c>
      <c r="E16" s="106">
        <v>1610</v>
      </c>
      <c r="F16" s="106">
        <v>7869581.220060216</v>
      </c>
      <c r="G16" s="106">
        <v>1036</v>
      </c>
      <c r="H16" s="106">
        <v>35025841.88839612</v>
      </c>
      <c r="I16" s="106">
        <v>961</v>
      </c>
      <c r="J16" s="106">
        <v>5910999.87349118</v>
      </c>
      <c r="K16" s="106">
        <v>489</v>
      </c>
      <c r="L16" s="106">
        <v>769065.0782698045</v>
      </c>
      <c r="M16" s="106">
        <v>21</v>
      </c>
      <c r="N16" s="106">
        <v>4544147.141320414</v>
      </c>
      <c r="O16" s="106">
        <v>11</v>
      </c>
      <c r="P16" s="106">
        <v>42017.43243051939</v>
      </c>
      <c r="Q16" s="106">
        <v>7</v>
      </c>
      <c r="R16" s="106">
        <v>14845830.319008864</v>
      </c>
      <c r="S16" s="106">
        <v>31</v>
      </c>
      <c r="T16" s="106">
        <v>131187960.16099043</v>
      </c>
      <c r="U16" s="106">
        <v>131187960.16099045</v>
      </c>
      <c r="V16" s="106">
        <v>63197602.29201441</v>
      </c>
      <c r="W16" s="106">
        <v>1652</v>
      </c>
      <c r="X16" s="106">
        <v>9434118.894514237</v>
      </c>
      <c r="Y16" s="106">
        <v>1022</v>
      </c>
      <c r="Z16" s="106">
        <v>37431336.227642365</v>
      </c>
      <c r="AA16" s="106">
        <v>964</v>
      </c>
      <c r="AB16" s="106">
        <v>6023217.59045257</v>
      </c>
      <c r="AC16" s="106">
        <v>465</v>
      </c>
      <c r="AD16" s="106">
        <v>15101685.156366851</v>
      </c>
      <c r="AE16" s="106">
        <v>52</v>
      </c>
      <c r="AF16" s="106">
        <v>10732428.46666457</v>
      </c>
      <c r="AG16" s="106">
        <v>6788006.51323612</v>
      </c>
      <c r="AH16" s="106">
        <v>2666388.593902779</v>
      </c>
      <c r="AI16" s="106">
        <v>359658.62447482196</v>
      </c>
      <c r="AJ16" s="106">
        <v>457096.350480827</v>
      </c>
      <c r="AK16" s="106">
        <v>6113.060384577428</v>
      </c>
      <c r="AL16" s="106">
        <v>454424.3173590769</v>
      </c>
      <c r="AM16" s="106">
        <v>741.0068263652025</v>
      </c>
      <c r="AN16" s="106">
        <v>1290229.591518579</v>
      </c>
      <c r="AO16" s="106">
        <v>104029315.29100545</v>
      </c>
    </row>
    <row r="17" spans="1:41" s="6" customFormat="1" ht="31.5" customHeight="1">
      <c r="A17" s="231" t="s">
        <v>433</v>
      </c>
      <c r="B17" s="138" t="s">
        <v>509</v>
      </c>
      <c r="C17" s="106">
        <v>47138892.17040202</v>
      </c>
      <c r="D17" s="106">
        <v>6893958.980185799</v>
      </c>
      <c r="E17" s="106">
        <v>5589.840361744801</v>
      </c>
      <c r="F17" s="106">
        <v>2100445.0890870388</v>
      </c>
      <c r="G17" s="106">
        <v>1895.5</v>
      </c>
      <c r="H17" s="106">
        <v>31299284.738148507</v>
      </c>
      <c r="I17" s="106">
        <v>1331</v>
      </c>
      <c r="J17" s="106">
        <v>1431704.484719549</v>
      </c>
      <c r="K17" s="106">
        <v>622</v>
      </c>
      <c r="L17" s="106">
        <v>840765.7383711146</v>
      </c>
      <c r="M17" s="106">
        <v>29</v>
      </c>
      <c r="N17" s="106">
        <v>91779.20234906537</v>
      </c>
      <c r="O17" s="106">
        <v>12</v>
      </c>
      <c r="P17" s="106">
        <v>44162.633657659644</v>
      </c>
      <c r="Q17" s="106">
        <v>4</v>
      </c>
      <c r="R17" s="106">
        <v>1101755.356675832</v>
      </c>
      <c r="S17" s="106">
        <v>55</v>
      </c>
      <c r="T17" s="106">
        <v>43803856.22319458</v>
      </c>
      <c r="U17" s="106">
        <v>43803856.22319458</v>
      </c>
      <c r="V17" s="106">
        <v>7046133.381313571</v>
      </c>
      <c r="W17" s="106">
        <v>5688.840361744801</v>
      </c>
      <c r="X17" s="106">
        <v>2104019.6612925264</v>
      </c>
      <c r="Y17" s="106">
        <v>1855.5</v>
      </c>
      <c r="Z17" s="106">
        <v>31580309.620926023</v>
      </c>
      <c r="AA17" s="106">
        <v>1315</v>
      </c>
      <c r="AB17" s="106">
        <v>1305305.0786087753</v>
      </c>
      <c r="AC17" s="106">
        <v>611</v>
      </c>
      <c r="AD17" s="106">
        <v>1768088.4810536716</v>
      </c>
      <c r="AE17" s="106">
        <v>87</v>
      </c>
      <c r="AF17" s="106">
        <v>2149976.9893913628</v>
      </c>
      <c r="AG17" s="106">
        <v>799191.1490009101</v>
      </c>
      <c r="AH17" s="106">
        <v>812155.9979829534</v>
      </c>
      <c r="AI17" s="106">
        <v>332014.1608564971</v>
      </c>
      <c r="AJ17" s="106">
        <v>65717.39991058083</v>
      </c>
      <c r="AK17" s="106">
        <v>135867.16999178397</v>
      </c>
      <c r="AL17" s="106">
        <v>222.0004183400888</v>
      </c>
      <c r="AM17" s="106">
        <v>4809.1112302968395</v>
      </c>
      <c r="AN17" s="106">
        <v>1272078.767816094</v>
      </c>
      <c r="AO17" s="106">
        <v>38369151.10172523</v>
      </c>
    </row>
    <row r="18" spans="1:41" s="6" customFormat="1" ht="31.5" customHeight="1">
      <c r="A18" s="231" t="s">
        <v>434</v>
      </c>
      <c r="B18" s="138" t="s">
        <v>510</v>
      </c>
      <c r="C18" s="106">
        <v>4392345.443245559</v>
      </c>
      <c r="D18" s="106">
        <v>1095317.29</v>
      </c>
      <c r="E18" s="106">
        <v>102</v>
      </c>
      <c r="F18" s="106">
        <v>717511.54</v>
      </c>
      <c r="G18" s="106">
        <v>100</v>
      </c>
      <c r="H18" s="106">
        <v>201542.22448620535</v>
      </c>
      <c r="I18" s="106">
        <v>48</v>
      </c>
      <c r="J18" s="106">
        <v>328708.2599760924</v>
      </c>
      <c r="K18" s="106">
        <v>36</v>
      </c>
      <c r="L18" s="106">
        <v>46694.139862769065</v>
      </c>
      <c r="M18" s="106">
        <v>6</v>
      </c>
      <c r="N18" s="106">
        <v>706572.808629437</v>
      </c>
      <c r="O18" s="106">
        <v>5</v>
      </c>
      <c r="P18" s="106">
        <v>0</v>
      </c>
      <c r="Q18" s="106">
        <v>0</v>
      </c>
      <c r="R18" s="106">
        <v>100</v>
      </c>
      <c r="S18" s="106">
        <v>1</v>
      </c>
      <c r="T18" s="106">
        <v>3096446.2629545033</v>
      </c>
      <c r="U18" s="106">
        <v>3096446.2629545033</v>
      </c>
      <c r="V18" s="106">
        <v>1096501.81</v>
      </c>
      <c r="W18" s="106">
        <v>105</v>
      </c>
      <c r="X18" s="106">
        <v>1157825.4616887309</v>
      </c>
      <c r="Y18" s="106">
        <v>102</v>
      </c>
      <c r="Z18" s="106">
        <v>121343.48142691152</v>
      </c>
      <c r="AA18" s="106">
        <v>47</v>
      </c>
      <c r="AB18" s="106">
        <v>335716.3998388614</v>
      </c>
      <c r="AC18" s="106">
        <v>36</v>
      </c>
      <c r="AD18" s="106">
        <v>385059.11</v>
      </c>
      <c r="AE18" s="106">
        <v>8</v>
      </c>
      <c r="AF18" s="106">
        <v>1124978.6771745554</v>
      </c>
      <c r="AG18" s="106">
        <v>688896.2900650747</v>
      </c>
      <c r="AH18" s="106">
        <v>285021.6736780677</v>
      </c>
      <c r="AI18" s="106">
        <v>109463.47056183823</v>
      </c>
      <c r="AJ18" s="106">
        <v>18869.51785675222</v>
      </c>
      <c r="AK18" s="106">
        <v>17628.740839329515</v>
      </c>
      <c r="AL18" s="106">
        <v>3944.068766834742</v>
      </c>
      <c r="AM18" s="106">
        <v>1154.915406658106</v>
      </c>
      <c r="AN18" s="106">
        <v>171156.36311650035</v>
      </c>
      <c r="AO18" s="106">
        <v>2091398.2709874567</v>
      </c>
    </row>
    <row r="19" spans="1:41" s="6" customFormat="1" ht="31.5" customHeight="1">
      <c r="A19" s="231" t="s">
        <v>435</v>
      </c>
      <c r="B19" s="138" t="s">
        <v>511</v>
      </c>
      <c r="C19" s="106">
        <v>8381140.850039627</v>
      </c>
      <c r="D19" s="106">
        <v>4683417.84</v>
      </c>
      <c r="E19" s="106">
        <v>550.2486549814892</v>
      </c>
      <c r="F19" s="106">
        <v>91606.95000000001</v>
      </c>
      <c r="G19" s="106">
        <v>13</v>
      </c>
      <c r="H19" s="106">
        <v>37751.520000000004</v>
      </c>
      <c r="I19" s="106">
        <v>7</v>
      </c>
      <c r="J19" s="106">
        <v>8893.27</v>
      </c>
      <c r="K19" s="106">
        <v>1</v>
      </c>
      <c r="L19" s="106">
        <v>111389.6</v>
      </c>
      <c r="M19" s="106">
        <v>1</v>
      </c>
      <c r="N19" s="106">
        <v>191143.15416597</v>
      </c>
      <c r="O19" s="106">
        <v>4</v>
      </c>
      <c r="P19" s="106">
        <v>0</v>
      </c>
      <c r="Q19" s="106">
        <v>0</v>
      </c>
      <c r="R19" s="106">
        <v>0</v>
      </c>
      <c r="S19" s="106">
        <v>1</v>
      </c>
      <c r="T19" s="106">
        <v>5124202.33416597</v>
      </c>
      <c r="U19" s="106">
        <v>5124202.33416597</v>
      </c>
      <c r="V19" s="106">
        <v>4692311.109999999</v>
      </c>
      <c r="W19" s="106">
        <v>540.2486549814892</v>
      </c>
      <c r="X19" s="106">
        <v>91606.95000000001</v>
      </c>
      <c r="Y19" s="106">
        <v>17</v>
      </c>
      <c r="Z19" s="106">
        <v>181494.67416596998</v>
      </c>
      <c r="AA19" s="106">
        <v>9</v>
      </c>
      <c r="AB19" s="106">
        <v>0</v>
      </c>
      <c r="AC19" s="106">
        <v>0</v>
      </c>
      <c r="AD19" s="106">
        <v>158789.6</v>
      </c>
      <c r="AE19" s="106">
        <v>4</v>
      </c>
      <c r="AF19" s="106">
        <v>2968545.837122515</v>
      </c>
      <c r="AG19" s="106">
        <v>1082989.0704982297</v>
      </c>
      <c r="AH19" s="106">
        <v>1606342.6640996374</v>
      </c>
      <c r="AI19" s="106">
        <v>216748.48841782298</v>
      </c>
      <c r="AJ19" s="106">
        <v>40559.969166354436</v>
      </c>
      <c r="AK19" s="106">
        <v>10575.57702279929</v>
      </c>
      <c r="AL19" s="106">
        <v>7799.289488976356</v>
      </c>
      <c r="AM19" s="106">
        <v>3530.778428694699</v>
      </c>
      <c r="AN19" s="106">
        <v>398759.48875114316</v>
      </c>
      <c r="AO19" s="106">
        <v>400938.0265996594</v>
      </c>
    </row>
    <row r="20" spans="1:41" s="6" customFormat="1" ht="31.5" customHeight="1">
      <c r="A20" s="231">
        <v>9</v>
      </c>
      <c r="B20" s="223" t="s">
        <v>487</v>
      </c>
      <c r="C20" s="106">
        <v>4674227.521045209</v>
      </c>
      <c r="D20" s="106">
        <v>762475.01</v>
      </c>
      <c r="E20" s="106">
        <v>533</v>
      </c>
      <c r="F20" s="106">
        <v>1621779.0499999998</v>
      </c>
      <c r="G20" s="106">
        <v>301</v>
      </c>
      <c r="H20" s="106">
        <v>313639.73</v>
      </c>
      <c r="I20" s="106">
        <v>392</v>
      </c>
      <c r="J20" s="106">
        <v>225422.08000000002</v>
      </c>
      <c r="K20" s="106">
        <v>73</v>
      </c>
      <c r="L20" s="106">
        <v>48173.79</v>
      </c>
      <c r="M20" s="106">
        <v>1</v>
      </c>
      <c r="N20" s="106">
        <v>443698.15</v>
      </c>
      <c r="O20" s="106">
        <v>2</v>
      </c>
      <c r="P20" s="106">
        <v>-8.529614668148584</v>
      </c>
      <c r="Q20" s="106">
        <v>0</v>
      </c>
      <c r="R20" s="106">
        <v>32840.97</v>
      </c>
      <c r="S20" s="106">
        <v>9</v>
      </c>
      <c r="T20" s="106">
        <v>3448020.250385332</v>
      </c>
      <c r="U20" s="106">
        <v>3448020.250385332</v>
      </c>
      <c r="V20" s="106">
        <v>768869.53</v>
      </c>
      <c r="W20" s="106">
        <v>537</v>
      </c>
      <c r="X20" s="106">
        <v>1631784.53</v>
      </c>
      <c r="Y20" s="106">
        <v>310</v>
      </c>
      <c r="Z20" s="106">
        <v>299680.48</v>
      </c>
      <c r="AA20" s="106">
        <v>255</v>
      </c>
      <c r="AB20" s="106">
        <v>271155.12</v>
      </c>
      <c r="AC20" s="106">
        <v>86</v>
      </c>
      <c r="AD20" s="106">
        <v>476530.5903853319</v>
      </c>
      <c r="AE20" s="106">
        <v>11</v>
      </c>
      <c r="AF20" s="106">
        <v>1109145.493520846</v>
      </c>
      <c r="AG20" s="106">
        <v>369767.35172350594</v>
      </c>
      <c r="AH20" s="106">
        <v>466397.0795073292</v>
      </c>
      <c r="AI20" s="106">
        <v>76451.80305990978</v>
      </c>
      <c r="AJ20" s="106">
        <v>190868.72578352498</v>
      </c>
      <c r="AK20" s="106">
        <v>3594.063309480305</v>
      </c>
      <c r="AL20" s="106">
        <v>1076.5962341338707</v>
      </c>
      <c r="AM20" s="106">
        <v>989.8739029617476</v>
      </c>
      <c r="AN20" s="106">
        <v>118045.3071390316</v>
      </c>
      <c r="AO20" s="106">
        <v>958194.6560849706</v>
      </c>
    </row>
    <row r="21" spans="1:41" s="6" customFormat="1" ht="31.5" customHeight="1">
      <c r="A21" s="231" t="s">
        <v>436</v>
      </c>
      <c r="B21" s="138" t="s">
        <v>512</v>
      </c>
      <c r="C21" s="106">
        <v>3956039.2485363837</v>
      </c>
      <c r="D21" s="106">
        <v>695004.61</v>
      </c>
      <c r="E21" s="106">
        <v>500</v>
      </c>
      <c r="F21" s="106">
        <v>1512075.0499999998</v>
      </c>
      <c r="G21" s="106">
        <v>294</v>
      </c>
      <c r="H21" s="106">
        <v>303350.25</v>
      </c>
      <c r="I21" s="106">
        <v>388</v>
      </c>
      <c r="J21" s="106">
        <v>223862.08000000002</v>
      </c>
      <c r="K21" s="106">
        <v>72</v>
      </c>
      <c r="L21" s="106">
        <v>0</v>
      </c>
      <c r="M21" s="106">
        <v>0</v>
      </c>
      <c r="N21" s="106">
        <v>98283.75</v>
      </c>
      <c r="O21" s="106">
        <v>1</v>
      </c>
      <c r="P21" s="106">
        <v>-8.529614668148584</v>
      </c>
      <c r="Q21" s="106">
        <v>0</v>
      </c>
      <c r="R21" s="106">
        <v>32840.97</v>
      </c>
      <c r="S21" s="106">
        <v>9</v>
      </c>
      <c r="T21" s="106">
        <v>2865408.1803853316</v>
      </c>
      <c r="U21" s="106">
        <v>2865408.1803853316</v>
      </c>
      <c r="V21" s="106">
        <v>701399.13</v>
      </c>
      <c r="W21" s="106">
        <v>507</v>
      </c>
      <c r="X21" s="106">
        <v>1522080.53</v>
      </c>
      <c r="Y21" s="106">
        <v>303</v>
      </c>
      <c r="Z21" s="106">
        <v>289391</v>
      </c>
      <c r="AA21" s="106">
        <v>248</v>
      </c>
      <c r="AB21" s="106">
        <v>221421.33000000002</v>
      </c>
      <c r="AC21" s="106">
        <v>84</v>
      </c>
      <c r="AD21" s="106">
        <v>131116.19038533187</v>
      </c>
      <c r="AE21" s="106">
        <v>10</v>
      </c>
      <c r="AF21" s="106">
        <v>1004230.0104637182</v>
      </c>
      <c r="AG21" s="106">
        <v>300071.4009389675</v>
      </c>
      <c r="AH21" s="106">
        <v>437041.82535470324</v>
      </c>
      <c r="AI21" s="106">
        <v>73296.48191627189</v>
      </c>
      <c r="AJ21" s="106">
        <v>189262.23568936868</v>
      </c>
      <c r="AK21" s="106">
        <v>2680.006829833104</v>
      </c>
      <c r="AL21" s="106">
        <v>958.9519416120606</v>
      </c>
      <c r="AM21" s="106">
        <v>919.1077929615852</v>
      </c>
      <c r="AN21" s="106">
        <v>86621.2476873339</v>
      </c>
      <c r="AO21" s="106">
        <v>958194.6560849706</v>
      </c>
    </row>
    <row r="22" spans="1:41" s="6" customFormat="1" ht="31.5" customHeight="1">
      <c r="A22" s="231" t="s">
        <v>437</v>
      </c>
      <c r="B22" s="138" t="s">
        <v>513</v>
      </c>
      <c r="C22" s="106">
        <v>718188.2725088254</v>
      </c>
      <c r="D22" s="106">
        <v>67470.4</v>
      </c>
      <c r="E22" s="106">
        <v>33</v>
      </c>
      <c r="F22" s="106">
        <v>109704</v>
      </c>
      <c r="G22" s="106">
        <v>7</v>
      </c>
      <c r="H22" s="106">
        <v>10289.48</v>
      </c>
      <c r="I22" s="106">
        <v>4</v>
      </c>
      <c r="J22" s="106">
        <v>1560</v>
      </c>
      <c r="K22" s="106">
        <v>1</v>
      </c>
      <c r="L22" s="106">
        <v>48173.79</v>
      </c>
      <c r="M22" s="106">
        <v>1</v>
      </c>
      <c r="N22" s="106">
        <v>345414.4</v>
      </c>
      <c r="O22" s="106">
        <v>1</v>
      </c>
      <c r="P22" s="106">
        <v>0</v>
      </c>
      <c r="Q22" s="106">
        <v>0</v>
      </c>
      <c r="R22" s="106">
        <v>0</v>
      </c>
      <c r="S22" s="106">
        <v>0</v>
      </c>
      <c r="T22" s="106">
        <v>582612.0700000001</v>
      </c>
      <c r="U22" s="106">
        <v>582612.0700000001</v>
      </c>
      <c r="V22" s="106">
        <v>67470.4</v>
      </c>
      <c r="W22" s="106">
        <v>30</v>
      </c>
      <c r="X22" s="106">
        <v>109704</v>
      </c>
      <c r="Y22" s="106">
        <v>7</v>
      </c>
      <c r="Z22" s="106">
        <v>10289.48</v>
      </c>
      <c r="AA22" s="106">
        <v>7</v>
      </c>
      <c r="AB22" s="106">
        <v>49733.79</v>
      </c>
      <c r="AC22" s="106">
        <v>2</v>
      </c>
      <c r="AD22" s="106">
        <v>345414.4</v>
      </c>
      <c r="AE22" s="106">
        <v>1</v>
      </c>
      <c r="AF22" s="106">
        <v>104915.48305712768</v>
      </c>
      <c r="AG22" s="106">
        <v>69695.95078453838</v>
      </c>
      <c r="AH22" s="106">
        <v>29355.254152625952</v>
      </c>
      <c r="AI22" s="106">
        <v>3155.3211436378897</v>
      </c>
      <c r="AJ22" s="106">
        <v>1606.4900941562846</v>
      </c>
      <c r="AK22" s="106">
        <v>914.0564796472015</v>
      </c>
      <c r="AL22" s="106">
        <v>117.64429252181003</v>
      </c>
      <c r="AM22" s="106">
        <v>70.76611000016236</v>
      </c>
      <c r="AN22" s="106">
        <v>31424.05945169771</v>
      </c>
      <c r="AO22" s="106">
        <v>0</v>
      </c>
    </row>
    <row r="23" spans="1:41" s="6" customFormat="1" ht="31.5" customHeight="1">
      <c r="A23" s="231">
        <v>10</v>
      </c>
      <c r="B23" s="224" t="s">
        <v>488</v>
      </c>
      <c r="C23" s="106">
        <v>1349006155.5079806</v>
      </c>
      <c r="D23" s="106">
        <v>66389721.801159576</v>
      </c>
      <c r="E23" s="106">
        <v>24457.12344458565</v>
      </c>
      <c r="F23" s="106">
        <v>122519249.00157696</v>
      </c>
      <c r="G23" s="106">
        <v>32567.839833083584</v>
      </c>
      <c r="H23" s="106">
        <v>119855693.05709471</v>
      </c>
      <c r="I23" s="106">
        <v>24048.955440324706</v>
      </c>
      <c r="J23" s="106">
        <v>83590809.46675356</v>
      </c>
      <c r="K23" s="106">
        <v>9370.561945181387</v>
      </c>
      <c r="L23" s="106">
        <v>80706072.93717715</v>
      </c>
      <c r="M23" s="106">
        <v>4372.169144676598</v>
      </c>
      <c r="N23" s="106">
        <v>42585353.934785366</v>
      </c>
      <c r="O23" s="106">
        <v>1777.553907747567</v>
      </c>
      <c r="P23" s="106">
        <v>43727410.23174461</v>
      </c>
      <c r="Q23" s="106">
        <v>986.6893243722603</v>
      </c>
      <c r="R23" s="106">
        <v>70824627.45445937</v>
      </c>
      <c r="S23" s="106">
        <v>1273.6963718380994</v>
      </c>
      <c r="T23" s="106">
        <v>630198937.8847512</v>
      </c>
      <c r="U23" s="106">
        <v>630198938.9047503</v>
      </c>
      <c r="V23" s="106">
        <v>190094089.14201522</v>
      </c>
      <c r="W23" s="106">
        <v>34605.1798277886</v>
      </c>
      <c r="X23" s="106">
        <v>204098320.81866497</v>
      </c>
      <c r="Y23" s="106">
        <v>32992.34007135937</v>
      </c>
      <c r="Z23" s="106">
        <v>105533669.33331141</v>
      </c>
      <c r="AA23" s="106">
        <v>21053.508400634557</v>
      </c>
      <c r="AB23" s="106">
        <v>58102901.149253726</v>
      </c>
      <c r="AC23" s="106">
        <v>6481.5823442645415</v>
      </c>
      <c r="AD23" s="106">
        <v>72369958.46150492</v>
      </c>
      <c r="AE23" s="106">
        <v>3721.9787677627787</v>
      </c>
      <c r="AF23" s="106">
        <v>698869020.8114517</v>
      </c>
      <c r="AG23" s="106">
        <v>249248411.29076177</v>
      </c>
      <c r="AH23" s="106">
        <v>195200488.89221156</v>
      </c>
      <c r="AI23" s="106">
        <v>117389561.0379382</v>
      </c>
      <c r="AJ23" s="106">
        <v>63668357.650900014</v>
      </c>
      <c r="AK23" s="106">
        <v>43699354.14562632</v>
      </c>
      <c r="AL23" s="106">
        <v>16904258.946459405</v>
      </c>
      <c r="AM23" s="106">
        <v>12758588.847554442</v>
      </c>
      <c r="AN23" s="106">
        <v>25442467.27177777</v>
      </c>
      <c r="AO23" s="106">
        <v>708223905.0851516</v>
      </c>
    </row>
    <row r="24" spans="1:41" s="6" customFormat="1" ht="31.5" customHeight="1">
      <c r="A24" s="231" t="s">
        <v>418</v>
      </c>
      <c r="B24" s="223" t="s">
        <v>440</v>
      </c>
      <c r="C24" s="106">
        <v>1317692600.9278684</v>
      </c>
      <c r="D24" s="106">
        <v>64837190.64255818</v>
      </c>
      <c r="E24" s="106">
        <v>24012.12344458565</v>
      </c>
      <c r="F24" s="106">
        <v>120094970.47260036</v>
      </c>
      <c r="G24" s="106">
        <v>32114.839833083584</v>
      </c>
      <c r="H24" s="106">
        <v>117311408.7738056</v>
      </c>
      <c r="I24" s="106">
        <v>23744.955440324706</v>
      </c>
      <c r="J24" s="106">
        <v>79396425.61534797</v>
      </c>
      <c r="K24" s="106">
        <v>9129.561945181387</v>
      </c>
      <c r="L24" s="106">
        <v>79453165.74817115</v>
      </c>
      <c r="M24" s="106">
        <v>4144.169144676598</v>
      </c>
      <c r="N24" s="106">
        <v>42202971.66685537</v>
      </c>
      <c r="O24" s="106">
        <v>1675.553907747567</v>
      </c>
      <c r="P24" s="106">
        <v>42109233.544894986</v>
      </c>
      <c r="Q24" s="106">
        <v>969.6893243722603</v>
      </c>
      <c r="R24" s="106">
        <v>61843468.72516116</v>
      </c>
      <c r="S24" s="106">
        <v>1203.6963718380994</v>
      </c>
      <c r="T24" s="106">
        <v>607248835.1893947</v>
      </c>
      <c r="U24" s="106">
        <v>607248836.2093939</v>
      </c>
      <c r="V24" s="106">
        <v>184237296.50076893</v>
      </c>
      <c r="W24" s="106">
        <v>34004.1798277886</v>
      </c>
      <c r="X24" s="106">
        <v>200812684.10546514</v>
      </c>
      <c r="Y24" s="106">
        <v>32591.340071359373</v>
      </c>
      <c r="Z24" s="106">
        <v>98907118.10749984</v>
      </c>
      <c r="AA24" s="106">
        <v>20785.508400634557</v>
      </c>
      <c r="AB24" s="106">
        <v>56009809.57575072</v>
      </c>
      <c r="AC24" s="106">
        <v>6239.5823442645415</v>
      </c>
      <c r="AD24" s="106">
        <v>67281927.9199091</v>
      </c>
      <c r="AE24" s="106">
        <v>3373.9787677627787</v>
      </c>
      <c r="AF24" s="106">
        <v>690977704.1230962</v>
      </c>
      <c r="AG24" s="106">
        <v>247619666.2037703</v>
      </c>
      <c r="AH24" s="106">
        <v>193660183.0601602</v>
      </c>
      <c r="AI24" s="106">
        <v>115856658.36782357</v>
      </c>
      <c r="AJ24" s="106">
        <v>62644617.24599443</v>
      </c>
      <c r="AK24" s="106">
        <v>42643832.28488667</v>
      </c>
      <c r="AL24" s="106">
        <v>16268837.160482675</v>
      </c>
      <c r="AM24" s="106">
        <v>12283909.799978355</v>
      </c>
      <c r="AN24" s="106">
        <v>24969525.68537758</v>
      </c>
      <c r="AO24" s="106">
        <v>695089097.4625874</v>
      </c>
    </row>
    <row r="25" spans="1:41" s="6" customFormat="1" ht="31.5" customHeight="1">
      <c r="A25" s="231" t="s">
        <v>419</v>
      </c>
      <c r="B25" s="225" t="s">
        <v>441</v>
      </c>
      <c r="C25" s="106">
        <v>9063035.036739487</v>
      </c>
      <c r="D25" s="106">
        <v>0</v>
      </c>
      <c r="E25" s="106">
        <v>0</v>
      </c>
      <c r="F25" s="106">
        <v>11070</v>
      </c>
      <c r="G25" s="106">
        <v>4</v>
      </c>
      <c r="H25" s="106">
        <v>44504.91</v>
      </c>
      <c r="I25" s="106">
        <v>12</v>
      </c>
      <c r="J25" s="106">
        <v>43949.84</v>
      </c>
      <c r="K25" s="106">
        <v>11</v>
      </c>
      <c r="L25" s="106">
        <v>15451.07</v>
      </c>
      <c r="M25" s="106">
        <v>5</v>
      </c>
      <c r="N25" s="106">
        <v>1955.83</v>
      </c>
      <c r="O25" s="106">
        <v>1</v>
      </c>
      <c r="P25" s="106">
        <v>691879.8694100269</v>
      </c>
      <c r="Q25" s="106">
        <v>5</v>
      </c>
      <c r="R25" s="106">
        <v>7829869.744503503</v>
      </c>
      <c r="S25" s="106">
        <v>57</v>
      </c>
      <c r="T25" s="106">
        <v>8638681.26391353</v>
      </c>
      <c r="U25" s="106">
        <v>8638681.263913527</v>
      </c>
      <c r="V25" s="106">
        <v>2814795.1644357</v>
      </c>
      <c r="W25" s="106">
        <v>20</v>
      </c>
      <c r="X25" s="106">
        <v>706987.3929677999</v>
      </c>
      <c r="Y25" s="106">
        <v>15</v>
      </c>
      <c r="Z25" s="106">
        <v>2092433</v>
      </c>
      <c r="AA25" s="106">
        <v>18</v>
      </c>
      <c r="AB25" s="106">
        <v>795851.0899999999</v>
      </c>
      <c r="AC25" s="106">
        <v>14</v>
      </c>
      <c r="AD25" s="106">
        <v>2228614.616510027</v>
      </c>
      <c r="AE25" s="106">
        <v>28</v>
      </c>
      <c r="AF25" s="106">
        <v>354345.8059744304</v>
      </c>
      <c r="AG25" s="106">
        <v>1818.7774540622809</v>
      </c>
      <c r="AH25" s="106">
        <v>153709.94063222784</v>
      </c>
      <c r="AI25" s="106">
        <v>148361.05470249522</v>
      </c>
      <c r="AJ25" s="106">
        <v>14857.165062181719</v>
      </c>
      <c r="AK25" s="106">
        <v>6219.839326569431</v>
      </c>
      <c r="AL25" s="106">
        <v>24769.18969009028</v>
      </c>
      <c r="AM25" s="106">
        <v>4609.839106803709</v>
      </c>
      <c r="AN25" s="106">
        <v>70007.96685152696</v>
      </c>
      <c r="AO25" s="106">
        <v>2715391.5444358643</v>
      </c>
    </row>
    <row r="26" spans="1:41" s="6" customFormat="1" ht="31.5" customHeight="1">
      <c r="A26" s="231" t="s">
        <v>420</v>
      </c>
      <c r="B26" s="226" t="s">
        <v>442</v>
      </c>
      <c r="C26" s="106">
        <v>8792436.622610632</v>
      </c>
      <c r="D26" s="106">
        <v>39988.478</v>
      </c>
      <c r="E26" s="106">
        <v>15</v>
      </c>
      <c r="F26" s="106">
        <v>140284.735</v>
      </c>
      <c r="G26" s="106">
        <v>26</v>
      </c>
      <c r="H26" s="106">
        <v>21842.591800000002</v>
      </c>
      <c r="I26" s="106">
        <v>12</v>
      </c>
      <c r="J26" s="106">
        <v>2749407.9</v>
      </c>
      <c r="K26" s="106">
        <v>6</v>
      </c>
      <c r="L26" s="106">
        <v>3233.75</v>
      </c>
      <c r="M26" s="106">
        <v>3</v>
      </c>
      <c r="N26" s="106">
        <v>106747.70000000001</v>
      </c>
      <c r="O26" s="106">
        <v>4</v>
      </c>
      <c r="P26" s="106">
        <v>95192.03</v>
      </c>
      <c r="Q26" s="106">
        <v>3</v>
      </c>
      <c r="R26" s="106">
        <v>6207.889999999999</v>
      </c>
      <c r="S26" s="106">
        <v>2</v>
      </c>
      <c r="T26" s="106">
        <v>3162905.0747999996</v>
      </c>
      <c r="U26" s="106">
        <v>3162905.0747999996</v>
      </c>
      <c r="V26" s="106">
        <v>153445.35379999998</v>
      </c>
      <c r="W26" s="106">
        <v>30</v>
      </c>
      <c r="X26" s="106">
        <v>65864.235</v>
      </c>
      <c r="Y26" s="106">
        <v>19</v>
      </c>
      <c r="Z26" s="106">
        <v>2784549.826</v>
      </c>
      <c r="AA26" s="106">
        <v>8</v>
      </c>
      <c r="AB26" s="106">
        <v>6356.32</v>
      </c>
      <c r="AC26" s="106">
        <v>4</v>
      </c>
      <c r="AD26" s="106">
        <v>152689.34000000003</v>
      </c>
      <c r="AE26" s="106">
        <v>10</v>
      </c>
      <c r="AF26" s="106">
        <v>5558966.793124633</v>
      </c>
      <c r="AG26" s="106">
        <v>616112.0457793205</v>
      </c>
      <c r="AH26" s="106">
        <v>547333.724454545</v>
      </c>
      <c r="AI26" s="106">
        <v>1299663.0951522158</v>
      </c>
      <c r="AJ26" s="106">
        <v>991752.4213964454</v>
      </c>
      <c r="AK26" s="106">
        <v>1030629.5611811801</v>
      </c>
      <c r="AL26" s="106">
        <v>605219.8679236997</v>
      </c>
      <c r="AM26" s="106">
        <v>468256.07723722665</v>
      </c>
      <c r="AN26" s="106">
        <v>71371.144686</v>
      </c>
      <c r="AO26" s="106">
        <v>5505834.672299192</v>
      </c>
    </row>
    <row r="27" spans="1:41" s="6" customFormat="1" ht="31.5" customHeight="1">
      <c r="A27" s="231" t="s">
        <v>421</v>
      </c>
      <c r="B27" s="223" t="s">
        <v>443</v>
      </c>
      <c r="C27" s="106">
        <v>13458082.920762101</v>
      </c>
      <c r="D27" s="106">
        <v>1512542.6806013999</v>
      </c>
      <c r="E27" s="106">
        <v>430</v>
      </c>
      <c r="F27" s="106">
        <v>2272923.7939766</v>
      </c>
      <c r="G27" s="106">
        <v>423</v>
      </c>
      <c r="H27" s="106">
        <v>2477936.7814891003</v>
      </c>
      <c r="I27" s="106">
        <v>280</v>
      </c>
      <c r="J27" s="106">
        <v>1401026.1114055999</v>
      </c>
      <c r="K27" s="106">
        <v>224</v>
      </c>
      <c r="L27" s="106">
        <v>1234222.369006</v>
      </c>
      <c r="M27" s="106">
        <v>220</v>
      </c>
      <c r="N27" s="106">
        <v>273678.73793</v>
      </c>
      <c r="O27" s="106">
        <v>97</v>
      </c>
      <c r="P27" s="106">
        <v>831104.7874396001</v>
      </c>
      <c r="Q27" s="106">
        <v>9</v>
      </c>
      <c r="R27" s="106">
        <v>1145081.0947947002</v>
      </c>
      <c r="S27" s="106">
        <v>11</v>
      </c>
      <c r="T27" s="106">
        <v>11148516.356643</v>
      </c>
      <c r="U27" s="106">
        <v>11148516.356643</v>
      </c>
      <c r="V27" s="106">
        <v>2888552.1230106</v>
      </c>
      <c r="W27" s="106">
        <v>551</v>
      </c>
      <c r="X27" s="106">
        <v>2512785.0852319994</v>
      </c>
      <c r="Y27" s="106">
        <v>367</v>
      </c>
      <c r="Z27" s="106">
        <v>1749568.3998116003</v>
      </c>
      <c r="AA27" s="106">
        <v>242</v>
      </c>
      <c r="AB27" s="106">
        <v>1290884.1635029998</v>
      </c>
      <c r="AC27" s="106">
        <v>224</v>
      </c>
      <c r="AD27" s="106">
        <v>2706726.5850857995</v>
      </c>
      <c r="AE27" s="106">
        <v>310</v>
      </c>
      <c r="AF27" s="106">
        <v>1978004.0892564359</v>
      </c>
      <c r="AG27" s="106">
        <v>1010814.2637580484</v>
      </c>
      <c r="AH27" s="106">
        <v>839262.1669646061</v>
      </c>
      <c r="AI27" s="106">
        <v>84878.52025991726</v>
      </c>
      <c r="AJ27" s="106">
        <v>17130.818446969373</v>
      </c>
      <c r="AK27" s="106">
        <v>18672.46023189763</v>
      </c>
      <c r="AL27" s="106">
        <v>5432.728362943422</v>
      </c>
      <c r="AM27" s="106">
        <v>1813.1312320535396</v>
      </c>
      <c r="AN27" s="106">
        <v>331562.47486266633</v>
      </c>
      <c r="AO27" s="106">
        <v>4913581.405829095</v>
      </c>
    </row>
    <row r="28" spans="1:41" s="6" customFormat="1" ht="15.75">
      <c r="A28" s="231">
        <v>11</v>
      </c>
      <c r="B28" s="224" t="s">
        <v>489</v>
      </c>
      <c r="C28" s="106">
        <v>530198.743292076</v>
      </c>
      <c r="D28" s="106">
        <v>0</v>
      </c>
      <c r="E28" s="106">
        <v>0</v>
      </c>
      <c r="F28" s="106">
        <v>272427.83</v>
      </c>
      <c r="G28" s="106">
        <v>1</v>
      </c>
      <c r="H28" s="106">
        <v>33845.62</v>
      </c>
      <c r="I28" s="106">
        <v>7</v>
      </c>
      <c r="J28" s="106">
        <v>121217.764553</v>
      </c>
      <c r="K28" s="106">
        <v>6</v>
      </c>
      <c r="L28" s="106">
        <v>13749.280000000002</v>
      </c>
      <c r="M28" s="106">
        <v>3</v>
      </c>
      <c r="N28" s="106">
        <v>15187.2746496</v>
      </c>
      <c r="O28" s="106">
        <v>2</v>
      </c>
      <c r="P28" s="106">
        <v>0</v>
      </c>
      <c r="Q28" s="106">
        <v>0</v>
      </c>
      <c r="R28" s="106">
        <v>34500.58</v>
      </c>
      <c r="S28" s="106">
        <v>2</v>
      </c>
      <c r="T28" s="106">
        <v>490928.3492026001</v>
      </c>
      <c r="U28" s="106">
        <v>490928.34920260013</v>
      </c>
      <c r="V28" s="106">
        <v>290030.30000000005</v>
      </c>
      <c r="W28" s="106">
        <v>2</v>
      </c>
      <c r="X28" s="106">
        <v>10690.31</v>
      </c>
      <c r="Y28" s="106">
        <v>2</v>
      </c>
      <c r="Z28" s="106">
        <v>140519.88455300004</v>
      </c>
      <c r="AA28" s="106">
        <v>13</v>
      </c>
      <c r="AB28" s="106">
        <v>15187.2746496</v>
      </c>
      <c r="AC28" s="106">
        <v>2</v>
      </c>
      <c r="AD28" s="106">
        <v>34500.58</v>
      </c>
      <c r="AE28" s="106">
        <v>2</v>
      </c>
      <c r="AF28" s="106">
        <v>39270.39408947586</v>
      </c>
      <c r="AG28" s="106">
        <v>13641.629929564666</v>
      </c>
      <c r="AH28" s="106">
        <v>8777.929894957908</v>
      </c>
      <c r="AI28" s="106">
        <v>10250.543191737916</v>
      </c>
      <c r="AJ28" s="106">
        <v>3113.8399590000004</v>
      </c>
      <c r="AK28" s="106">
        <v>1979.5236192153698</v>
      </c>
      <c r="AL28" s="106">
        <v>764.338482</v>
      </c>
      <c r="AM28" s="106">
        <v>742.589013</v>
      </c>
      <c r="AN28" s="106">
        <v>0</v>
      </c>
      <c r="AO28" s="106">
        <v>212830.51446261277</v>
      </c>
    </row>
    <row r="29" spans="1:41" s="6" customFormat="1" ht="15.75">
      <c r="A29" s="231">
        <v>12</v>
      </c>
      <c r="B29" s="224" t="s">
        <v>490</v>
      </c>
      <c r="C29" s="106">
        <v>33291.2594711507</v>
      </c>
      <c r="D29" s="106">
        <v>1000</v>
      </c>
      <c r="E29" s="106">
        <v>1</v>
      </c>
      <c r="F29" s="106">
        <v>9366.23</v>
      </c>
      <c r="G29" s="106">
        <v>3</v>
      </c>
      <c r="H29" s="106">
        <v>9500</v>
      </c>
      <c r="I29" s="106">
        <v>3</v>
      </c>
      <c r="J29" s="106">
        <v>2581.7000000000003</v>
      </c>
      <c r="K29" s="106">
        <v>1</v>
      </c>
      <c r="L29" s="106">
        <v>0</v>
      </c>
      <c r="M29" s="106">
        <v>0</v>
      </c>
      <c r="N29" s="106">
        <v>0</v>
      </c>
      <c r="O29" s="106">
        <v>0</v>
      </c>
      <c r="P29" s="106">
        <v>0</v>
      </c>
      <c r="Q29" s="106">
        <v>0</v>
      </c>
      <c r="R29" s="106">
        <v>9779.15</v>
      </c>
      <c r="S29" s="106">
        <v>1</v>
      </c>
      <c r="T29" s="106">
        <v>32227.079999999998</v>
      </c>
      <c r="U29" s="106">
        <v>32227.079999999998</v>
      </c>
      <c r="V29" s="106">
        <v>1000</v>
      </c>
      <c r="W29" s="106">
        <v>1</v>
      </c>
      <c r="X29" s="106">
        <v>9366.23</v>
      </c>
      <c r="Y29" s="106">
        <v>3</v>
      </c>
      <c r="Z29" s="106">
        <v>9500</v>
      </c>
      <c r="AA29" s="106">
        <v>3</v>
      </c>
      <c r="AB29" s="106">
        <v>2581.7000000000003</v>
      </c>
      <c r="AC29" s="106">
        <v>1</v>
      </c>
      <c r="AD29" s="106">
        <v>9779.15</v>
      </c>
      <c r="AE29" s="106">
        <v>1</v>
      </c>
      <c r="AF29" s="106">
        <v>920.378781150701</v>
      </c>
      <c r="AG29" s="106">
        <v>313.8569880253479</v>
      </c>
      <c r="AH29" s="106">
        <v>196.96354912535318</v>
      </c>
      <c r="AI29" s="106">
        <v>170.491664</v>
      </c>
      <c r="AJ29" s="106">
        <v>112.97473300000001</v>
      </c>
      <c r="AK29" s="106">
        <v>71.418282</v>
      </c>
      <c r="AL29" s="106">
        <v>27.731334</v>
      </c>
      <c r="AM29" s="106">
        <v>26.942231</v>
      </c>
      <c r="AN29" s="106">
        <v>143.80069000000003</v>
      </c>
      <c r="AO29" s="106">
        <v>14452.548333333336</v>
      </c>
    </row>
    <row r="30" spans="1:41" s="6" customFormat="1" ht="31.5" customHeight="1">
      <c r="A30" s="231">
        <v>13</v>
      </c>
      <c r="B30" s="224" t="s">
        <v>479</v>
      </c>
      <c r="C30" s="106">
        <v>45054167.55537787</v>
      </c>
      <c r="D30" s="106">
        <v>1560302.0100000002</v>
      </c>
      <c r="E30" s="106">
        <v>497.40497317279863</v>
      </c>
      <c r="F30" s="106">
        <v>4520211.812067167</v>
      </c>
      <c r="G30" s="106">
        <v>502.6414402444611</v>
      </c>
      <c r="H30" s="106">
        <v>4172166.989518048</v>
      </c>
      <c r="I30" s="106">
        <v>514</v>
      </c>
      <c r="J30" s="106">
        <v>4967565.748718975</v>
      </c>
      <c r="K30" s="106">
        <v>323</v>
      </c>
      <c r="L30" s="106">
        <v>3667866.0545758936</v>
      </c>
      <c r="M30" s="106">
        <v>303</v>
      </c>
      <c r="N30" s="106">
        <v>4247145.922297024</v>
      </c>
      <c r="O30" s="106">
        <v>188</v>
      </c>
      <c r="P30" s="106">
        <v>3584054.725751807</v>
      </c>
      <c r="Q30" s="106">
        <v>96</v>
      </c>
      <c r="R30" s="106">
        <v>7785729.362766586</v>
      </c>
      <c r="S30" s="106">
        <v>128</v>
      </c>
      <c r="T30" s="106">
        <v>34505042.625695504</v>
      </c>
      <c r="U30" s="106">
        <v>34505042.625695504</v>
      </c>
      <c r="V30" s="106">
        <v>5792525.791991834</v>
      </c>
      <c r="W30" s="106">
        <v>618.7199877451176</v>
      </c>
      <c r="X30" s="106">
        <v>12182884.844552549</v>
      </c>
      <c r="Y30" s="106">
        <v>646.3264256721421</v>
      </c>
      <c r="Z30" s="106">
        <v>6546425.053118328</v>
      </c>
      <c r="AA30" s="106">
        <v>414</v>
      </c>
      <c r="AB30" s="106">
        <v>3686586.2062050942</v>
      </c>
      <c r="AC30" s="106">
        <v>315</v>
      </c>
      <c r="AD30" s="106">
        <v>6296620.729827696</v>
      </c>
      <c r="AE30" s="106">
        <v>487</v>
      </c>
      <c r="AF30" s="106">
        <v>9424851.813077025</v>
      </c>
      <c r="AG30" s="106">
        <v>3187521.1636131336</v>
      </c>
      <c r="AH30" s="106">
        <v>3178615.8573398124</v>
      </c>
      <c r="AI30" s="106">
        <v>1381544.5352066124</v>
      </c>
      <c r="AJ30" s="106">
        <v>785792.7283373253</v>
      </c>
      <c r="AK30" s="106">
        <v>441546.73504687165</v>
      </c>
      <c r="AL30" s="106">
        <v>278331.7897676716</v>
      </c>
      <c r="AM30" s="106">
        <v>171499.00376559654</v>
      </c>
      <c r="AN30" s="106">
        <v>1194889.7566053497</v>
      </c>
      <c r="AO30" s="106">
        <v>11933447.860653043</v>
      </c>
    </row>
    <row r="31" spans="1:41" s="6" customFormat="1" ht="31.5" customHeight="1">
      <c r="A31" s="231">
        <v>14</v>
      </c>
      <c r="B31" s="224" t="s">
        <v>491</v>
      </c>
      <c r="C31" s="106">
        <v>2021253.924215899</v>
      </c>
      <c r="D31" s="106">
        <v>152470.09000000003</v>
      </c>
      <c r="E31" s="106">
        <v>8</v>
      </c>
      <c r="F31" s="106">
        <v>13302.82</v>
      </c>
      <c r="G31" s="106">
        <v>2</v>
      </c>
      <c r="H31" s="106">
        <v>100000</v>
      </c>
      <c r="I31" s="106">
        <v>1</v>
      </c>
      <c r="J31" s="106">
        <v>0</v>
      </c>
      <c r="K31" s="106">
        <v>0</v>
      </c>
      <c r="L31" s="106">
        <v>522630.0800000001</v>
      </c>
      <c r="M31" s="106">
        <v>3</v>
      </c>
      <c r="N31" s="106">
        <v>115000</v>
      </c>
      <c r="O31" s="106">
        <v>1</v>
      </c>
      <c r="P31" s="106">
        <v>0</v>
      </c>
      <c r="Q31" s="106">
        <v>0</v>
      </c>
      <c r="R31" s="106">
        <v>0</v>
      </c>
      <c r="S31" s="106">
        <v>0</v>
      </c>
      <c r="T31" s="106">
        <v>903402.9900000001</v>
      </c>
      <c r="U31" s="106">
        <v>903402.9900000001</v>
      </c>
      <c r="V31" s="106">
        <v>280772.91000000003</v>
      </c>
      <c r="W31" s="106">
        <v>11</v>
      </c>
      <c r="X31" s="106">
        <v>0</v>
      </c>
      <c r="Y31" s="106">
        <v>0</v>
      </c>
      <c r="Z31" s="106">
        <v>100000</v>
      </c>
      <c r="AA31" s="106">
        <v>1</v>
      </c>
      <c r="AB31" s="106">
        <v>66384.53</v>
      </c>
      <c r="AC31" s="106">
        <v>1</v>
      </c>
      <c r="AD31" s="106">
        <v>456245.55000000005</v>
      </c>
      <c r="AE31" s="106">
        <v>2</v>
      </c>
      <c r="AF31" s="106">
        <v>1106255.3905703567</v>
      </c>
      <c r="AG31" s="106">
        <v>1098933.925927966</v>
      </c>
      <c r="AH31" s="106">
        <v>0</v>
      </c>
      <c r="AI31" s="106">
        <v>0</v>
      </c>
      <c r="AJ31" s="106">
        <v>3660.732321195428</v>
      </c>
      <c r="AK31" s="106">
        <v>3660.732321195428</v>
      </c>
      <c r="AL31" s="106">
        <v>0</v>
      </c>
      <c r="AM31" s="106">
        <v>0</v>
      </c>
      <c r="AN31" s="106">
        <v>14695.543645542075</v>
      </c>
      <c r="AO31" s="106">
        <v>888131.255</v>
      </c>
    </row>
    <row r="32" spans="1:41" s="6" customFormat="1" ht="31.5" customHeight="1">
      <c r="A32" s="231">
        <v>15</v>
      </c>
      <c r="B32" s="224" t="s">
        <v>492</v>
      </c>
      <c r="C32" s="106">
        <v>23229203.914478116</v>
      </c>
      <c r="D32" s="106">
        <v>109933.8</v>
      </c>
      <c r="E32" s="106">
        <v>4</v>
      </c>
      <c r="F32" s="106">
        <v>1031030.5700000001</v>
      </c>
      <c r="G32" s="106">
        <v>6</v>
      </c>
      <c r="H32" s="106">
        <v>13924014.58</v>
      </c>
      <c r="I32" s="106">
        <v>2</v>
      </c>
      <c r="J32" s="106">
        <v>0</v>
      </c>
      <c r="K32" s="106">
        <v>0</v>
      </c>
      <c r="L32" s="106">
        <v>1906179.3</v>
      </c>
      <c r="M32" s="106">
        <v>2</v>
      </c>
      <c r="N32" s="106">
        <v>0</v>
      </c>
      <c r="O32" s="106">
        <v>0</v>
      </c>
      <c r="P32" s="106">
        <v>0</v>
      </c>
      <c r="Q32" s="106">
        <v>0</v>
      </c>
      <c r="R32" s="106">
        <v>1872443.4700000004</v>
      </c>
      <c r="S32" s="106">
        <v>65</v>
      </c>
      <c r="T32" s="106">
        <v>18843601.72</v>
      </c>
      <c r="U32" s="106">
        <v>18843601.72</v>
      </c>
      <c r="V32" s="106">
        <v>213607.34000000003</v>
      </c>
      <c r="W32" s="106">
        <v>5</v>
      </c>
      <c r="X32" s="106">
        <v>5072221.61</v>
      </c>
      <c r="Y32" s="106">
        <v>6</v>
      </c>
      <c r="Z32" s="106">
        <v>9779150</v>
      </c>
      <c r="AA32" s="106">
        <v>1</v>
      </c>
      <c r="AB32" s="106">
        <v>1906179.3</v>
      </c>
      <c r="AC32" s="106">
        <v>2</v>
      </c>
      <c r="AD32" s="106">
        <v>1872443.47</v>
      </c>
      <c r="AE32" s="106">
        <v>65</v>
      </c>
      <c r="AF32" s="106">
        <v>4275347.0234906105</v>
      </c>
      <c r="AG32" s="106">
        <v>2327928.3916485864</v>
      </c>
      <c r="AH32" s="106">
        <v>1934647.8417173054</v>
      </c>
      <c r="AI32" s="106">
        <v>12770.790124718995</v>
      </c>
      <c r="AJ32" s="106">
        <v>0</v>
      </c>
      <c r="AK32" s="106">
        <v>0</v>
      </c>
      <c r="AL32" s="106">
        <v>0</v>
      </c>
      <c r="AM32" s="106">
        <v>0</v>
      </c>
      <c r="AN32" s="106">
        <v>859738.2409875051</v>
      </c>
      <c r="AO32" s="106">
        <v>22851708.35</v>
      </c>
    </row>
    <row r="33" spans="1:41" s="6" customFormat="1" ht="31.5" customHeight="1">
      <c r="A33" s="231">
        <v>16</v>
      </c>
      <c r="B33" s="224" t="s">
        <v>493</v>
      </c>
      <c r="C33" s="106">
        <v>2508618.513980432</v>
      </c>
      <c r="D33" s="106">
        <v>1111886.3179847992</v>
      </c>
      <c r="E33" s="106">
        <v>194</v>
      </c>
      <c r="F33" s="106">
        <v>-41223.76785265314</v>
      </c>
      <c r="G33" s="106">
        <v>152</v>
      </c>
      <c r="H33" s="106">
        <v>-3534.1084976258408</v>
      </c>
      <c r="I33" s="106">
        <v>47</v>
      </c>
      <c r="J33" s="106">
        <v>40974.086792908594</v>
      </c>
      <c r="K33" s="106">
        <v>41</v>
      </c>
      <c r="L33" s="106">
        <v>9093.77499684808</v>
      </c>
      <c r="M33" s="106">
        <v>38</v>
      </c>
      <c r="N33" s="106">
        <v>11018.201448794856</v>
      </c>
      <c r="O33" s="106">
        <v>5</v>
      </c>
      <c r="P33" s="106">
        <v>4507.619347427332</v>
      </c>
      <c r="Q33" s="106">
        <v>2</v>
      </c>
      <c r="R33" s="106">
        <v>26449.510199628563</v>
      </c>
      <c r="S33" s="106">
        <v>10</v>
      </c>
      <c r="T33" s="106">
        <v>1159171.6344201278</v>
      </c>
      <c r="U33" s="106">
        <v>1159171.6344201278</v>
      </c>
      <c r="V33" s="106">
        <v>1129784.3622043992</v>
      </c>
      <c r="W33" s="106">
        <v>254</v>
      </c>
      <c r="X33" s="106">
        <v>-57637.512072253136</v>
      </c>
      <c r="Y33" s="106">
        <v>101</v>
      </c>
      <c r="Z33" s="106">
        <v>-1196.650103896723</v>
      </c>
      <c r="AA33" s="106">
        <v>46</v>
      </c>
      <c r="AB33" s="106">
        <v>46045.62199917947</v>
      </c>
      <c r="AC33" s="106">
        <v>58</v>
      </c>
      <c r="AD33" s="106">
        <v>42175.812392698834</v>
      </c>
      <c r="AE33" s="106">
        <v>30</v>
      </c>
      <c r="AF33" s="106">
        <v>1171238.448235413</v>
      </c>
      <c r="AG33" s="106">
        <v>991848.8781258154</v>
      </c>
      <c r="AH33" s="106">
        <v>171096.99306271083</v>
      </c>
      <c r="AI33" s="106">
        <v>3423.0773919999997</v>
      </c>
      <c r="AJ33" s="106">
        <v>2286.8371449347333</v>
      </c>
      <c r="AK33" s="106">
        <v>1464.2947800060856</v>
      </c>
      <c r="AL33" s="106">
        <v>572.9454867431074</v>
      </c>
      <c r="AM33" s="106">
        <v>545.4222432029585</v>
      </c>
      <c r="AN33" s="106">
        <v>178213.2093748909</v>
      </c>
      <c r="AO33" s="106">
        <v>12.163556695333835</v>
      </c>
    </row>
    <row r="34" spans="1:41" s="6" customFormat="1" ht="31.5" customHeight="1">
      <c r="A34" s="231">
        <v>17</v>
      </c>
      <c r="B34" s="224" t="s">
        <v>494</v>
      </c>
      <c r="C34" s="106">
        <v>0</v>
      </c>
      <c r="D34" s="106">
        <v>0</v>
      </c>
      <c r="E34" s="106">
        <v>0</v>
      </c>
      <c r="F34" s="106">
        <v>0</v>
      </c>
      <c r="G34" s="106">
        <v>0</v>
      </c>
      <c r="H34" s="106">
        <v>0</v>
      </c>
      <c r="I34" s="106">
        <v>0</v>
      </c>
      <c r="J34" s="106">
        <v>0</v>
      </c>
      <c r="K34" s="106">
        <v>0</v>
      </c>
      <c r="L34" s="106">
        <v>0</v>
      </c>
      <c r="M34" s="106">
        <v>0</v>
      </c>
      <c r="N34" s="106">
        <v>0</v>
      </c>
      <c r="O34" s="106">
        <v>0</v>
      </c>
      <c r="P34" s="106">
        <v>0</v>
      </c>
      <c r="Q34" s="106">
        <v>0</v>
      </c>
      <c r="R34" s="106">
        <v>0</v>
      </c>
      <c r="S34" s="106">
        <v>0</v>
      </c>
      <c r="T34" s="106">
        <v>0</v>
      </c>
      <c r="U34" s="106">
        <v>0</v>
      </c>
      <c r="V34" s="106">
        <v>0</v>
      </c>
      <c r="W34" s="106">
        <v>0</v>
      </c>
      <c r="X34" s="106">
        <v>0</v>
      </c>
      <c r="Y34" s="106">
        <v>0</v>
      </c>
      <c r="Z34" s="106">
        <v>0</v>
      </c>
      <c r="AA34" s="106">
        <v>0</v>
      </c>
      <c r="AB34" s="106">
        <v>0</v>
      </c>
      <c r="AC34" s="106">
        <v>0</v>
      </c>
      <c r="AD34" s="106">
        <v>0</v>
      </c>
      <c r="AE34" s="106">
        <v>0</v>
      </c>
      <c r="AF34" s="106">
        <v>0</v>
      </c>
      <c r="AG34" s="106">
        <v>0</v>
      </c>
      <c r="AH34" s="106">
        <v>0</v>
      </c>
      <c r="AI34" s="106">
        <v>0</v>
      </c>
      <c r="AJ34" s="106">
        <v>0</v>
      </c>
      <c r="AK34" s="106">
        <v>0</v>
      </c>
      <c r="AL34" s="106">
        <v>0</v>
      </c>
      <c r="AM34" s="106">
        <v>0</v>
      </c>
      <c r="AN34" s="106">
        <v>0</v>
      </c>
      <c r="AO34" s="106">
        <v>0</v>
      </c>
    </row>
    <row r="35" spans="1:41" s="6" customFormat="1" ht="31.5" customHeight="1">
      <c r="A35" s="231">
        <v>18</v>
      </c>
      <c r="B35" s="224" t="s">
        <v>481</v>
      </c>
      <c r="C35" s="106">
        <v>6766228.384139119</v>
      </c>
      <c r="D35" s="106">
        <v>2561158.8610438993</v>
      </c>
      <c r="E35" s="106">
        <v>4066</v>
      </c>
      <c r="F35" s="106">
        <v>1241366.6948699006</v>
      </c>
      <c r="G35" s="106">
        <v>2258</v>
      </c>
      <c r="H35" s="106">
        <v>652351.3749839</v>
      </c>
      <c r="I35" s="106">
        <v>1266</v>
      </c>
      <c r="J35" s="106">
        <v>355026.969754973</v>
      </c>
      <c r="K35" s="106">
        <v>757</v>
      </c>
      <c r="L35" s="106">
        <v>61771.90599690001</v>
      </c>
      <c r="M35" s="106">
        <v>120</v>
      </c>
      <c r="N35" s="106">
        <v>1128.44148</v>
      </c>
      <c r="O35" s="106">
        <v>6</v>
      </c>
      <c r="P35" s="106">
        <v>0</v>
      </c>
      <c r="Q35" s="106">
        <v>0</v>
      </c>
      <c r="R35" s="106">
        <v>40635.989035500206</v>
      </c>
      <c r="S35" s="106">
        <v>5</v>
      </c>
      <c r="T35" s="106">
        <v>4913440.237165072</v>
      </c>
      <c r="U35" s="106">
        <v>4913440.237165072</v>
      </c>
      <c r="V35" s="106">
        <v>2701325.990157799</v>
      </c>
      <c r="W35" s="106">
        <v>4301</v>
      </c>
      <c r="X35" s="106">
        <v>1167125.357355601</v>
      </c>
      <c r="Y35" s="106">
        <v>2081</v>
      </c>
      <c r="Z35" s="106">
        <v>653021.2238015999</v>
      </c>
      <c r="AA35" s="106">
        <v>1248</v>
      </c>
      <c r="AB35" s="106">
        <v>294875.116405273</v>
      </c>
      <c r="AC35" s="106">
        <v>710</v>
      </c>
      <c r="AD35" s="106">
        <v>97092.54944480021</v>
      </c>
      <c r="AE35" s="106">
        <v>117</v>
      </c>
      <c r="AF35" s="106">
        <v>1648681.8265630228</v>
      </c>
      <c r="AG35" s="106">
        <v>1176693.9023952433</v>
      </c>
      <c r="AH35" s="106">
        <v>371389.4502408923</v>
      </c>
      <c r="AI35" s="106">
        <v>88058.77038023244</v>
      </c>
      <c r="AJ35" s="106">
        <v>6720.554987057975</v>
      </c>
      <c r="AK35" s="106">
        <v>3651.943687101373</v>
      </c>
      <c r="AL35" s="106">
        <v>1295.1868434954386</v>
      </c>
      <c r="AM35" s="106">
        <v>872.0180290000001</v>
      </c>
      <c r="AN35" s="106">
        <v>220893.47041102455</v>
      </c>
      <c r="AO35" s="106">
        <v>387.3017369307246</v>
      </c>
    </row>
    <row r="36" spans="1:41" s="6" customFormat="1" ht="30" customHeight="1">
      <c r="A36" s="344" t="s">
        <v>532</v>
      </c>
      <c r="B36" s="344"/>
      <c r="C36" s="177">
        <v>1829922938.8533776</v>
      </c>
      <c r="D36" s="177">
        <v>236017110.94024473</v>
      </c>
      <c r="E36" s="177">
        <v>190645.1667948915</v>
      </c>
      <c r="F36" s="177">
        <v>186796810.70434994</v>
      </c>
      <c r="G36" s="177">
        <v>95679.55351026788</v>
      </c>
      <c r="H36" s="177">
        <v>228703856.25563988</v>
      </c>
      <c r="I36" s="177">
        <v>61918.9554403247</v>
      </c>
      <c r="J36" s="177">
        <v>108398643.57044</v>
      </c>
      <c r="K36" s="177">
        <v>25554.561945181387</v>
      </c>
      <c r="L36" s="177">
        <v>92652920.86515217</v>
      </c>
      <c r="M36" s="177">
        <v>5536.169144676598</v>
      </c>
      <c r="N36" s="177">
        <v>56418046.357074134</v>
      </c>
      <c r="O36" s="177">
        <v>2352.553907747567</v>
      </c>
      <c r="P36" s="177">
        <v>48933421.72666314</v>
      </c>
      <c r="Q36" s="177">
        <v>1204.6893243722602</v>
      </c>
      <c r="R36" s="177">
        <v>99516340.88769265</v>
      </c>
      <c r="S36" s="177">
        <v>1712.7233953537548</v>
      </c>
      <c r="T36" s="177">
        <v>1057437151.3072567</v>
      </c>
      <c r="U36" s="177">
        <v>1057437152.3272557</v>
      </c>
      <c r="V36" s="177">
        <v>371360833.8574437</v>
      </c>
      <c r="W36" s="177">
        <v>192764.34594640808</v>
      </c>
      <c r="X36" s="177">
        <v>281929880.1902913</v>
      </c>
      <c r="Y36" s="177">
        <v>95521.93098023004</v>
      </c>
      <c r="Z36" s="177">
        <v>216568198.33696055</v>
      </c>
      <c r="AA36" s="177">
        <v>60198.50840063456</v>
      </c>
      <c r="AB36" s="177">
        <v>81246595.66882458</v>
      </c>
      <c r="AC36" s="177">
        <v>24174.58234426454</v>
      </c>
      <c r="AD36" s="177">
        <v>106331644.27373552</v>
      </c>
      <c r="AE36" s="177">
        <v>5566.005791278434</v>
      </c>
      <c r="AF36" s="177">
        <v>742387877.5131376</v>
      </c>
      <c r="AG36" s="177">
        <v>276627225.822242</v>
      </c>
      <c r="AH36" s="177">
        <v>210786140.2969301</v>
      </c>
      <c r="AI36" s="177">
        <v>118682124.66752192</v>
      </c>
      <c r="AJ36" s="177">
        <v>63924847.6751956</v>
      </c>
      <c r="AK36" s="177">
        <v>43345713.55924754</v>
      </c>
      <c r="AL36" s="177">
        <v>17066615.873166386</v>
      </c>
      <c r="AM36" s="177">
        <v>11955209.618833922</v>
      </c>
      <c r="AN36" s="177">
        <v>37151432.41730909</v>
      </c>
      <c r="AO36" s="177">
        <v>922089383.3802402</v>
      </c>
    </row>
    <row r="37" spans="2:41" ht="15.75">
      <c r="B37" s="7"/>
      <c r="C37" s="7"/>
      <c r="D37" s="7"/>
      <c r="E37" s="7"/>
      <c r="F37" s="7"/>
      <c r="G37" s="7"/>
      <c r="H37" s="7"/>
      <c r="I37" s="7"/>
      <c r="J37" s="7"/>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2:41" ht="15" customHeight="1">
      <c r="B38" s="324" t="s">
        <v>498</v>
      </c>
      <c r="C38" s="324"/>
      <c r="D38" s="324"/>
      <c r="E38" s="324"/>
      <c r="F38" s="324"/>
      <c r="G38" s="324"/>
      <c r="H38" s="324"/>
      <c r="I38" s="324"/>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2:9" ht="15.75">
      <c r="B39" s="324"/>
      <c r="C39" s="324"/>
      <c r="D39" s="324"/>
      <c r="E39" s="324"/>
      <c r="F39" s="324"/>
      <c r="G39" s="324"/>
      <c r="H39" s="324"/>
      <c r="I39" s="324"/>
    </row>
    <row r="40" spans="3:41" ht="15.75">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row>
  </sheetData>
  <sheetProtection/>
  <mergeCells count="36">
    <mergeCell ref="AF5:AF6"/>
    <mergeCell ref="B38:I39"/>
    <mergeCell ref="D3:T3"/>
    <mergeCell ref="A36:B36"/>
    <mergeCell ref="A3:A6"/>
    <mergeCell ref="B3:B6"/>
    <mergeCell ref="C3:C6"/>
    <mergeCell ref="R5:S5"/>
    <mergeCell ref="U4:AE4"/>
    <mergeCell ref="F5:G5"/>
    <mergeCell ref="P5:Q5"/>
    <mergeCell ref="U5:U6"/>
    <mergeCell ref="V5:W5"/>
    <mergeCell ref="T5:T6"/>
    <mergeCell ref="J5:K5"/>
    <mergeCell ref="L5:M5"/>
    <mergeCell ref="B1:AO1"/>
    <mergeCell ref="AO3:AO6"/>
    <mergeCell ref="AN3:AN6"/>
    <mergeCell ref="AF3:AM4"/>
    <mergeCell ref="AJ5:AJ6"/>
    <mergeCell ref="AK5:AK6"/>
    <mergeCell ref="AL5:AL6"/>
    <mergeCell ref="AD5:AE5"/>
    <mergeCell ref="Z5:AA5"/>
    <mergeCell ref="X5:Y5"/>
    <mergeCell ref="AH5:AH6"/>
    <mergeCell ref="AM5:AM6"/>
    <mergeCell ref="AI5:AI6"/>
    <mergeCell ref="D4:T4"/>
    <mergeCell ref="U3:AE3"/>
    <mergeCell ref="H5:I5"/>
    <mergeCell ref="D5:E5"/>
    <mergeCell ref="AB5:AC5"/>
    <mergeCell ref="AG5:AG6"/>
    <mergeCell ref="N5:O5"/>
  </mergeCells>
  <printOptions/>
  <pageMargins left="0.7086614173228347" right="0.7086614173228347" top="0" bottom="0.7480314960629921" header="0.31496062992125984" footer="0.31496062992125984"/>
  <pageSetup fitToHeight="2" horizontalDpi="600" verticalDpi="600" orientation="landscape" paperSize="9" scale="35" r:id="rId1"/>
  <colBreaks count="1" manualBreakCount="1">
    <brk id="20" max="38" man="1"/>
  </colBreaks>
</worksheet>
</file>

<file path=xl/worksheets/sheet6.xml><?xml version="1.0" encoding="utf-8"?>
<worksheet xmlns="http://schemas.openxmlformats.org/spreadsheetml/2006/main" xmlns:r="http://schemas.openxmlformats.org/officeDocument/2006/relationships">
  <dimension ref="A1:IO42"/>
  <sheetViews>
    <sheetView zoomScaleSheetLayoutView="70" workbookViewId="0" topLeftCell="A1">
      <selection activeCell="A1" sqref="A1"/>
    </sheetView>
  </sheetViews>
  <sheetFormatPr defaultColWidth="23.28125" defaultRowHeight="12.75"/>
  <cols>
    <col min="1" max="1" width="44.140625" style="44" customWidth="1"/>
    <col min="2" max="17" width="23.28125" style="44" customWidth="1"/>
    <col min="18" max="18" width="25.140625" style="44" customWidth="1"/>
    <col min="19" max="19" width="32.140625" style="44" customWidth="1"/>
    <col min="20" max="22" width="23.28125" style="44" customWidth="1"/>
    <col min="23" max="23" width="25.57421875" style="44" customWidth="1"/>
    <col min="24" max="24" width="25.140625" style="44" customWidth="1"/>
    <col min="25" max="29" width="23.28125" style="44" customWidth="1"/>
    <col min="30" max="30" width="22.7109375" style="44" customWidth="1"/>
    <col min="31" max="249" width="23.28125" style="44" customWidth="1"/>
    <col min="250" max="16384" width="23.28125" style="45" customWidth="1"/>
  </cols>
  <sheetData>
    <row r="1" spans="1:31" ht="24"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1:31" ht="24" customHeight="1">
      <c r="A2" s="343" t="s">
        <v>890</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row>
    <row r="3" spans="1:31" ht="24"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211" t="s">
        <v>65</v>
      </c>
    </row>
    <row r="4" spans="1:31" ht="145.5" customHeight="1">
      <c r="A4" s="114" t="s">
        <v>438</v>
      </c>
      <c r="B4" s="115" t="s">
        <v>439</v>
      </c>
      <c r="C4" s="115" t="s">
        <v>514</v>
      </c>
      <c r="D4" s="115" t="s">
        <v>515</v>
      </c>
      <c r="E4" s="115" t="s">
        <v>516</v>
      </c>
      <c r="F4" s="115" t="s">
        <v>517</v>
      </c>
      <c r="G4" s="115" t="s">
        <v>518</v>
      </c>
      <c r="H4" s="115" t="s">
        <v>519</v>
      </c>
      <c r="I4" s="115" t="s">
        <v>520</v>
      </c>
      <c r="J4" s="115" t="s">
        <v>521</v>
      </c>
      <c r="K4" s="115" t="s">
        <v>508</v>
      </c>
      <c r="L4" s="115" t="s">
        <v>509</v>
      </c>
      <c r="M4" s="115" t="s">
        <v>510</v>
      </c>
      <c r="N4" s="115" t="s">
        <v>511</v>
      </c>
      <c r="O4" s="115" t="s">
        <v>522</v>
      </c>
      <c r="P4" s="115" t="s">
        <v>512</v>
      </c>
      <c r="Q4" s="115" t="s">
        <v>513</v>
      </c>
      <c r="R4" s="115" t="s">
        <v>523</v>
      </c>
      <c r="S4" s="115" t="s">
        <v>440</v>
      </c>
      <c r="T4" s="115" t="s">
        <v>441</v>
      </c>
      <c r="U4" s="115" t="s">
        <v>442</v>
      </c>
      <c r="V4" s="115" t="s">
        <v>443</v>
      </c>
      <c r="W4" s="115" t="s">
        <v>524</v>
      </c>
      <c r="X4" s="115" t="s">
        <v>525</v>
      </c>
      <c r="Y4" s="115" t="s">
        <v>526</v>
      </c>
      <c r="Z4" s="115" t="s">
        <v>527</v>
      </c>
      <c r="AA4" s="115" t="s">
        <v>528</v>
      </c>
      <c r="AB4" s="115" t="s">
        <v>529</v>
      </c>
      <c r="AC4" s="115" t="s">
        <v>530</v>
      </c>
      <c r="AD4" s="115" t="s">
        <v>531</v>
      </c>
      <c r="AE4" s="114" t="s">
        <v>532</v>
      </c>
    </row>
    <row r="5" spans="1:33" ht="24.75" customHeight="1">
      <c r="A5" s="116" t="s">
        <v>581</v>
      </c>
      <c r="B5" s="143">
        <v>22911266.787855767</v>
      </c>
      <c r="C5" s="143">
        <v>2274082.6900000004</v>
      </c>
      <c r="D5" s="143">
        <v>36155266.308264606</v>
      </c>
      <c r="E5" s="143">
        <v>325066898.0126774</v>
      </c>
      <c r="F5" s="143">
        <v>1281054.24</v>
      </c>
      <c r="G5" s="143">
        <v>4260979.8999072</v>
      </c>
      <c r="H5" s="143">
        <v>3099912.6201141006</v>
      </c>
      <c r="I5" s="143">
        <v>9732877.920262739</v>
      </c>
      <c r="J5" s="143">
        <v>140320774.80879852</v>
      </c>
      <c r="K5" s="143">
        <v>83012697.99582992</v>
      </c>
      <c r="L5" s="143">
        <v>39319820.03352319</v>
      </c>
      <c r="M5" s="143">
        <v>6448362.689445401</v>
      </c>
      <c r="N5" s="143">
        <v>11539894.09</v>
      </c>
      <c r="O5" s="143">
        <v>10590555.479999993</v>
      </c>
      <c r="P5" s="143">
        <v>10175174.799999993</v>
      </c>
      <c r="Q5" s="143">
        <v>415380.67999999993</v>
      </c>
      <c r="R5" s="143">
        <v>554022404.4380481</v>
      </c>
      <c r="S5" s="143">
        <v>542611595.9898168</v>
      </c>
      <c r="T5" s="143">
        <v>132.01</v>
      </c>
      <c r="U5" s="143">
        <v>3783800.2200000053</v>
      </c>
      <c r="V5" s="143">
        <v>7626876.218231273</v>
      </c>
      <c r="W5" s="143">
        <v>2804764.6546600005</v>
      </c>
      <c r="X5" s="143">
        <v>301153.19681859994</v>
      </c>
      <c r="Y5" s="143">
        <v>22035615.056493793</v>
      </c>
      <c r="Z5" s="143">
        <v>2655091.77</v>
      </c>
      <c r="AA5" s="143">
        <v>42715677.1106</v>
      </c>
      <c r="AB5" s="143">
        <v>10503229.167166999</v>
      </c>
      <c r="AC5" s="143">
        <v>563533.8</v>
      </c>
      <c r="AD5" s="143">
        <v>23255050.324984055</v>
      </c>
      <c r="AE5" s="143">
        <v>1212276105.5966516</v>
      </c>
      <c r="AG5" s="189"/>
    </row>
    <row r="6" spans="1:31" ht="15.75">
      <c r="A6" s="117" t="s">
        <v>582</v>
      </c>
      <c r="B6" s="143">
        <v>2290165.6819895003</v>
      </c>
      <c r="C6" s="143">
        <v>36212.31</v>
      </c>
      <c r="D6" s="143">
        <v>1725541.3455251667</v>
      </c>
      <c r="E6" s="143">
        <v>42236859.72525561</v>
      </c>
      <c r="F6" s="143">
        <v>525833.985625</v>
      </c>
      <c r="G6" s="143">
        <v>5906633.6255288</v>
      </c>
      <c r="H6" s="143">
        <v>713492.3355715458</v>
      </c>
      <c r="I6" s="143">
        <v>3395506.0974053587</v>
      </c>
      <c r="J6" s="143">
        <v>70730013.8937801</v>
      </c>
      <c r="K6" s="143">
        <v>55329317.59398015</v>
      </c>
      <c r="L6" s="143">
        <v>12553344.123379933</v>
      </c>
      <c r="M6" s="143">
        <v>2543784.6795248534</v>
      </c>
      <c r="N6" s="143">
        <v>303567.49689515</v>
      </c>
      <c r="O6" s="143">
        <v>1968981.7490835753</v>
      </c>
      <c r="P6" s="143">
        <v>1960355.5590835751</v>
      </c>
      <c r="Q6" s="143">
        <v>8626.19</v>
      </c>
      <c r="R6" s="143">
        <v>240335106.0788785</v>
      </c>
      <c r="S6" s="143">
        <v>238768676.34678277</v>
      </c>
      <c r="T6" s="143">
        <v>0</v>
      </c>
      <c r="U6" s="143">
        <v>6466.716312871</v>
      </c>
      <c r="V6" s="143">
        <v>1559963.0157828839</v>
      </c>
      <c r="W6" s="143">
        <v>1668078.3251</v>
      </c>
      <c r="X6" s="143">
        <v>34217.4334093</v>
      </c>
      <c r="Y6" s="143">
        <v>6499118.724984815</v>
      </c>
      <c r="Z6" s="143">
        <v>1170344.87</v>
      </c>
      <c r="AA6" s="143">
        <v>11126706</v>
      </c>
      <c r="AB6" s="143">
        <v>207678.59999999998</v>
      </c>
      <c r="AC6" s="143">
        <v>0</v>
      </c>
      <c r="AD6" s="143">
        <v>8824708.989999998</v>
      </c>
      <c r="AE6" s="143">
        <v>399358987.4621372</v>
      </c>
    </row>
    <row r="7" spans="1:31" ht="24.75" customHeight="1">
      <c r="A7" s="46" t="s">
        <v>590</v>
      </c>
      <c r="B7" s="143">
        <v>15571973.048702752</v>
      </c>
      <c r="C7" s="143">
        <v>1338110.8792760163</v>
      </c>
      <c r="D7" s="143">
        <v>20509513.065883644</v>
      </c>
      <c r="E7" s="143">
        <v>264249862.2506955</v>
      </c>
      <c r="F7" s="143">
        <v>3356905.959022</v>
      </c>
      <c r="G7" s="143">
        <v>1781332.9834881385</v>
      </c>
      <c r="H7" s="143">
        <v>1426430.1446933942</v>
      </c>
      <c r="I7" s="143">
        <v>1735590.354677032</v>
      </c>
      <c r="J7" s="143">
        <v>102606538.73673324</v>
      </c>
      <c r="K7" s="143">
        <v>58497688.98331908</v>
      </c>
      <c r="L7" s="143">
        <v>34168702.82020825</v>
      </c>
      <c r="M7" s="143">
        <v>5913463.974883507</v>
      </c>
      <c r="N7" s="143">
        <v>4026682.9583224137</v>
      </c>
      <c r="O7" s="143">
        <v>8094799.995688828</v>
      </c>
      <c r="P7" s="143">
        <v>7509975.799805924</v>
      </c>
      <c r="Q7" s="143">
        <v>584824.195882902</v>
      </c>
      <c r="R7" s="143">
        <v>386462080.11143744</v>
      </c>
      <c r="S7" s="143">
        <v>381421603.1501739</v>
      </c>
      <c r="T7" s="143">
        <v>0</v>
      </c>
      <c r="U7" s="143">
        <v>499082.40399060195</v>
      </c>
      <c r="V7" s="143">
        <v>4541394.557272985</v>
      </c>
      <c r="W7" s="143">
        <v>2670527.569326526</v>
      </c>
      <c r="X7" s="143">
        <v>156211.1428265465</v>
      </c>
      <c r="Y7" s="143">
        <v>17292785.731148873</v>
      </c>
      <c r="Z7" s="143">
        <v>3511484.3509996724</v>
      </c>
      <c r="AA7" s="143">
        <v>21545108.344620842</v>
      </c>
      <c r="AB7" s="143">
        <v>13532186.843650393</v>
      </c>
      <c r="AC7" s="143">
        <v>2332.01</v>
      </c>
      <c r="AD7" s="143">
        <v>4080311.177773804</v>
      </c>
      <c r="AE7" s="143">
        <v>868585973.8213688</v>
      </c>
    </row>
    <row r="8" spans="1:31" ht="15.75">
      <c r="A8" s="117" t="s">
        <v>582</v>
      </c>
      <c r="B8" s="143">
        <v>764613.6690410958</v>
      </c>
      <c r="C8" s="143">
        <v>0</v>
      </c>
      <c r="D8" s="143">
        <v>355209.17000000004</v>
      </c>
      <c r="E8" s="143">
        <v>37641818.56441403</v>
      </c>
      <c r="F8" s="143">
        <v>828784.8887286254</v>
      </c>
      <c r="G8" s="143">
        <v>1718246.589221656</v>
      </c>
      <c r="H8" s="143">
        <v>337280.161049211</v>
      </c>
      <c r="I8" s="143">
        <v>588175.2403882871</v>
      </c>
      <c r="J8" s="143">
        <v>35402536.32502269</v>
      </c>
      <c r="K8" s="143">
        <v>27785303.096445803</v>
      </c>
      <c r="L8" s="143">
        <v>5720786.567462438</v>
      </c>
      <c r="M8" s="143">
        <v>1633455.0096262295</v>
      </c>
      <c r="N8" s="143">
        <v>262991.6514882292</v>
      </c>
      <c r="O8" s="143">
        <v>962267.7074618649</v>
      </c>
      <c r="P8" s="143">
        <v>962267.7074618649</v>
      </c>
      <c r="Q8" s="143">
        <v>0</v>
      </c>
      <c r="R8" s="143">
        <v>158613836.760256</v>
      </c>
      <c r="S8" s="143">
        <v>157814221.3914743</v>
      </c>
      <c r="T8" s="143">
        <v>0</v>
      </c>
      <c r="U8" s="143">
        <v>285802.83491200197</v>
      </c>
      <c r="V8" s="143">
        <v>513812.5338696913</v>
      </c>
      <c r="W8" s="143">
        <v>2165582.8141582496</v>
      </c>
      <c r="X8" s="143">
        <v>9125.34496627327</v>
      </c>
      <c r="Y8" s="143">
        <v>5081925.7323852675</v>
      </c>
      <c r="Z8" s="143">
        <v>605599.67</v>
      </c>
      <c r="AA8" s="143">
        <v>11699762</v>
      </c>
      <c r="AB8" s="143">
        <v>35526.29062247274</v>
      </c>
      <c r="AC8" s="143">
        <v>0</v>
      </c>
      <c r="AD8" s="143">
        <v>147067.28887432037</v>
      </c>
      <c r="AE8" s="143">
        <v>256957358.21659008</v>
      </c>
    </row>
    <row r="9" spans="1:249" s="113" customFormat="1" ht="24.75" customHeight="1">
      <c r="A9" s="118" t="s">
        <v>585</v>
      </c>
      <c r="B9" s="143">
        <v>17174105.060372446</v>
      </c>
      <c r="C9" s="143">
        <v>1583410.1341201214</v>
      </c>
      <c r="D9" s="143">
        <v>26243271.116463516</v>
      </c>
      <c r="E9" s="143">
        <v>275033470.2165603</v>
      </c>
      <c r="F9" s="143">
        <v>1440259.8059440001</v>
      </c>
      <c r="G9" s="143">
        <v>3847243.2652614703</v>
      </c>
      <c r="H9" s="143">
        <v>2488674.5194230424</v>
      </c>
      <c r="I9" s="143">
        <v>2658469.2759636017</v>
      </c>
      <c r="J9" s="143">
        <v>109786101.87450747</v>
      </c>
      <c r="K9" s="143">
        <v>60525774.831024215</v>
      </c>
      <c r="L9" s="143">
        <v>35324029.81117308</v>
      </c>
      <c r="M9" s="143">
        <v>6618416.898649657</v>
      </c>
      <c r="N9" s="143">
        <v>7317880.333660508</v>
      </c>
      <c r="O9" s="143">
        <v>8621730.27618621</v>
      </c>
      <c r="P9" s="143">
        <v>8248573.876565743</v>
      </c>
      <c r="Q9" s="143">
        <v>373156.39962046733</v>
      </c>
      <c r="R9" s="143">
        <v>433002591.697754</v>
      </c>
      <c r="S9" s="143">
        <v>426219380.0869689</v>
      </c>
      <c r="T9" s="143">
        <v>0</v>
      </c>
      <c r="U9" s="143">
        <v>1056390.428906761</v>
      </c>
      <c r="V9" s="143">
        <v>5726821.181878287</v>
      </c>
      <c r="W9" s="143">
        <v>3048081.1112360153</v>
      </c>
      <c r="X9" s="143">
        <v>253839.60238245298</v>
      </c>
      <c r="Y9" s="143">
        <v>19890144.38461612</v>
      </c>
      <c r="Z9" s="143">
        <v>2959445.893975132</v>
      </c>
      <c r="AA9" s="143">
        <v>43489263.64516981</v>
      </c>
      <c r="AB9" s="143">
        <v>14284596.739091277</v>
      </c>
      <c r="AC9" s="143">
        <v>233316.78</v>
      </c>
      <c r="AD9" s="143">
        <v>5668538.800548935</v>
      </c>
      <c r="AE9" s="143">
        <v>970123144.0654559</v>
      </c>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row>
    <row r="10" spans="1:249" s="113" customFormat="1" ht="15.75">
      <c r="A10" s="117" t="s">
        <v>582</v>
      </c>
      <c r="B10" s="143">
        <v>1292542.511109185</v>
      </c>
      <c r="C10" s="143">
        <v>1037.6999999999998</v>
      </c>
      <c r="D10" s="143">
        <v>1192649.707</v>
      </c>
      <c r="E10" s="143">
        <v>37542528.2030958</v>
      </c>
      <c r="F10" s="143">
        <v>209061.75530959893</v>
      </c>
      <c r="G10" s="143">
        <v>3762429.939043174</v>
      </c>
      <c r="H10" s="143">
        <v>-375761.84762205125</v>
      </c>
      <c r="I10" s="143">
        <v>1212281.9764391033</v>
      </c>
      <c r="J10" s="143">
        <v>48538039.10283725</v>
      </c>
      <c r="K10" s="143">
        <v>38919096.34394969</v>
      </c>
      <c r="L10" s="143">
        <v>7340194.21949368</v>
      </c>
      <c r="M10" s="143">
        <v>2015303.7537629681</v>
      </c>
      <c r="N10" s="143">
        <v>263444.7856309141</v>
      </c>
      <c r="O10" s="143">
        <v>1039649.8359122846</v>
      </c>
      <c r="P10" s="143">
        <v>1039649.8359122846</v>
      </c>
      <c r="Q10" s="143">
        <v>0</v>
      </c>
      <c r="R10" s="143">
        <v>184552067.60011396</v>
      </c>
      <c r="S10" s="143">
        <v>183318039.6219562</v>
      </c>
      <c r="T10" s="143">
        <v>0</v>
      </c>
      <c r="U10" s="143">
        <v>592530.2321119902</v>
      </c>
      <c r="V10" s="143">
        <v>641497.7460457501</v>
      </c>
      <c r="W10" s="143">
        <v>2623619.9513067114</v>
      </c>
      <c r="X10" s="143">
        <v>24291.357765326848</v>
      </c>
      <c r="Y10" s="143">
        <v>5173806.537248055</v>
      </c>
      <c r="Z10" s="143">
        <v>549548.2499999998</v>
      </c>
      <c r="AA10" s="143">
        <v>20451892.65</v>
      </c>
      <c r="AB10" s="143">
        <v>136218.06152993295</v>
      </c>
      <c r="AC10" s="143">
        <v>0</v>
      </c>
      <c r="AD10" s="143">
        <v>412578.08864627994</v>
      </c>
      <c r="AE10" s="143">
        <v>308337443.6797346</v>
      </c>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row>
    <row r="11" spans="1:249" s="113" customFormat="1" ht="24.75" customHeight="1">
      <c r="A11" s="118" t="s">
        <v>586</v>
      </c>
      <c r="B11" s="143">
        <v>6420246.385598952</v>
      </c>
      <c r="C11" s="143">
        <v>1137188.7717914283</v>
      </c>
      <c r="D11" s="143">
        <v>19578502.12900254</v>
      </c>
      <c r="E11" s="143">
        <v>148128545.06205627</v>
      </c>
      <c r="F11" s="143">
        <v>218304.63082580885</v>
      </c>
      <c r="G11" s="143">
        <v>191434.18849965738</v>
      </c>
      <c r="H11" s="143">
        <v>893570.519882912</v>
      </c>
      <c r="I11" s="143">
        <v>1839279.556077306</v>
      </c>
      <c r="J11" s="143">
        <v>48230528.711381964</v>
      </c>
      <c r="K11" s="143">
        <v>36016404.7738294</v>
      </c>
      <c r="L11" s="143">
        <v>7106462.118279502</v>
      </c>
      <c r="M11" s="143">
        <v>2662639.5905004013</v>
      </c>
      <c r="N11" s="143">
        <v>2445022.228772668</v>
      </c>
      <c r="O11" s="143">
        <v>2016328.7511897432</v>
      </c>
      <c r="P11" s="143">
        <v>1847497.5180449183</v>
      </c>
      <c r="Q11" s="143">
        <v>168831.23314482503</v>
      </c>
      <c r="R11" s="143">
        <v>261064937.52536544</v>
      </c>
      <c r="S11" s="143">
        <v>257447482.3880528</v>
      </c>
      <c r="T11" s="143">
        <v>502771.14150768006</v>
      </c>
      <c r="U11" s="143">
        <v>352022.3313250774</v>
      </c>
      <c r="V11" s="143">
        <v>2762661.6644799104</v>
      </c>
      <c r="W11" s="143">
        <v>0</v>
      </c>
      <c r="X11" s="143">
        <v>1367.48</v>
      </c>
      <c r="Y11" s="143">
        <v>2802838.7764824457</v>
      </c>
      <c r="Z11" s="143">
        <v>2471867.811017212</v>
      </c>
      <c r="AA11" s="143">
        <v>100735.36555774279</v>
      </c>
      <c r="AB11" s="143">
        <v>3133797.2015459756</v>
      </c>
      <c r="AC11" s="143">
        <v>0</v>
      </c>
      <c r="AD11" s="143">
        <v>4392788.702340156</v>
      </c>
      <c r="AE11" s="143">
        <v>501485072.79682416</v>
      </c>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row>
    <row r="12" spans="1:249" s="113" customFormat="1" ht="15.75">
      <c r="A12" s="117" t="s">
        <v>582</v>
      </c>
      <c r="B12" s="143">
        <v>734572.22</v>
      </c>
      <c r="C12" s="143">
        <v>77104.25</v>
      </c>
      <c r="D12" s="143">
        <v>468277.93000000005</v>
      </c>
      <c r="E12" s="143">
        <v>18368155.67325321</v>
      </c>
      <c r="F12" s="143">
        <v>53690.46</v>
      </c>
      <c r="G12" s="143">
        <v>-5435.59</v>
      </c>
      <c r="H12" s="143">
        <v>129577.63973740001</v>
      </c>
      <c r="I12" s="143">
        <v>307922.439</v>
      </c>
      <c r="J12" s="143">
        <v>32064413.398636024</v>
      </c>
      <c r="K12" s="143">
        <v>29237876.0135884</v>
      </c>
      <c r="L12" s="143">
        <v>1593428.266928582</v>
      </c>
      <c r="M12" s="143">
        <v>1145237.5451190404</v>
      </c>
      <c r="N12" s="143">
        <v>87871.57299999997</v>
      </c>
      <c r="O12" s="143">
        <v>1260341.497827167</v>
      </c>
      <c r="P12" s="143">
        <v>1260341.497827167</v>
      </c>
      <c r="Q12" s="143">
        <v>0</v>
      </c>
      <c r="R12" s="143">
        <v>133953461.94171996</v>
      </c>
      <c r="S12" s="143">
        <v>133056921.69175221</v>
      </c>
      <c r="T12" s="143">
        <v>130716.54324776</v>
      </c>
      <c r="U12" s="143">
        <v>56907.955</v>
      </c>
      <c r="V12" s="143">
        <v>708915.7517200001</v>
      </c>
      <c r="W12" s="143">
        <v>0</v>
      </c>
      <c r="X12" s="143">
        <v>0</v>
      </c>
      <c r="Y12" s="143">
        <v>966592.9800000001</v>
      </c>
      <c r="Z12" s="143">
        <v>595499.22</v>
      </c>
      <c r="AA12" s="143">
        <v>0</v>
      </c>
      <c r="AB12" s="143">
        <v>57096.82</v>
      </c>
      <c r="AC12" s="143">
        <v>0</v>
      </c>
      <c r="AD12" s="143">
        <v>0</v>
      </c>
      <c r="AE12" s="143">
        <v>188954166.6301737</v>
      </c>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row>
    <row r="13" spans="1:31" ht="24.75" customHeight="1">
      <c r="A13" s="46" t="s">
        <v>591</v>
      </c>
      <c r="B13" s="143">
        <v>12011975.049413048</v>
      </c>
      <c r="C13" s="143">
        <v>847150.2448951628</v>
      </c>
      <c r="D13" s="143">
        <v>6670241.126770773</v>
      </c>
      <c r="E13" s="143">
        <v>147424404.04844147</v>
      </c>
      <c r="F13" s="143">
        <v>4134651.740611188</v>
      </c>
      <c r="G13" s="143">
        <v>1510356.4509777739</v>
      </c>
      <c r="H13" s="143">
        <v>5287573.148698678</v>
      </c>
      <c r="I13" s="143">
        <v>7763708.24851452</v>
      </c>
      <c r="J13" s="143">
        <v>163117516.65482453</v>
      </c>
      <c r="K13" s="143">
        <v>111411599.75980163</v>
      </c>
      <c r="L13" s="143">
        <v>42936696.70142681</v>
      </c>
      <c r="M13" s="143">
        <v>6279649.885334159</v>
      </c>
      <c r="N13" s="143">
        <v>2489570.308261907</v>
      </c>
      <c r="O13" s="143">
        <v>6980245.702790559</v>
      </c>
      <c r="P13" s="143">
        <v>6319829.219654091</v>
      </c>
      <c r="Q13" s="143">
        <v>658416.4831364672</v>
      </c>
      <c r="R13" s="143">
        <v>1287767443.45004</v>
      </c>
      <c r="S13" s="143">
        <v>1257209608.6322896</v>
      </c>
      <c r="T13" s="143">
        <v>9157328.113657914</v>
      </c>
      <c r="U13" s="143">
        <v>8905743.538212635</v>
      </c>
      <c r="V13" s="143">
        <v>12494763.16587997</v>
      </c>
      <c r="W13" s="143">
        <v>312478.8421307415</v>
      </c>
      <c r="X13" s="143">
        <v>34389.117728558675</v>
      </c>
      <c r="Y13" s="143">
        <v>41478873.499848425</v>
      </c>
      <c r="Z13" s="143">
        <v>2683522.596273189</v>
      </c>
      <c r="AA13" s="143">
        <v>21958739.972668078</v>
      </c>
      <c r="AB13" s="143">
        <v>884898.3640958376</v>
      </c>
      <c r="AC13" s="143">
        <v>0</v>
      </c>
      <c r="AD13" s="143">
        <v>5663277.691758361</v>
      </c>
      <c r="AE13" s="143">
        <v>1715684295.705586</v>
      </c>
    </row>
    <row r="14" spans="1:31" ht="15.75">
      <c r="A14" s="117" t="s">
        <v>582</v>
      </c>
      <c r="B14" s="143">
        <v>1237165.570693893</v>
      </c>
      <c r="C14" s="143">
        <v>100614.25</v>
      </c>
      <c r="D14" s="143">
        <v>125571.94</v>
      </c>
      <c r="E14" s="143">
        <v>21273890.62298051</v>
      </c>
      <c r="F14" s="143">
        <v>3114800.8334999997</v>
      </c>
      <c r="G14" s="143">
        <v>551223.1195657279</v>
      </c>
      <c r="H14" s="143">
        <v>1875603.1376998078</v>
      </c>
      <c r="I14" s="143">
        <v>2352396.517574214</v>
      </c>
      <c r="J14" s="143">
        <v>112752938.0957797</v>
      </c>
      <c r="K14" s="143">
        <v>75220622.59341979</v>
      </c>
      <c r="L14" s="143">
        <v>34461406.99153622</v>
      </c>
      <c r="M14" s="143">
        <v>2701794.7130032475</v>
      </c>
      <c r="N14" s="143">
        <v>369113.7978204347</v>
      </c>
      <c r="O14" s="143">
        <v>2245018.4410513337</v>
      </c>
      <c r="P14" s="143">
        <v>2245018.4410513337</v>
      </c>
      <c r="Q14" s="143">
        <v>0</v>
      </c>
      <c r="R14" s="143">
        <v>681763806.2883371</v>
      </c>
      <c r="S14" s="143">
        <v>670407607.1212155</v>
      </c>
      <c r="T14" s="143">
        <v>2567938.5387287675</v>
      </c>
      <c r="U14" s="143">
        <v>5353478.300762998</v>
      </c>
      <c r="V14" s="143">
        <v>3434782.327629887</v>
      </c>
      <c r="W14" s="143">
        <v>226192.08493954706</v>
      </c>
      <c r="X14" s="143">
        <v>15980.921489417333</v>
      </c>
      <c r="Y14" s="143">
        <v>11296365.071448198</v>
      </c>
      <c r="Z14" s="143">
        <v>655181.63</v>
      </c>
      <c r="AA14" s="143">
        <v>21210960.28</v>
      </c>
      <c r="AB14" s="143">
        <v>55887.04223827311</v>
      </c>
      <c r="AC14" s="143">
        <v>0</v>
      </c>
      <c r="AD14" s="143">
        <v>413.8876910854683</v>
      </c>
      <c r="AE14" s="143">
        <v>860753395.4849889</v>
      </c>
    </row>
    <row r="15" spans="1:31" ht="24.75" customHeight="1">
      <c r="A15" s="116" t="s">
        <v>587</v>
      </c>
      <c r="B15" s="143">
        <v>13756401.083216006</v>
      </c>
      <c r="C15" s="143">
        <v>1119891.5864807137</v>
      </c>
      <c r="D15" s="143">
        <v>7091306.245030791</v>
      </c>
      <c r="E15" s="143">
        <v>151993151.3932418</v>
      </c>
      <c r="F15" s="143">
        <v>4338417.133105115</v>
      </c>
      <c r="G15" s="143">
        <v>1828989.3294225498</v>
      </c>
      <c r="H15" s="143">
        <v>6007226.442189694</v>
      </c>
      <c r="I15" s="143">
        <v>8469446.664707087</v>
      </c>
      <c r="J15" s="143">
        <v>203319666.4021944</v>
      </c>
      <c r="K15" s="143">
        <v>143209666.45914668</v>
      </c>
      <c r="L15" s="143">
        <v>47225910.96833952</v>
      </c>
      <c r="M15" s="143">
        <v>4392581.310189782</v>
      </c>
      <c r="N15" s="143">
        <v>8491507.664518401</v>
      </c>
      <c r="O15" s="143">
        <v>4676113.051895857</v>
      </c>
      <c r="P15" s="143">
        <v>3957161.4432388707</v>
      </c>
      <c r="Q15" s="143">
        <v>718951.6086569866</v>
      </c>
      <c r="R15" s="143">
        <v>1354510424.612682</v>
      </c>
      <c r="S15" s="143">
        <v>1323196063.6401</v>
      </c>
      <c r="T15" s="143">
        <v>9063035.036739483</v>
      </c>
      <c r="U15" s="143">
        <v>8793243.013610633</v>
      </c>
      <c r="V15" s="143">
        <v>13458082.922232103</v>
      </c>
      <c r="W15" s="143">
        <v>530198.7432920759</v>
      </c>
      <c r="X15" s="143">
        <v>33291.2594711507</v>
      </c>
      <c r="Y15" s="143">
        <v>45124784.18271267</v>
      </c>
      <c r="Z15" s="143">
        <v>2024354.1033200931</v>
      </c>
      <c r="AA15" s="143">
        <v>23978686.986978725</v>
      </c>
      <c r="AB15" s="143">
        <v>2508623.227365857</v>
      </c>
      <c r="AC15" s="143">
        <v>0</v>
      </c>
      <c r="AD15" s="143">
        <v>6783072.672559293</v>
      </c>
      <c r="AE15" s="143">
        <v>1836974153.5333853</v>
      </c>
    </row>
    <row r="16" spans="1:31" ht="15.75">
      <c r="A16" s="117" t="s">
        <v>582</v>
      </c>
      <c r="B16" s="143">
        <v>1287089.4696217158</v>
      </c>
      <c r="C16" s="143">
        <v>57049.119999999995</v>
      </c>
      <c r="D16" s="143">
        <v>125149.12999999999</v>
      </c>
      <c r="E16" s="143">
        <v>20831452.973941866</v>
      </c>
      <c r="F16" s="143">
        <v>3214477.8334999997</v>
      </c>
      <c r="G16" s="143">
        <v>1475856.7603882195</v>
      </c>
      <c r="H16" s="143">
        <v>2792290.738288681</v>
      </c>
      <c r="I16" s="143">
        <v>2389194.0492028743</v>
      </c>
      <c r="J16" s="143">
        <v>144890802.6903178</v>
      </c>
      <c r="K16" s="143">
        <v>104029315.29100545</v>
      </c>
      <c r="L16" s="143">
        <v>38369151.10172523</v>
      </c>
      <c r="M16" s="143">
        <v>2091398.2709874567</v>
      </c>
      <c r="N16" s="143">
        <v>400938.0265996594</v>
      </c>
      <c r="O16" s="143">
        <v>958194.6560849706</v>
      </c>
      <c r="P16" s="143">
        <v>958194.6560849706</v>
      </c>
      <c r="Q16" s="143">
        <v>0</v>
      </c>
      <c r="R16" s="143">
        <v>708223905.0851516</v>
      </c>
      <c r="S16" s="143">
        <v>695089097.4625874</v>
      </c>
      <c r="T16" s="143">
        <v>2715391.5444358643</v>
      </c>
      <c r="U16" s="143">
        <v>5505834.672299192</v>
      </c>
      <c r="V16" s="143">
        <v>4913581.405829095</v>
      </c>
      <c r="W16" s="143">
        <v>212830.51446261277</v>
      </c>
      <c r="X16" s="143">
        <v>14452.548333333336</v>
      </c>
      <c r="Y16" s="143">
        <v>11933447.860653043</v>
      </c>
      <c r="Z16" s="143">
        <v>888131.255</v>
      </c>
      <c r="AA16" s="143">
        <v>22851708.35</v>
      </c>
      <c r="AB16" s="143">
        <v>12.163556695333835</v>
      </c>
      <c r="AC16" s="143">
        <v>0</v>
      </c>
      <c r="AD16" s="143">
        <v>387.3017369307246</v>
      </c>
      <c r="AE16" s="143">
        <v>922089383.3802403</v>
      </c>
    </row>
    <row r="17" spans="1:249" ht="63">
      <c r="A17" s="119" t="s">
        <v>588</v>
      </c>
      <c r="B17" s="143">
        <v>8250151.903531124</v>
      </c>
      <c r="C17" s="143">
        <v>761854.4588098921</v>
      </c>
      <c r="D17" s="143">
        <v>8636557.291253803</v>
      </c>
      <c r="E17" s="143">
        <v>116741594.36052874</v>
      </c>
      <c r="F17" s="143">
        <v>451323.7669255941</v>
      </c>
      <c r="G17" s="143">
        <v>1232996.5571223865</v>
      </c>
      <c r="H17" s="143">
        <v>982946.6800368511</v>
      </c>
      <c r="I17" s="143">
        <v>3817920.1403713664</v>
      </c>
      <c r="J17" s="143">
        <v>45353031.70255924</v>
      </c>
      <c r="K17" s="143">
        <v>20347515.880840197</v>
      </c>
      <c r="L17" s="143">
        <v>19013698.05916634</v>
      </c>
      <c r="M17" s="143">
        <v>2134406.5091925426</v>
      </c>
      <c r="N17" s="143">
        <v>3844057.288423397</v>
      </c>
      <c r="O17" s="143">
        <v>4090156.6124924873</v>
      </c>
      <c r="P17" s="143">
        <v>3955697.1925556855</v>
      </c>
      <c r="Q17" s="143">
        <v>134459.41993680134</v>
      </c>
      <c r="R17" s="143">
        <v>138449838.26924318</v>
      </c>
      <c r="S17" s="143">
        <v>134291898.07717845</v>
      </c>
      <c r="T17" s="143">
        <v>1264716.1345308144</v>
      </c>
      <c r="U17" s="143">
        <v>696356.8188908935</v>
      </c>
      <c r="V17" s="143">
        <v>2196867.2386430153</v>
      </c>
      <c r="W17" s="143">
        <v>365874.3372406613</v>
      </c>
      <c r="X17" s="143">
        <v>104103.22668470556</v>
      </c>
      <c r="Y17" s="143">
        <v>7024500.067829271</v>
      </c>
      <c r="Z17" s="143">
        <v>1446040.1875350005</v>
      </c>
      <c r="AA17" s="143">
        <v>9689056.65680599</v>
      </c>
      <c r="AB17" s="143">
        <v>5058692.760819746</v>
      </c>
      <c r="AC17" s="143">
        <v>49470.90464380302</v>
      </c>
      <c r="AD17" s="143">
        <v>8038797.060433415</v>
      </c>
      <c r="AE17" s="143">
        <v>359783052.48605746</v>
      </c>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row>
    <row r="18" spans="1:249" ht="15.75">
      <c r="A18" s="47" t="s">
        <v>590</v>
      </c>
      <c r="B18" s="143">
        <v>0</v>
      </c>
      <c r="C18" s="143">
        <v>0</v>
      </c>
      <c r="D18" s="143">
        <v>76790.9915980789</v>
      </c>
      <c r="E18" s="143">
        <v>182298.77884440543</v>
      </c>
      <c r="F18" s="143">
        <v>0</v>
      </c>
      <c r="G18" s="143">
        <v>0</v>
      </c>
      <c r="H18" s="143">
        <v>0</v>
      </c>
      <c r="I18" s="143">
        <v>0</v>
      </c>
      <c r="J18" s="143">
        <v>39854.05025023659</v>
      </c>
      <c r="K18" s="143">
        <v>0</v>
      </c>
      <c r="L18" s="143">
        <v>0</v>
      </c>
      <c r="M18" s="143">
        <v>0</v>
      </c>
      <c r="N18" s="143">
        <v>39854.05025023659</v>
      </c>
      <c r="O18" s="143">
        <v>156715.58389507077</v>
      </c>
      <c r="P18" s="143">
        <v>156715.58389507077</v>
      </c>
      <c r="Q18" s="143">
        <v>0</v>
      </c>
      <c r="R18" s="143">
        <v>14019820.715501621</v>
      </c>
      <c r="S18" s="143">
        <v>13868563.217940986</v>
      </c>
      <c r="T18" s="143">
        <v>0</v>
      </c>
      <c r="U18" s="143">
        <v>280.715136</v>
      </c>
      <c r="V18" s="143">
        <v>150976.7824246359</v>
      </c>
      <c r="W18" s="143">
        <v>0</v>
      </c>
      <c r="X18" s="143">
        <v>0</v>
      </c>
      <c r="Y18" s="143">
        <v>0</v>
      </c>
      <c r="Z18" s="143">
        <v>0</v>
      </c>
      <c r="AA18" s="143">
        <v>0</v>
      </c>
      <c r="AB18" s="143">
        <v>0</v>
      </c>
      <c r="AC18" s="143">
        <v>0</v>
      </c>
      <c r="AD18" s="143">
        <v>150862.86861050376</v>
      </c>
      <c r="AE18" s="143">
        <v>14626342.988699915</v>
      </c>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row>
    <row r="19" spans="1:249" s="113" customFormat="1" ht="42.75" customHeight="1">
      <c r="A19" s="47" t="s">
        <v>585</v>
      </c>
      <c r="B19" s="143">
        <v>0</v>
      </c>
      <c r="C19" s="143">
        <v>0</v>
      </c>
      <c r="D19" s="143">
        <v>116430.67159807889</v>
      </c>
      <c r="E19" s="143">
        <v>171911.67516428177</v>
      </c>
      <c r="F19" s="143">
        <v>0</v>
      </c>
      <c r="G19" s="143">
        <v>0</v>
      </c>
      <c r="H19" s="143">
        <v>0</v>
      </c>
      <c r="I19" s="143">
        <v>0</v>
      </c>
      <c r="J19" s="143">
        <v>1339210.9681751214</v>
      </c>
      <c r="K19" s="143">
        <v>0</v>
      </c>
      <c r="L19" s="143">
        <v>0</v>
      </c>
      <c r="M19" s="143">
        <v>0</v>
      </c>
      <c r="N19" s="143">
        <v>1339210.9681751214</v>
      </c>
      <c r="O19" s="143">
        <v>156715.58389507077</v>
      </c>
      <c r="P19" s="143">
        <v>156715.58389507077</v>
      </c>
      <c r="Q19" s="143">
        <v>0</v>
      </c>
      <c r="R19" s="143">
        <v>16471860.828687642</v>
      </c>
      <c r="S19" s="143">
        <v>16320718.849295007</v>
      </c>
      <c r="T19" s="143">
        <v>0</v>
      </c>
      <c r="U19" s="143">
        <v>165.19696799999983</v>
      </c>
      <c r="V19" s="143">
        <v>150976.7824246359</v>
      </c>
      <c r="W19" s="143">
        <v>0</v>
      </c>
      <c r="X19" s="143">
        <v>0</v>
      </c>
      <c r="Y19" s="143">
        <v>0</v>
      </c>
      <c r="Z19" s="143">
        <v>0</v>
      </c>
      <c r="AA19" s="143">
        <v>0</v>
      </c>
      <c r="AB19" s="143">
        <v>0</v>
      </c>
      <c r="AC19" s="143">
        <v>0</v>
      </c>
      <c r="AD19" s="143">
        <v>155814.98251016668</v>
      </c>
      <c r="AE19" s="143">
        <v>18411944.710030362</v>
      </c>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row>
    <row r="20" spans="1:31" ht="31.5">
      <c r="A20" s="46" t="s">
        <v>589</v>
      </c>
      <c r="B20" s="143">
        <v>207114.11496865493</v>
      </c>
      <c r="C20" s="143">
        <v>11828.20185869467</v>
      </c>
      <c r="D20" s="143">
        <v>19149.306167982195</v>
      </c>
      <c r="E20" s="143">
        <v>297655.6784534786</v>
      </c>
      <c r="F20" s="143">
        <v>2286.888426177031</v>
      </c>
      <c r="G20" s="143">
        <v>727827.4692398951</v>
      </c>
      <c r="H20" s="143">
        <v>8869.45013845153</v>
      </c>
      <c r="I20" s="143">
        <v>80305.3930607588</v>
      </c>
      <c r="J20" s="143">
        <v>3204546.7526971796</v>
      </c>
      <c r="K20" s="143">
        <v>2250205.809105374</v>
      </c>
      <c r="L20" s="143">
        <v>406186.215192786</v>
      </c>
      <c r="M20" s="143">
        <v>55492.165966606786</v>
      </c>
      <c r="N20" s="143">
        <v>492662.56243241276</v>
      </c>
      <c r="O20" s="143">
        <v>104668.99387698804</v>
      </c>
      <c r="P20" s="143">
        <v>94872.52126846058</v>
      </c>
      <c r="Q20" s="143">
        <v>9796.472608527469</v>
      </c>
      <c r="R20" s="143">
        <v>231752.3281287137</v>
      </c>
      <c r="S20" s="143">
        <v>230738.2981287137</v>
      </c>
      <c r="T20" s="143">
        <v>0</v>
      </c>
      <c r="U20" s="143">
        <v>0</v>
      </c>
      <c r="V20" s="143">
        <v>1014.0299999999999</v>
      </c>
      <c r="W20" s="143">
        <v>83957.5415785</v>
      </c>
      <c r="X20" s="143">
        <v>0</v>
      </c>
      <c r="Y20" s="143">
        <v>14344.194058233381</v>
      </c>
      <c r="Z20" s="143">
        <v>860604.0099999998</v>
      </c>
      <c r="AA20" s="143">
        <v>0</v>
      </c>
      <c r="AB20" s="143">
        <v>29894.56095959145</v>
      </c>
      <c r="AC20" s="143">
        <v>0</v>
      </c>
      <c r="AD20" s="143">
        <v>159784.82464832233</v>
      </c>
      <c r="AE20" s="143">
        <v>6032761.5064029265</v>
      </c>
    </row>
    <row r="21" spans="1:249" s="113" customFormat="1" ht="31.5">
      <c r="A21" s="46" t="s">
        <v>592</v>
      </c>
      <c r="B21" s="143">
        <v>195553.32681941503</v>
      </c>
      <c r="C21" s="143">
        <v>11828.20185869467</v>
      </c>
      <c r="D21" s="143">
        <v>14982.591165737087</v>
      </c>
      <c r="E21" s="143">
        <v>326389.5048370403</v>
      </c>
      <c r="F21" s="143">
        <v>2729.496812577031</v>
      </c>
      <c r="G21" s="143">
        <v>832858.0146541239</v>
      </c>
      <c r="H21" s="143">
        <v>8869.45013845153</v>
      </c>
      <c r="I21" s="143">
        <v>80305.3930607588</v>
      </c>
      <c r="J21" s="143">
        <v>3140109.9402500736</v>
      </c>
      <c r="K21" s="143">
        <v>1955716.6362921898</v>
      </c>
      <c r="L21" s="143">
        <v>392405.778592786</v>
      </c>
      <c r="M21" s="143">
        <v>54697.4029326855</v>
      </c>
      <c r="N21" s="143">
        <v>737290.1224324126</v>
      </c>
      <c r="O21" s="143">
        <v>104472.79268936584</v>
      </c>
      <c r="P21" s="143">
        <v>94676.32008083838</v>
      </c>
      <c r="Q21" s="143">
        <v>9796.472608527469</v>
      </c>
      <c r="R21" s="143">
        <v>231752.3281287137</v>
      </c>
      <c r="S21" s="143">
        <v>230738.2981287137</v>
      </c>
      <c r="T21" s="143">
        <v>0</v>
      </c>
      <c r="U21" s="143">
        <v>0</v>
      </c>
      <c r="V21" s="143">
        <v>1014.0299999999999</v>
      </c>
      <c r="W21" s="143">
        <v>84421.2048374</v>
      </c>
      <c r="X21" s="143">
        <v>0</v>
      </c>
      <c r="Y21" s="143">
        <v>15407.097245046567</v>
      </c>
      <c r="Z21" s="143">
        <v>786526.7699999997</v>
      </c>
      <c r="AA21" s="143">
        <v>0</v>
      </c>
      <c r="AB21" s="143">
        <v>29894.56095959145</v>
      </c>
      <c r="AC21" s="143">
        <v>0</v>
      </c>
      <c r="AD21" s="143">
        <v>156689.08364832232</v>
      </c>
      <c r="AE21" s="143">
        <v>6010961.555246618</v>
      </c>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row>
    <row r="22" spans="1:31" ht="15.75">
      <c r="A22" s="46" t="s">
        <v>593</v>
      </c>
      <c r="B22" s="143">
        <v>67.08005235663708</v>
      </c>
      <c r="C22" s="143">
        <v>0</v>
      </c>
      <c r="D22" s="143">
        <v>172110.92000000004</v>
      </c>
      <c r="E22" s="143">
        <v>8611.438434963771</v>
      </c>
      <c r="F22" s="143">
        <v>0</v>
      </c>
      <c r="G22" s="143">
        <v>0</v>
      </c>
      <c r="H22" s="143">
        <v>0</v>
      </c>
      <c r="I22" s="143">
        <v>1021.2186542607514</v>
      </c>
      <c r="J22" s="143">
        <v>57770.50645072163</v>
      </c>
      <c r="K22" s="143">
        <v>41221.41265530072</v>
      </c>
      <c r="L22" s="143">
        <v>16549.09379542091</v>
      </c>
      <c r="M22" s="143">
        <v>0</v>
      </c>
      <c r="N22" s="143">
        <v>0</v>
      </c>
      <c r="O22" s="143">
        <v>0</v>
      </c>
      <c r="P22" s="143">
        <v>0</v>
      </c>
      <c r="Q22" s="143">
        <v>0</v>
      </c>
      <c r="R22" s="143">
        <v>271354.39841808635</v>
      </c>
      <c r="S22" s="143">
        <v>271354.39841808635</v>
      </c>
      <c r="T22" s="143">
        <v>0</v>
      </c>
      <c r="U22" s="143">
        <v>0</v>
      </c>
      <c r="V22" s="143">
        <v>0</v>
      </c>
      <c r="W22" s="143">
        <v>0</v>
      </c>
      <c r="X22" s="143">
        <v>0</v>
      </c>
      <c r="Y22" s="143">
        <v>632.2664583021908</v>
      </c>
      <c r="Z22" s="143">
        <v>0</v>
      </c>
      <c r="AA22" s="143">
        <v>0</v>
      </c>
      <c r="AB22" s="143">
        <v>234.38284189961578</v>
      </c>
      <c r="AC22" s="143">
        <v>0</v>
      </c>
      <c r="AD22" s="143">
        <v>74245.28326427467</v>
      </c>
      <c r="AE22" s="143">
        <v>586047.4945748658</v>
      </c>
    </row>
    <row r="23" spans="1:31" ht="15.75">
      <c r="A23" s="117" t="s">
        <v>582</v>
      </c>
      <c r="B23" s="143">
        <v>0</v>
      </c>
      <c r="C23" s="143">
        <v>0</v>
      </c>
      <c r="D23" s="143">
        <v>0</v>
      </c>
      <c r="E23" s="143">
        <v>0</v>
      </c>
      <c r="F23" s="143">
        <v>0</v>
      </c>
      <c r="G23" s="143">
        <v>604337.8639168813</v>
      </c>
      <c r="H23" s="143">
        <v>0</v>
      </c>
      <c r="I23" s="143">
        <v>0</v>
      </c>
      <c r="J23" s="143">
        <v>0</v>
      </c>
      <c r="K23" s="143">
        <v>0</v>
      </c>
      <c r="L23" s="143">
        <v>0</v>
      </c>
      <c r="M23" s="143">
        <v>0</v>
      </c>
      <c r="N23" s="143">
        <v>0</v>
      </c>
      <c r="O23" s="143">
        <v>0</v>
      </c>
      <c r="P23" s="143">
        <v>0</v>
      </c>
      <c r="Q23" s="143">
        <v>0</v>
      </c>
      <c r="R23" s="143">
        <v>0</v>
      </c>
      <c r="S23" s="143">
        <v>0</v>
      </c>
      <c r="T23" s="143">
        <v>0</v>
      </c>
      <c r="U23" s="143">
        <v>0</v>
      </c>
      <c r="V23" s="143">
        <v>0</v>
      </c>
      <c r="W23" s="143">
        <v>61382.00959665237</v>
      </c>
      <c r="X23" s="143">
        <v>0</v>
      </c>
      <c r="Y23" s="143">
        <v>0</v>
      </c>
      <c r="Z23" s="143">
        <v>0</v>
      </c>
      <c r="AA23" s="143">
        <v>0</v>
      </c>
      <c r="AB23" s="143">
        <v>0</v>
      </c>
      <c r="AC23" s="143">
        <v>0</v>
      </c>
      <c r="AD23" s="143">
        <v>0</v>
      </c>
      <c r="AE23" s="143">
        <v>665719.8735135336</v>
      </c>
    </row>
    <row r="24" spans="1:249" s="113" customFormat="1" ht="24.75" customHeight="1">
      <c r="A24" s="46" t="s">
        <v>594</v>
      </c>
      <c r="B24" s="143">
        <v>1282.1366959497964</v>
      </c>
      <c r="C24" s="143">
        <v>0</v>
      </c>
      <c r="D24" s="143">
        <v>29911.2</v>
      </c>
      <c r="E24" s="143">
        <v>8888.01151337388</v>
      </c>
      <c r="F24" s="143">
        <v>0</v>
      </c>
      <c r="G24" s="143">
        <v>0</v>
      </c>
      <c r="H24" s="143">
        <v>0</v>
      </c>
      <c r="I24" s="143">
        <v>0</v>
      </c>
      <c r="J24" s="143">
        <v>26166.173497844153</v>
      </c>
      <c r="K24" s="143">
        <v>15481.658765111915</v>
      </c>
      <c r="L24" s="143">
        <v>10684.514732732236</v>
      </c>
      <c r="M24" s="143">
        <v>0</v>
      </c>
      <c r="N24" s="143">
        <v>0</v>
      </c>
      <c r="O24" s="143">
        <v>0</v>
      </c>
      <c r="P24" s="143">
        <v>0</v>
      </c>
      <c r="Q24" s="143">
        <v>0</v>
      </c>
      <c r="R24" s="143">
        <v>534330.4160865115</v>
      </c>
      <c r="S24" s="143">
        <v>534330.4160865115</v>
      </c>
      <c r="T24" s="143">
        <v>0</v>
      </c>
      <c r="U24" s="143">
        <v>0</v>
      </c>
      <c r="V24" s="143">
        <v>0</v>
      </c>
      <c r="W24" s="143">
        <v>0</v>
      </c>
      <c r="X24" s="143">
        <v>0</v>
      </c>
      <c r="Y24" s="143">
        <v>2620.6687355315</v>
      </c>
      <c r="Z24" s="143">
        <v>0</v>
      </c>
      <c r="AA24" s="143">
        <v>0</v>
      </c>
      <c r="AB24" s="143">
        <v>998.7585319895068</v>
      </c>
      <c r="AC24" s="143">
        <v>0</v>
      </c>
      <c r="AD24" s="143">
        <v>78374.87085632517</v>
      </c>
      <c r="AE24" s="143">
        <v>682572.2359175252</v>
      </c>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row>
    <row r="25" spans="1:249" s="113" customFormat="1" ht="15.75">
      <c r="A25" s="117" t="s">
        <v>582</v>
      </c>
      <c r="B25" s="143">
        <v>0</v>
      </c>
      <c r="C25" s="143">
        <v>0</v>
      </c>
      <c r="D25" s="143">
        <v>0</v>
      </c>
      <c r="E25" s="143">
        <v>0</v>
      </c>
      <c r="F25" s="143">
        <v>0</v>
      </c>
      <c r="G25" s="143">
        <v>511076.98371996597</v>
      </c>
      <c r="H25" s="143">
        <v>0</v>
      </c>
      <c r="I25" s="143">
        <v>0</v>
      </c>
      <c r="J25" s="143">
        <v>0</v>
      </c>
      <c r="K25" s="143">
        <v>0</v>
      </c>
      <c r="L25" s="143">
        <v>0</v>
      </c>
      <c r="M25" s="143">
        <v>0</v>
      </c>
      <c r="N25" s="143">
        <v>0</v>
      </c>
      <c r="O25" s="143">
        <v>0</v>
      </c>
      <c r="P25" s="143">
        <v>0</v>
      </c>
      <c r="Q25" s="143">
        <v>0</v>
      </c>
      <c r="R25" s="143">
        <v>0</v>
      </c>
      <c r="S25" s="143">
        <v>0</v>
      </c>
      <c r="T25" s="143">
        <v>0</v>
      </c>
      <c r="U25" s="143">
        <v>0</v>
      </c>
      <c r="V25" s="143">
        <v>0</v>
      </c>
      <c r="W25" s="143">
        <v>51724.98117016535</v>
      </c>
      <c r="X25" s="143">
        <v>0</v>
      </c>
      <c r="Y25" s="143">
        <v>0</v>
      </c>
      <c r="Z25" s="143">
        <v>0</v>
      </c>
      <c r="AA25" s="143">
        <v>0</v>
      </c>
      <c r="AB25" s="143">
        <v>0</v>
      </c>
      <c r="AC25" s="143">
        <v>0</v>
      </c>
      <c r="AD25" s="143">
        <v>0</v>
      </c>
      <c r="AE25" s="143">
        <v>562801.9648901313</v>
      </c>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row>
    <row r="26" spans="1:249" s="113" customFormat="1" ht="47.25">
      <c r="A26" s="118" t="s">
        <v>595</v>
      </c>
      <c r="B26" s="143">
        <v>401949.0903064001</v>
      </c>
      <c r="C26" s="143">
        <v>0</v>
      </c>
      <c r="D26" s="143">
        <v>228652.86000000002</v>
      </c>
      <c r="E26" s="143">
        <v>14194606.265361764</v>
      </c>
      <c r="F26" s="143">
        <v>146272.87</v>
      </c>
      <c r="G26" s="143">
        <v>339960.911396889</v>
      </c>
      <c r="H26" s="143">
        <v>97620.23558746917</v>
      </c>
      <c r="I26" s="143">
        <v>611241.2222694214</v>
      </c>
      <c r="J26" s="143">
        <v>8526168.724060612</v>
      </c>
      <c r="K26" s="143">
        <v>5925203.09772622</v>
      </c>
      <c r="L26" s="143">
        <v>1989410.2465925005</v>
      </c>
      <c r="M26" s="143">
        <v>588519.7052836402</v>
      </c>
      <c r="N26" s="143">
        <v>23035.67445825</v>
      </c>
      <c r="O26" s="143">
        <v>393945.496970923</v>
      </c>
      <c r="P26" s="143">
        <v>393945.496970923</v>
      </c>
      <c r="Q26" s="143">
        <v>0</v>
      </c>
      <c r="R26" s="143">
        <v>79514574.46376108</v>
      </c>
      <c r="S26" s="143">
        <v>79048250.20276122</v>
      </c>
      <c r="T26" s="143">
        <v>0</v>
      </c>
      <c r="U26" s="143">
        <v>717.883688047488</v>
      </c>
      <c r="V26" s="143">
        <v>465606.37731181766</v>
      </c>
      <c r="W26" s="143">
        <v>86977.26551</v>
      </c>
      <c r="X26" s="143">
        <v>6524.1167</v>
      </c>
      <c r="Y26" s="143">
        <v>1268088.7318241352</v>
      </c>
      <c r="Z26" s="143">
        <v>351103.52</v>
      </c>
      <c r="AA26" s="143">
        <v>35852</v>
      </c>
      <c r="AB26" s="143">
        <v>7016.75</v>
      </c>
      <c r="AC26" s="143">
        <v>0</v>
      </c>
      <c r="AD26" s="143">
        <v>458864.2800000001</v>
      </c>
      <c r="AE26" s="143">
        <v>106669418.8037487</v>
      </c>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row>
    <row r="27" spans="1:249" s="113" customFormat="1" ht="31.5">
      <c r="A27" s="118" t="s">
        <v>596</v>
      </c>
      <c r="B27" s="143">
        <v>0</v>
      </c>
      <c r="C27" s="143">
        <v>0</v>
      </c>
      <c r="D27" s="143">
        <v>0</v>
      </c>
      <c r="E27" s="143">
        <v>0</v>
      </c>
      <c r="F27" s="143">
        <v>9740.51</v>
      </c>
      <c r="G27" s="143">
        <v>0</v>
      </c>
      <c r="H27" s="143">
        <v>62518.23</v>
      </c>
      <c r="I27" s="143">
        <v>203511.23</v>
      </c>
      <c r="J27" s="143">
        <v>334198.82999999996</v>
      </c>
      <c r="K27" s="143">
        <v>153988.83</v>
      </c>
      <c r="L27" s="143">
        <v>176831</v>
      </c>
      <c r="M27" s="143">
        <v>3379</v>
      </c>
      <c r="N27" s="143">
        <v>0</v>
      </c>
      <c r="O27" s="143">
        <v>0</v>
      </c>
      <c r="P27" s="143">
        <v>0</v>
      </c>
      <c r="Q27" s="143">
        <v>0</v>
      </c>
      <c r="R27" s="143">
        <v>422271.3821522859</v>
      </c>
      <c r="S27" s="143">
        <v>410746.5321522859</v>
      </c>
      <c r="T27" s="143">
        <v>0</v>
      </c>
      <c r="U27" s="143">
        <v>0</v>
      </c>
      <c r="V27" s="143">
        <v>11524.85</v>
      </c>
      <c r="W27" s="143">
        <v>0</v>
      </c>
      <c r="X27" s="143">
        <v>0</v>
      </c>
      <c r="Y27" s="143">
        <v>-50583.66</v>
      </c>
      <c r="Z27" s="143">
        <v>0</v>
      </c>
      <c r="AA27" s="143">
        <v>0</v>
      </c>
      <c r="AB27" s="143">
        <v>10101</v>
      </c>
      <c r="AC27" s="143">
        <v>0</v>
      </c>
      <c r="AD27" s="143">
        <v>0</v>
      </c>
      <c r="AE27" s="143">
        <v>991757.5221522859</v>
      </c>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row>
    <row r="28" spans="1:31" ht="15.75">
      <c r="A28" s="120" t="s">
        <v>583</v>
      </c>
      <c r="B28" s="143">
        <v>4904656.1847586855</v>
      </c>
      <c r="C28" s="143">
        <v>-143001.13703097668</v>
      </c>
      <c r="D28" s="143">
        <v>1892110.4741706215</v>
      </c>
      <c r="E28" s="143">
        <v>44825779.983645454</v>
      </c>
      <c r="F28" s="143">
        <v>2323863.99444627</v>
      </c>
      <c r="G28" s="143">
        <v>346975.4486528191</v>
      </c>
      <c r="H28" s="143">
        <v>-558502.2480263287</v>
      </c>
      <c r="I28" s="143">
        <v>2448082.104989192</v>
      </c>
      <c r="J28" s="143">
        <v>-1847814.262811713</v>
      </c>
      <c r="K28" s="143">
        <v>-6857146.279186522</v>
      </c>
      <c r="L28" s="143">
        <v>7774763.613862511</v>
      </c>
      <c r="M28" s="143">
        <v>2834227.0041646054</v>
      </c>
      <c r="N28" s="143">
        <v>-5586304.636715538</v>
      </c>
      <c r="O28" s="143">
        <v>6261468.687902708</v>
      </c>
      <c r="P28" s="143">
        <v>5996245.990242419</v>
      </c>
      <c r="Q28" s="143">
        <v>263222.6976602887</v>
      </c>
      <c r="R28" s="143">
        <v>38509119.76362666</v>
      </c>
      <c r="S28" s="143">
        <v>37372851.93095798</v>
      </c>
      <c r="T28" s="143">
        <v>-1673062.1891200643</v>
      </c>
      <c r="U28" s="143">
        <v>2290729.087637878</v>
      </c>
      <c r="V28" s="143">
        <v>518600.9341509142</v>
      </c>
      <c r="W28" s="143">
        <v>1843153.2110896145</v>
      </c>
      <c r="X28" s="143">
        <v>99151.88883539592</v>
      </c>
      <c r="Y28" s="143">
        <v>5961955.570386541</v>
      </c>
      <c r="Z28" s="143">
        <v>22467.961425423</v>
      </c>
      <c r="AA28" s="143">
        <v>8961782.77337665</v>
      </c>
      <c r="AB28" s="143">
        <v>-66159.92959971588</v>
      </c>
      <c r="AC28" s="143">
        <v>283078.125356197</v>
      </c>
      <c r="AD28" s="143">
        <v>8109455.998142708</v>
      </c>
      <c r="AE28" s="143">
        <v>124320625.73036738</v>
      </c>
    </row>
    <row r="29" spans="1:31" ht="15.75">
      <c r="A29" s="120" t="s">
        <v>584</v>
      </c>
      <c r="B29" s="143">
        <v>4328864.554071496</v>
      </c>
      <c r="C29" s="143">
        <v>-144636.6270309769</v>
      </c>
      <c r="D29" s="143">
        <v>1700517.645645454</v>
      </c>
      <c r="E29" s="143">
        <v>34609954.18664795</v>
      </c>
      <c r="F29" s="143">
        <v>1487687.7154022437</v>
      </c>
      <c r="G29" s="143">
        <v>-2349576.7450319976</v>
      </c>
      <c r="H29" s="143">
        <v>-778632.886355395</v>
      </c>
      <c r="I29" s="143">
        <v>836155.1665327311</v>
      </c>
      <c r="J29" s="143">
        <v>13620320.168457462</v>
      </c>
      <c r="K29" s="143">
        <v>13073090.013237493</v>
      </c>
      <c r="L29" s="143">
        <v>4508240.7662239075</v>
      </c>
      <c r="M29" s="143">
        <v>1799030.87716338</v>
      </c>
      <c r="N29" s="143">
        <v>-5746687.523230528</v>
      </c>
      <c r="O29" s="143">
        <v>4737332.27710128</v>
      </c>
      <c r="P29" s="143">
        <v>4480735.769440991</v>
      </c>
      <c r="Q29" s="143">
        <v>254596.50766028865</v>
      </c>
      <c r="R29" s="143">
        <v>64462651.10905381</v>
      </c>
      <c r="S29" s="143">
        <v>61305402.58269468</v>
      </c>
      <c r="T29" s="143">
        <v>-1394892.6401652077</v>
      </c>
      <c r="U29" s="143">
        <v>2800971.978749237</v>
      </c>
      <c r="V29" s="143">
        <v>1751169.187775115</v>
      </c>
      <c r="W29" s="143">
        <v>697070.6897446553</v>
      </c>
      <c r="X29" s="143">
        <v>85096.21176906551</v>
      </c>
      <c r="Y29" s="143">
        <v>2375898.4912934913</v>
      </c>
      <c r="Z29" s="143">
        <v>-24375.963574576668</v>
      </c>
      <c r="AA29" s="143">
        <v>8263807.493376648</v>
      </c>
      <c r="AB29" s="143">
        <v>-154807.06737383315</v>
      </c>
      <c r="AC29" s="143">
        <v>283078.125356197</v>
      </c>
      <c r="AD29" s="143">
        <v>9095.501960513076</v>
      </c>
      <c r="AE29" s="143">
        <v>134190136.67407747</v>
      </c>
    </row>
    <row r="30" spans="1:249" s="113" customFormat="1" ht="24.75" customHeight="1">
      <c r="A30" s="48"/>
      <c r="B30" s="123"/>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row>
    <row r="31" spans="1:249" s="113" customFormat="1" ht="15.75">
      <c r="A31" s="324" t="s">
        <v>498</v>
      </c>
      <c r="B31" s="324"/>
      <c r="C31" s="324"/>
      <c r="D31" s="324"/>
      <c r="E31" s="324"/>
      <c r="F31" s="324"/>
      <c r="G31" s="324"/>
      <c r="H31" s="3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row>
    <row r="32" spans="1:249" s="113" customFormat="1" ht="15.75">
      <c r="A32" s="324"/>
      <c r="B32" s="324"/>
      <c r="C32" s="324"/>
      <c r="D32" s="324"/>
      <c r="E32" s="324"/>
      <c r="F32" s="324"/>
      <c r="G32" s="324"/>
      <c r="H32" s="3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row>
    <row r="33" ht="15.75">
      <c r="B33" s="49"/>
    </row>
    <row r="34" ht="15.75">
      <c r="B34" s="49"/>
    </row>
    <row r="35" ht="15.75">
      <c r="B35" s="49"/>
    </row>
    <row r="36" spans="1:2" ht="15.75">
      <c r="A36" s="50"/>
      <c r="B36" s="49"/>
    </row>
    <row r="37" spans="1:2" ht="15.75">
      <c r="A37" s="50"/>
      <c r="B37" s="49"/>
    </row>
    <row r="38" spans="1:2" ht="15.75">
      <c r="A38" s="50"/>
      <c r="B38" s="49"/>
    </row>
    <row r="39" ht="15.75">
      <c r="B39" s="49"/>
    </row>
    <row r="40" ht="15.75">
      <c r="B40" s="49"/>
    </row>
    <row r="41" ht="15.75">
      <c r="B41" s="49"/>
    </row>
    <row r="42" ht="15.75">
      <c r="B42" s="49"/>
    </row>
  </sheetData>
  <sheetProtection/>
  <mergeCells count="2">
    <mergeCell ref="A2:AE2"/>
    <mergeCell ref="A31:H32"/>
  </mergeCells>
  <printOptions horizontalCentered="1" verticalCentered="1"/>
  <pageMargins left="0.7086614173228347" right="0.7086614173228347" top="0.4724409448818898" bottom="0.3937007874015748" header="0.31496062992125984" footer="0.31496062992125984"/>
  <pageSetup fitToHeight="3" horizontalDpi="600" verticalDpi="600" orientation="landscape" paperSize="9" scale="32"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G38"/>
  <sheetViews>
    <sheetView view="pageBreakPreview" zoomScale="60" zoomScalePageLayoutView="0" workbookViewId="0" topLeftCell="A17">
      <selection activeCell="B7" sqref="B7"/>
    </sheetView>
  </sheetViews>
  <sheetFormatPr defaultColWidth="9.140625" defaultRowHeight="42.75" customHeight="1"/>
  <cols>
    <col min="1" max="1" width="59.140625" style="38" customWidth="1"/>
    <col min="2" max="5" width="35.7109375" style="38" customWidth="1"/>
    <col min="6" max="6" width="10.7109375" style="38" bestFit="1" customWidth="1"/>
    <col min="7" max="16384" width="9.140625" style="38" customWidth="1"/>
  </cols>
  <sheetData>
    <row r="1" spans="1:5" ht="42.75" customHeight="1">
      <c r="A1" s="101" t="s">
        <v>278</v>
      </c>
      <c r="B1" s="352" t="s">
        <v>283</v>
      </c>
      <c r="C1" s="352"/>
      <c r="D1" s="352"/>
      <c r="E1" s="352"/>
    </row>
    <row r="2" spans="1:5" s="107" customFormat="1" ht="27" customHeight="1">
      <c r="A2" s="355"/>
      <c r="B2" s="355"/>
      <c r="C2" s="355"/>
      <c r="D2" s="355"/>
      <c r="E2" s="356"/>
    </row>
    <row r="3" spans="1:5" s="107" customFormat="1" ht="42.75" customHeight="1" hidden="1">
      <c r="A3" s="355"/>
      <c r="B3" s="355"/>
      <c r="C3" s="355"/>
      <c r="D3" s="355"/>
      <c r="E3" s="356"/>
    </row>
    <row r="4" spans="1:5" s="107" customFormat="1" ht="42.75" customHeight="1" hidden="1">
      <c r="A4" s="357"/>
      <c r="B4" s="357"/>
      <c r="C4" s="357"/>
      <c r="D4" s="357"/>
      <c r="E4" s="358"/>
    </row>
    <row r="5" spans="1:5" ht="48" customHeight="1">
      <c r="A5" s="353" t="s">
        <v>277</v>
      </c>
      <c r="B5" s="354" t="s">
        <v>279</v>
      </c>
      <c r="C5" s="354" t="s">
        <v>280</v>
      </c>
      <c r="D5" s="354" t="s">
        <v>281</v>
      </c>
      <c r="E5" s="354" t="s">
        <v>282</v>
      </c>
    </row>
    <row r="6" spans="1:5" ht="89.25" customHeight="1">
      <c r="A6" s="353"/>
      <c r="B6" s="354"/>
      <c r="C6" s="354"/>
      <c r="D6" s="354"/>
      <c r="E6" s="354"/>
    </row>
    <row r="7" spans="1:7" ht="42.75" customHeight="1">
      <c r="A7" s="42" t="s">
        <v>0</v>
      </c>
      <c r="B7" s="100">
        <v>4316704.133681411</v>
      </c>
      <c r="C7" s="100">
        <v>718525.3423619657</v>
      </c>
      <c r="D7" s="100">
        <v>3034332.690358372</v>
      </c>
      <c r="E7" s="100">
        <v>-78505.46998495364</v>
      </c>
      <c r="F7" s="122">
        <v>-61511.192200913254</v>
      </c>
      <c r="G7" s="122">
        <f>F7-E7</f>
        <v>16994.277784040387</v>
      </c>
    </row>
    <row r="8" spans="1:7" ht="47.25">
      <c r="A8" s="42" t="s">
        <v>270</v>
      </c>
      <c r="B8" s="100">
        <v>201749.65874683723</v>
      </c>
      <c r="C8" s="100">
        <v>9050</v>
      </c>
      <c r="D8" s="100">
        <v>205773.99986447944</v>
      </c>
      <c r="E8" s="100">
        <v>-13074.341117642198</v>
      </c>
      <c r="F8" s="122">
        <v>-5053.485697607197</v>
      </c>
      <c r="G8" s="122">
        <f aca="true" t="shared" si="0" ref="G8:G36">F8-E8</f>
        <v>8020.855420035001</v>
      </c>
    </row>
    <row r="9" spans="1:7" ht="42.75" customHeight="1">
      <c r="A9" s="42" t="s">
        <v>1</v>
      </c>
      <c r="B9" s="100">
        <v>2693130.3752879174</v>
      </c>
      <c r="C9" s="100">
        <v>1800639.9399999988</v>
      </c>
      <c r="D9" s="100">
        <v>732839.9533056516</v>
      </c>
      <c r="E9" s="100">
        <v>-205628.51277076046</v>
      </c>
      <c r="F9" s="122">
        <v>-205628.51277076046</v>
      </c>
      <c r="G9" s="122">
        <f t="shared" si="0"/>
        <v>0</v>
      </c>
    </row>
    <row r="10" spans="1:7" ht="42.75" customHeight="1">
      <c r="A10" s="42" t="s">
        <v>2</v>
      </c>
      <c r="B10" s="100">
        <v>153253741.65769607</v>
      </c>
      <c r="C10" s="100">
        <v>56659406.73902222</v>
      </c>
      <c r="D10" s="100">
        <v>95241094.351329</v>
      </c>
      <c r="E10" s="100">
        <v>-3953146.700394972</v>
      </c>
      <c r="F10" s="122">
        <v>-2643737.1293851547</v>
      </c>
      <c r="G10" s="122">
        <f t="shared" si="0"/>
        <v>1309409.5710098175</v>
      </c>
    </row>
    <row r="11" spans="1:7" ht="42.75" customHeight="1">
      <c r="A11" s="42" t="s">
        <v>3</v>
      </c>
      <c r="B11" s="100">
        <v>1805779.765764833</v>
      </c>
      <c r="C11" s="100">
        <v>7231.680328758197</v>
      </c>
      <c r="D11" s="100">
        <v>1795561.7278722585</v>
      </c>
      <c r="E11" s="100">
        <v>0</v>
      </c>
      <c r="F11" s="122">
        <v>0</v>
      </c>
      <c r="G11" s="122">
        <f t="shared" si="0"/>
        <v>0</v>
      </c>
    </row>
    <row r="12" spans="1:7" ht="42.75" customHeight="1">
      <c r="A12" s="42" t="s">
        <v>4</v>
      </c>
      <c r="B12" s="100">
        <v>2598870.0122613525</v>
      </c>
      <c r="C12" s="100">
        <v>0</v>
      </c>
      <c r="D12" s="100">
        <v>2558714.16546</v>
      </c>
      <c r="E12" s="100">
        <v>-0.0031986474205041304</v>
      </c>
      <c r="F12" s="122">
        <v>0</v>
      </c>
      <c r="G12" s="122">
        <f t="shared" si="0"/>
        <v>0.0031986474205041304</v>
      </c>
    </row>
    <row r="13" spans="1:7" ht="42.75" customHeight="1">
      <c r="A13" s="42" t="s">
        <v>5</v>
      </c>
      <c r="B13" s="100">
        <v>10406448.753752962</v>
      </c>
      <c r="C13" s="100">
        <v>2021375.953978</v>
      </c>
      <c r="D13" s="100">
        <v>8969522.21146427</v>
      </c>
      <c r="E13" s="100">
        <v>-970742.7704000005</v>
      </c>
      <c r="F13" s="122">
        <v>-970742.7704000005</v>
      </c>
      <c r="G13" s="122">
        <f t="shared" si="0"/>
        <v>0</v>
      </c>
    </row>
    <row r="14" spans="1:7" ht="42.75" customHeight="1">
      <c r="A14" s="42" t="s">
        <v>6</v>
      </c>
      <c r="B14" s="100">
        <v>5648279.241127622</v>
      </c>
      <c r="C14" s="100">
        <v>189759.75059261834</v>
      </c>
      <c r="D14" s="100">
        <v>5673012.701865485</v>
      </c>
      <c r="E14" s="100">
        <v>-230702.2262557948</v>
      </c>
      <c r="F14" s="122">
        <v>-230702.2262557948</v>
      </c>
      <c r="G14" s="122">
        <f t="shared" si="0"/>
        <v>0</v>
      </c>
    </row>
    <row r="15" spans="1:7" ht="42.75" customHeight="1">
      <c r="A15" s="42" t="s">
        <v>7</v>
      </c>
      <c r="B15" s="100">
        <v>76722254.71405922</v>
      </c>
      <c r="C15" s="100">
        <v>5800034.350432656</v>
      </c>
      <c r="D15" s="100">
        <v>65081269.19968796</v>
      </c>
      <c r="E15" s="100">
        <v>-159925.2419668737</v>
      </c>
      <c r="F15" s="122">
        <v>-159925.2419668737</v>
      </c>
      <c r="G15" s="122">
        <f t="shared" si="0"/>
        <v>0</v>
      </c>
    </row>
    <row r="16" spans="1:7" ht="42.75" customHeight="1">
      <c r="A16" s="42" t="s">
        <v>271</v>
      </c>
      <c r="B16" s="100">
        <v>57488894.731904045</v>
      </c>
      <c r="C16" s="100">
        <v>3302558.738254544</v>
      </c>
      <c r="D16" s="100">
        <v>47559455.135520436</v>
      </c>
      <c r="E16" s="100">
        <v>-34748.78981928951</v>
      </c>
      <c r="F16" s="122">
        <v>-34748.78981928951</v>
      </c>
      <c r="G16" s="122">
        <f t="shared" si="0"/>
        <v>0</v>
      </c>
    </row>
    <row r="17" spans="1:7" ht="42.75" customHeight="1">
      <c r="A17" s="42" t="s">
        <v>272</v>
      </c>
      <c r="B17" s="100">
        <v>13760094.906763999</v>
      </c>
      <c r="C17" s="100">
        <v>1908422.8004229877</v>
      </c>
      <c r="D17" s="100">
        <v>12780462.856750596</v>
      </c>
      <c r="E17" s="100">
        <v>-2843797.5010164166</v>
      </c>
      <c r="F17" s="122">
        <v>-183287.0778666592</v>
      </c>
      <c r="G17" s="122">
        <f t="shared" si="0"/>
        <v>2660510.4231497576</v>
      </c>
    </row>
    <row r="18" spans="1:7" ht="42.75" customHeight="1">
      <c r="A18" s="42" t="s">
        <v>273</v>
      </c>
      <c r="B18" s="100">
        <v>4477266.770313729</v>
      </c>
      <c r="C18" s="100">
        <v>259505.6917551239</v>
      </c>
      <c r="D18" s="100">
        <v>3879120.460796024</v>
      </c>
      <c r="E18" s="100">
        <v>-89892.83463742002</v>
      </c>
      <c r="F18" s="122">
        <v>-89892.83463742002</v>
      </c>
      <c r="G18" s="122">
        <f t="shared" si="0"/>
        <v>0</v>
      </c>
    </row>
    <row r="19" spans="1:7" ht="42.75" customHeight="1">
      <c r="A19" s="42" t="s">
        <v>274</v>
      </c>
      <c r="B19" s="100">
        <v>995998.3050773947</v>
      </c>
      <c r="C19" s="100">
        <v>329547.12</v>
      </c>
      <c r="D19" s="100">
        <v>862230.7466209026</v>
      </c>
      <c r="E19" s="100">
        <v>-258921.0165435078</v>
      </c>
      <c r="F19" s="122">
        <v>-110852.51654350778</v>
      </c>
      <c r="G19" s="122">
        <f t="shared" si="0"/>
        <v>148068.50000000003</v>
      </c>
    </row>
    <row r="20" spans="1:7" ht="42.75" customHeight="1">
      <c r="A20" s="42" t="s">
        <v>8</v>
      </c>
      <c r="B20" s="100">
        <v>4054801.963939157</v>
      </c>
      <c r="C20" s="100">
        <v>484562.3699999999</v>
      </c>
      <c r="D20" s="100">
        <v>3388381.997079514</v>
      </c>
      <c r="E20" s="100">
        <v>-174742.36948570862</v>
      </c>
      <c r="F20" s="122">
        <v>-144656.94339178718</v>
      </c>
      <c r="G20" s="122">
        <f t="shared" si="0"/>
        <v>30085.426093921444</v>
      </c>
    </row>
    <row r="21" spans="1:7" ht="42.75" customHeight="1">
      <c r="A21" s="42" t="s">
        <v>275</v>
      </c>
      <c r="B21" s="100">
        <v>3861112.918793042</v>
      </c>
      <c r="C21" s="100">
        <v>380307.4699999999</v>
      </c>
      <c r="D21" s="100">
        <v>3261242.1398319053</v>
      </c>
      <c r="E21" s="100">
        <v>-172726.36948570862</v>
      </c>
      <c r="F21" s="122">
        <v>-143140.94339178718</v>
      </c>
      <c r="G21" s="122">
        <f t="shared" si="0"/>
        <v>29585.426093921444</v>
      </c>
    </row>
    <row r="22" spans="1:7" ht="42.75" customHeight="1">
      <c r="A22" s="42" t="s">
        <v>276</v>
      </c>
      <c r="B22" s="100">
        <v>193689.04514611445</v>
      </c>
      <c r="C22" s="100">
        <v>104254.9</v>
      </c>
      <c r="D22" s="100">
        <v>127139.8572476084</v>
      </c>
      <c r="E22" s="100">
        <v>-40775.512101493936</v>
      </c>
      <c r="F22" s="122">
        <v>-40275.512101493936</v>
      </c>
      <c r="G22" s="122">
        <f t="shared" si="0"/>
        <v>500</v>
      </c>
    </row>
    <row r="23" spans="1:7" ht="42.75" customHeight="1">
      <c r="A23" s="42" t="s">
        <v>9</v>
      </c>
      <c r="B23" s="100">
        <v>423735704.51559895</v>
      </c>
      <c r="C23" s="100">
        <v>74269724.09536956</v>
      </c>
      <c r="D23" s="100">
        <v>326939316.3981708</v>
      </c>
      <c r="E23" s="100">
        <v>-11304338.899834054</v>
      </c>
      <c r="F23" s="122">
        <v>-11304338.899834054</v>
      </c>
      <c r="G23" s="122">
        <f t="shared" si="0"/>
        <v>0</v>
      </c>
    </row>
    <row r="24" spans="1:7" ht="42.75" customHeight="1">
      <c r="A24" s="42" t="s">
        <v>266</v>
      </c>
      <c r="B24" s="100">
        <v>406499773.234987</v>
      </c>
      <c r="C24" s="100">
        <v>73486444.90276441</v>
      </c>
      <c r="D24" s="100">
        <v>314043343.5173499</v>
      </c>
      <c r="E24" s="100">
        <v>-11424800.999209197</v>
      </c>
      <c r="F24" s="122">
        <v>-11424800.999209197</v>
      </c>
      <c r="G24" s="122">
        <f t="shared" si="0"/>
        <v>0</v>
      </c>
    </row>
    <row r="25" spans="1:7" ht="42.75" customHeight="1">
      <c r="A25" s="42" t="s">
        <v>267</v>
      </c>
      <c r="B25" s="100">
        <v>10566606.945269726</v>
      </c>
      <c r="C25" s="100">
        <v>156361.9126051588</v>
      </c>
      <c r="D25" s="100">
        <v>6978537.2889986755</v>
      </c>
      <c r="E25" s="100">
        <v>-5847.470000000001</v>
      </c>
      <c r="F25" s="122">
        <v>-5847.470000000001</v>
      </c>
      <c r="G25" s="122">
        <f t="shared" si="0"/>
        <v>0</v>
      </c>
    </row>
    <row r="26" spans="1:7" ht="42.75" customHeight="1">
      <c r="A26" s="42" t="s">
        <v>268</v>
      </c>
      <c r="B26" s="100">
        <v>649242.9484</v>
      </c>
      <c r="C26" s="100">
        <v>14182.62</v>
      </c>
      <c r="D26" s="100">
        <v>623400.2518222469</v>
      </c>
      <c r="E26" s="100">
        <v>-20213.383422246898</v>
      </c>
      <c r="F26" s="122">
        <v>-18716.52000000002</v>
      </c>
      <c r="G26" s="122">
        <f t="shared" si="0"/>
        <v>1496.863422246879</v>
      </c>
    </row>
    <row r="27" spans="1:7" ht="42.75" customHeight="1">
      <c r="A27" s="42" t="s">
        <v>269</v>
      </c>
      <c r="B27" s="100">
        <v>6020081.3869423</v>
      </c>
      <c r="C27" s="100">
        <v>612734.6599999999</v>
      </c>
      <c r="D27" s="100">
        <v>5294035.340000001</v>
      </c>
      <c r="E27" s="100">
        <v>-109239.49000000022</v>
      </c>
      <c r="F27" s="122">
        <v>-109239.49000000022</v>
      </c>
      <c r="G27" s="122">
        <f t="shared" si="0"/>
        <v>0</v>
      </c>
    </row>
    <row r="28" spans="1:7" ht="47.25">
      <c r="A28" s="42" t="s">
        <v>10</v>
      </c>
      <c r="B28" s="100">
        <v>635731.401693</v>
      </c>
      <c r="C28" s="100">
        <v>1083.34</v>
      </c>
      <c r="D28" s="100">
        <v>627437.5881108999</v>
      </c>
      <c r="E28" s="100">
        <v>0</v>
      </c>
      <c r="F28" s="122">
        <v>0</v>
      </c>
      <c r="G28" s="122">
        <f t="shared" si="0"/>
        <v>0</v>
      </c>
    </row>
    <row r="29" spans="1:7" ht="47.25">
      <c r="A29" s="42" t="s">
        <v>11</v>
      </c>
      <c r="B29" s="100">
        <v>767382.0380000001</v>
      </c>
      <c r="C29" s="100">
        <v>0</v>
      </c>
      <c r="D29" s="100">
        <v>752360.85</v>
      </c>
      <c r="E29" s="100">
        <v>0</v>
      </c>
      <c r="F29" s="122">
        <v>0</v>
      </c>
      <c r="G29" s="122">
        <f t="shared" si="0"/>
        <v>0</v>
      </c>
    </row>
    <row r="30" spans="1:7" ht="42.75" customHeight="1">
      <c r="A30" s="42" t="s">
        <v>12</v>
      </c>
      <c r="B30" s="100">
        <v>28265227.54540028</v>
      </c>
      <c r="C30" s="100">
        <v>2631235.6081140954</v>
      </c>
      <c r="D30" s="100">
        <v>25857358.7560205</v>
      </c>
      <c r="E30" s="100">
        <v>-977373.4819865973</v>
      </c>
      <c r="F30" s="122">
        <v>-896045.1765117861</v>
      </c>
      <c r="G30" s="122">
        <f t="shared" si="0"/>
        <v>81328.30547481123</v>
      </c>
    </row>
    <row r="31" spans="1:7" ht="42.75" customHeight="1">
      <c r="A31" s="42" t="s">
        <v>13</v>
      </c>
      <c r="B31" s="100">
        <v>2437241.73004173</v>
      </c>
      <c r="C31" s="100">
        <v>733331.5900000001</v>
      </c>
      <c r="D31" s="100">
        <v>1359743.3654993013</v>
      </c>
      <c r="E31" s="100">
        <v>-48902.85545757087</v>
      </c>
      <c r="F31" s="122">
        <v>-48902.85545757087</v>
      </c>
      <c r="G31" s="122">
        <f t="shared" si="0"/>
        <v>0</v>
      </c>
    </row>
    <row r="32" spans="1:7" ht="42.75" customHeight="1">
      <c r="A32" s="42" t="s">
        <v>14</v>
      </c>
      <c r="B32" s="100">
        <v>5731603.455325</v>
      </c>
      <c r="C32" s="100">
        <v>0</v>
      </c>
      <c r="D32" s="100">
        <v>5218752.627400001</v>
      </c>
      <c r="E32" s="100">
        <v>0</v>
      </c>
      <c r="F32" s="122">
        <v>0</v>
      </c>
      <c r="G32" s="122">
        <f t="shared" si="0"/>
        <v>0</v>
      </c>
    </row>
    <row r="33" spans="1:7" ht="42.75" customHeight="1">
      <c r="A33" s="42" t="s">
        <v>15</v>
      </c>
      <c r="B33" s="100">
        <v>1057070.516649033</v>
      </c>
      <c r="C33" s="100">
        <v>266290.6787766269</v>
      </c>
      <c r="D33" s="100">
        <v>453977.32139090024</v>
      </c>
      <c r="E33" s="100">
        <v>-21936.118000000046</v>
      </c>
      <c r="F33" s="122">
        <v>-21936.118000000046</v>
      </c>
      <c r="G33" s="122">
        <f t="shared" si="0"/>
        <v>0</v>
      </c>
    </row>
    <row r="34" spans="1:7" ht="42.75" customHeight="1">
      <c r="A34" s="42" t="s">
        <v>16</v>
      </c>
      <c r="B34" s="100">
        <v>0</v>
      </c>
      <c r="C34" s="100">
        <v>0</v>
      </c>
      <c r="D34" s="100">
        <v>0</v>
      </c>
      <c r="E34" s="100">
        <v>0</v>
      </c>
      <c r="F34" s="122">
        <v>0</v>
      </c>
      <c r="G34" s="122">
        <f t="shared" si="0"/>
        <v>0</v>
      </c>
    </row>
    <row r="35" spans="1:7" ht="42.75" customHeight="1">
      <c r="A35" s="42" t="s">
        <v>17</v>
      </c>
      <c r="B35" s="100">
        <v>3514781.119392192</v>
      </c>
      <c r="C35" s="100">
        <v>1003477.7811248571</v>
      </c>
      <c r="D35" s="100">
        <v>2511571.304781205</v>
      </c>
      <c r="E35" s="100">
        <v>-128022.22462270364</v>
      </c>
      <c r="F35" s="122">
        <v>-107856.94713395243</v>
      </c>
      <c r="G35" s="122">
        <f t="shared" si="0"/>
        <v>20165.277488751206</v>
      </c>
    </row>
    <row r="36" spans="1:7" ht="42.75" customHeight="1">
      <c r="A36" s="105" t="s">
        <v>18</v>
      </c>
      <c r="B36" s="100">
        <v>727644752.9396707</v>
      </c>
      <c r="C36" s="100">
        <v>146586679.22010136</v>
      </c>
      <c r="D36" s="100">
        <v>550195247.2097962</v>
      </c>
      <c r="E36" s="100">
        <v>-13000199.92307759</v>
      </c>
      <c r="F36" s="122">
        <v>-13000199.92307759</v>
      </c>
      <c r="G36" s="122">
        <f t="shared" si="0"/>
        <v>0</v>
      </c>
    </row>
    <row r="37" spans="1:5" ht="42.75" customHeight="1">
      <c r="A37" s="45"/>
      <c r="B37" s="45"/>
      <c r="C37" s="45"/>
      <c r="D37" s="45"/>
      <c r="E37" s="45"/>
    </row>
    <row r="38" spans="1:5" ht="42.75" customHeight="1">
      <c r="A38" s="102" t="s">
        <v>21</v>
      </c>
      <c r="B38" s="102" t="s">
        <v>20</v>
      </c>
      <c r="C38" s="103"/>
      <c r="D38" s="104" t="s">
        <v>19</v>
      </c>
      <c r="E38" s="45"/>
    </row>
  </sheetData>
  <sheetProtection/>
  <mergeCells count="7">
    <mergeCell ref="B1:E1"/>
    <mergeCell ref="A5:A6"/>
    <mergeCell ref="B5:B6"/>
    <mergeCell ref="C5:C6"/>
    <mergeCell ref="D5:D6"/>
    <mergeCell ref="E5:E6"/>
    <mergeCell ref="A2:E4"/>
  </mergeCells>
  <conditionalFormatting sqref="A38:C38 A1:A2">
    <cfRule type="cellIs" priority="10" dxfId="4" operator="lessThan">
      <formula>0</formula>
    </cfRule>
  </conditionalFormatting>
  <conditionalFormatting sqref="E7:E36">
    <cfRule type="cellIs" priority="9" dxfId="0" operator="lessThan">
      <formula>-46875</formula>
    </cfRule>
  </conditionalFormatting>
  <conditionalFormatting sqref="E7:E36">
    <cfRule type="cellIs" priority="8" dxfId="0" operator="lessThan">
      <formula>0</formula>
    </cfRule>
  </conditionalFormatting>
  <conditionalFormatting sqref="E7:E36">
    <cfRule type="cellIs" priority="6" dxfId="0" operator="lessThan">
      <formula>0</formula>
    </cfRule>
    <cfRule type="cellIs" priority="7" dxfId="0" operator="lessThan">
      <formula>-46875</formula>
    </cfRule>
  </conditionalFormatting>
  <conditionalFormatting sqref="D38">
    <cfRule type="cellIs" priority="5" dxfId="4" operator="lessThan">
      <formula>0</formula>
    </cfRule>
  </conditionalFormatting>
  <conditionalFormatting sqref="E7:E36">
    <cfRule type="cellIs" priority="4" dxfId="0" operator="lessThan">
      <formula>-46875</formula>
    </cfRule>
  </conditionalFormatting>
  <conditionalFormatting sqref="E7:E36">
    <cfRule type="cellIs" priority="3" dxfId="0" operator="lessThan">
      <formula>0</formula>
    </cfRule>
  </conditionalFormatting>
  <conditionalFormatting sqref="E7:E36">
    <cfRule type="cellIs" priority="1" dxfId="0" operator="lessThan">
      <formula>0</formula>
    </cfRule>
    <cfRule type="cellIs" priority="2" dxfId="0" operator="lessThan">
      <formula>-46875</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portrait" paperSize="9" scale="44" r:id="rId1"/>
</worksheet>
</file>

<file path=xl/worksheets/sheet8.xml><?xml version="1.0" encoding="utf-8"?>
<worksheet xmlns="http://schemas.openxmlformats.org/spreadsheetml/2006/main" xmlns:r="http://schemas.openxmlformats.org/officeDocument/2006/relationships">
  <dimension ref="A2:AV42"/>
  <sheetViews>
    <sheetView zoomScalePageLayoutView="0" workbookViewId="0" topLeftCell="A1">
      <selection activeCell="B2" sqref="B2:K2"/>
    </sheetView>
  </sheetViews>
  <sheetFormatPr defaultColWidth="29.57421875" defaultRowHeight="12.75"/>
  <cols>
    <col min="1" max="1" width="5.8515625" style="10" customWidth="1"/>
    <col min="2" max="2" width="59.140625" style="12" customWidth="1"/>
    <col min="3" max="3" width="30.140625" style="10" customWidth="1"/>
    <col min="4" max="4" width="29.140625" style="10" customWidth="1"/>
    <col min="5" max="5" width="35.28125" style="10" customWidth="1"/>
    <col min="6" max="6" width="26.28125" style="10" customWidth="1"/>
    <col min="7" max="7" width="32.00390625" style="10" customWidth="1"/>
    <col min="8" max="8" width="31.00390625" style="10" customWidth="1"/>
    <col min="9" max="9" width="42.00390625" style="10" customWidth="1"/>
    <col min="10" max="10" width="32.00390625" style="10" customWidth="1"/>
    <col min="11" max="11" width="30.421875" style="10" customWidth="1"/>
    <col min="12" max="68" width="42.00390625" style="10" customWidth="1"/>
    <col min="69" max="16384" width="29.57421875" style="10" customWidth="1"/>
  </cols>
  <sheetData>
    <row r="1" ht="24" customHeight="1"/>
    <row r="2" spans="2:11" s="169" customFormat="1" ht="24" customHeight="1">
      <c r="B2" s="360" t="s">
        <v>891</v>
      </c>
      <c r="C2" s="360"/>
      <c r="D2" s="360"/>
      <c r="E2" s="360"/>
      <c r="F2" s="360"/>
      <c r="G2" s="360"/>
      <c r="H2" s="360"/>
      <c r="I2" s="360"/>
      <c r="J2" s="360"/>
      <c r="K2" s="360"/>
    </row>
    <row r="3" spans="2:11" ht="32.25" customHeight="1">
      <c r="B3" s="25"/>
      <c r="C3" s="26"/>
      <c r="D3" s="26"/>
      <c r="E3" s="26"/>
      <c r="F3" s="26"/>
      <c r="G3" s="27"/>
      <c r="H3" s="28"/>
      <c r="I3" s="28"/>
      <c r="J3" s="28"/>
      <c r="K3" s="209" t="s">
        <v>65</v>
      </c>
    </row>
    <row r="4" spans="1:11" s="11" customFormat="1" ht="32.25" customHeight="1">
      <c r="A4" s="359" t="s">
        <v>34</v>
      </c>
      <c r="B4" s="365" t="s">
        <v>438</v>
      </c>
      <c r="C4" s="367" t="s">
        <v>597</v>
      </c>
      <c r="D4" s="363" t="s">
        <v>598</v>
      </c>
      <c r="E4" s="369"/>
      <c r="F4" s="359" t="s">
        <v>599</v>
      </c>
      <c r="G4" s="359"/>
      <c r="H4" s="363" t="s">
        <v>608</v>
      </c>
      <c r="I4" s="364"/>
      <c r="J4" s="359" t="s">
        <v>606</v>
      </c>
      <c r="K4" s="361" t="s">
        <v>607</v>
      </c>
    </row>
    <row r="5" spans="1:11" s="9" customFormat="1" ht="54.75" customHeight="1">
      <c r="A5" s="359"/>
      <c r="B5" s="366"/>
      <c r="C5" s="368"/>
      <c r="D5" s="40" t="s">
        <v>600</v>
      </c>
      <c r="E5" s="40" t="s">
        <v>601</v>
      </c>
      <c r="F5" s="52" t="s">
        <v>602</v>
      </c>
      <c r="G5" s="52" t="s">
        <v>603</v>
      </c>
      <c r="H5" s="52" t="s">
        <v>604</v>
      </c>
      <c r="I5" s="52" t="s">
        <v>605</v>
      </c>
      <c r="J5" s="359"/>
      <c r="K5" s="362"/>
    </row>
    <row r="6" spans="1:12" ht="31.5" customHeight="1">
      <c r="A6" s="231">
        <v>1</v>
      </c>
      <c r="B6" s="223" t="s">
        <v>500</v>
      </c>
      <c r="C6" s="121">
        <v>162445.33559895243</v>
      </c>
      <c r="D6" s="121">
        <v>4936291.310300156</v>
      </c>
      <c r="E6" s="121">
        <v>425237.7485240721</v>
      </c>
      <c r="F6" s="121">
        <v>139461.2132503953</v>
      </c>
      <c r="G6" s="121">
        <v>266913.00000616175</v>
      </c>
      <c r="H6" s="121">
        <v>0</v>
      </c>
      <c r="I6" s="121">
        <v>2194089.307955549</v>
      </c>
      <c r="J6" s="121">
        <v>363236.74412909406</v>
      </c>
      <c r="K6" s="121">
        <v>8487674.659764381</v>
      </c>
      <c r="L6" s="53"/>
    </row>
    <row r="7" spans="1:12" ht="47.25" customHeight="1">
      <c r="A7" s="231" t="s">
        <v>417</v>
      </c>
      <c r="B7" s="138" t="s">
        <v>507</v>
      </c>
      <c r="C7" s="121">
        <v>12474.821791428521</v>
      </c>
      <c r="D7" s="121">
        <v>417235.03308904107</v>
      </c>
      <c r="E7" s="121">
        <v>55845.707940923</v>
      </c>
      <c r="F7" s="121">
        <v>21325.788658820486</v>
      </c>
      <c r="G7" s="121">
        <v>28242.264549908745</v>
      </c>
      <c r="H7" s="121">
        <v>0</v>
      </c>
      <c r="I7" s="121">
        <v>232753.1101319187</v>
      </c>
      <c r="J7" s="121">
        <v>7600.344439280027</v>
      </c>
      <c r="K7" s="121">
        <v>775477.0706013206</v>
      </c>
      <c r="L7" s="53"/>
    </row>
    <row r="8" spans="1:12" ht="31.5" customHeight="1">
      <c r="A8" s="231">
        <v>2</v>
      </c>
      <c r="B8" s="223" t="s">
        <v>482</v>
      </c>
      <c r="C8" s="121">
        <v>490449.54900261393</v>
      </c>
      <c r="D8" s="121">
        <v>3141989.318148911</v>
      </c>
      <c r="E8" s="121">
        <v>401672.09148467716</v>
      </c>
      <c r="F8" s="121">
        <v>110979.9247107625</v>
      </c>
      <c r="G8" s="121">
        <v>615765.6632633144</v>
      </c>
      <c r="H8" s="121">
        <v>0</v>
      </c>
      <c r="I8" s="121">
        <v>4352506.877542022</v>
      </c>
      <c r="J8" s="121">
        <v>10841.525429615149</v>
      </c>
      <c r="K8" s="121">
        <v>9124204.949581917</v>
      </c>
      <c r="L8" s="53"/>
    </row>
    <row r="9" spans="1:12" ht="31.5" customHeight="1">
      <c r="A9" s="231">
        <v>3</v>
      </c>
      <c r="B9" s="223" t="s">
        <v>483</v>
      </c>
      <c r="C9" s="121">
        <v>8903497.915056115</v>
      </c>
      <c r="D9" s="121">
        <v>73821188.13781857</v>
      </c>
      <c r="E9" s="121">
        <v>7146046.422793249</v>
      </c>
      <c r="F9" s="121">
        <v>1725627.6466502084</v>
      </c>
      <c r="G9" s="121">
        <v>3134920.001740253</v>
      </c>
      <c r="H9" s="121">
        <v>0</v>
      </c>
      <c r="I9" s="121">
        <v>28820341.0218386</v>
      </c>
      <c r="J9" s="121">
        <v>2619755.1596878236</v>
      </c>
      <c r="K9" s="121">
        <v>126171376.30558483</v>
      </c>
      <c r="L9" s="53"/>
    </row>
    <row r="10" spans="1:12" ht="31.5" customHeight="1">
      <c r="A10" s="231">
        <v>4</v>
      </c>
      <c r="B10" s="223" t="s">
        <v>474</v>
      </c>
      <c r="C10" s="121">
        <v>39380.41082580887</v>
      </c>
      <c r="D10" s="121">
        <v>261728.13255926626</v>
      </c>
      <c r="E10" s="121">
        <v>6796.404676753375</v>
      </c>
      <c r="F10" s="121">
        <v>4389.264047786446</v>
      </c>
      <c r="G10" s="121">
        <v>9373.7687</v>
      </c>
      <c r="H10" s="121">
        <v>0</v>
      </c>
      <c r="I10" s="121">
        <v>169002.97026068956</v>
      </c>
      <c r="J10" s="121">
        <v>1361.1566810984198</v>
      </c>
      <c r="K10" s="121">
        <v>492032.10775140295</v>
      </c>
      <c r="L10" s="53"/>
    </row>
    <row r="11" spans="1:12" ht="31.5" customHeight="1">
      <c r="A11" s="231">
        <v>5</v>
      </c>
      <c r="B11" s="223" t="s">
        <v>484</v>
      </c>
      <c r="C11" s="121">
        <v>38677.86849965739</v>
      </c>
      <c r="D11" s="121">
        <v>22358.170000000002</v>
      </c>
      <c r="E11" s="121">
        <v>2717.3577457643905</v>
      </c>
      <c r="F11" s="121">
        <v>60411.902261437834</v>
      </c>
      <c r="G11" s="121">
        <v>43.68577800586187</v>
      </c>
      <c r="H11" s="121">
        <v>0</v>
      </c>
      <c r="I11" s="121">
        <v>1140320.4276014538</v>
      </c>
      <c r="J11" s="121">
        <v>7146.913735724688</v>
      </c>
      <c r="K11" s="121">
        <v>1271676.325622044</v>
      </c>
      <c r="L11" s="53"/>
    </row>
    <row r="12" spans="1:12" ht="31.5" customHeight="1">
      <c r="A12" s="231">
        <v>6</v>
      </c>
      <c r="B12" s="223" t="s">
        <v>485</v>
      </c>
      <c r="C12" s="121">
        <v>164754.4498829121</v>
      </c>
      <c r="D12" s="121">
        <v>304467.8292445557</v>
      </c>
      <c r="E12" s="121">
        <v>7598.920959142876</v>
      </c>
      <c r="F12" s="121">
        <v>9379.925220797786</v>
      </c>
      <c r="G12" s="121">
        <v>6509.500335606716</v>
      </c>
      <c r="H12" s="121">
        <v>0</v>
      </c>
      <c r="I12" s="121">
        <v>655859.3867976834</v>
      </c>
      <c r="J12" s="121">
        <v>-855.422520935389</v>
      </c>
      <c r="K12" s="121">
        <v>1147714.5899197632</v>
      </c>
      <c r="L12" s="53"/>
    </row>
    <row r="13" spans="1:12" ht="31.5" customHeight="1">
      <c r="A13" s="231">
        <v>7</v>
      </c>
      <c r="B13" s="223" t="s">
        <v>477</v>
      </c>
      <c r="C13" s="121">
        <v>121672.706077306</v>
      </c>
      <c r="D13" s="121">
        <v>1948286.4903549145</v>
      </c>
      <c r="E13" s="121">
        <v>190170.836727779</v>
      </c>
      <c r="F13" s="121">
        <v>34479.81377976941</v>
      </c>
      <c r="G13" s="121">
        <v>42158.575676584835</v>
      </c>
      <c r="H13" s="121">
        <v>0</v>
      </c>
      <c r="I13" s="121">
        <v>1591437.5212161348</v>
      </c>
      <c r="J13" s="121">
        <v>11601.482616183705</v>
      </c>
      <c r="K13" s="121">
        <v>3939807.4264486725</v>
      </c>
      <c r="L13" s="53"/>
    </row>
    <row r="14" spans="1:12" ht="31.5" customHeight="1">
      <c r="A14" s="231">
        <v>8</v>
      </c>
      <c r="B14" s="223" t="s">
        <v>486</v>
      </c>
      <c r="C14" s="121">
        <v>1443409.4563819673</v>
      </c>
      <c r="D14" s="121">
        <v>24768967.800863784</v>
      </c>
      <c r="E14" s="121">
        <v>1644883.5214949069</v>
      </c>
      <c r="F14" s="121">
        <v>464278.0541311305</v>
      </c>
      <c r="G14" s="121">
        <v>1424979.355463792</v>
      </c>
      <c r="H14" s="121">
        <v>0</v>
      </c>
      <c r="I14" s="121">
        <v>16022906.313223936</v>
      </c>
      <c r="J14" s="121">
        <v>942010.3573817003</v>
      </c>
      <c r="K14" s="121">
        <v>46711434.858941205</v>
      </c>
      <c r="L14" s="53"/>
    </row>
    <row r="15" spans="1:12" ht="31.5" customHeight="1">
      <c r="A15" s="231" t="s">
        <v>432</v>
      </c>
      <c r="B15" s="138" t="s">
        <v>508</v>
      </c>
      <c r="C15" s="121">
        <v>701469.7588293971</v>
      </c>
      <c r="D15" s="121">
        <v>8954874.103730755</v>
      </c>
      <c r="E15" s="121">
        <v>613832.1684765717</v>
      </c>
      <c r="F15" s="121">
        <v>248440.5772751522</v>
      </c>
      <c r="G15" s="121">
        <v>923344.8188469427</v>
      </c>
      <c r="H15" s="121">
        <v>0</v>
      </c>
      <c r="I15" s="121">
        <v>9130919.497743614</v>
      </c>
      <c r="J15" s="121">
        <v>453230.4747671579</v>
      </c>
      <c r="K15" s="121">
        <v>21026111.399669588</v>
      </c>
      <c r="L15" s="53"/>
    </row>
    <row r="16" spans="1:12" ht="31.5" customHeight="1">
      <c r="A16" s="231" t="s">
        <v>433</v>
      </c>
      <c r="B16" s="138" t="s">
        <v>509</v>
      </c>
      <c r="C16" s="121">
        <v>614460.2682795008</v>
      </c>
      <c r="D16" s="121">
        <v>12116209.425494857</v>
      </c>
      <c r="E16" s="121">
        <v>728053.9187214826</v>
      </c>
      <c r="F16" s="121">
        <v>160567.53484307005</v>
      </c>
      <c r="G16" s="121">
        <v>295002.2341775608</v>
      </c>
      <c r="H16" s="121">
        <v>0</v>
      </c>
      <c r="I16" s="121">
        <v>5337083.609361925</v>
      </c>
      <c r="J16" s="121">
        <v>253000.1415042213</v>
      </c>
      <c r="K16" s="121">
        <v>19504377.132382616</v>
      </c>
      <c r="L16" s="53"/>
    </row>
    <row r="17" spans="1:12" ht="31.5" customHeight="1">
      <c r="A17" s="231" t="s">
        <v>434</v>
      </c>
      <c r="B17" s="138" t="s">
        <v>510</v>
      </c>
      <c r="C17" s="121">
        <v>67246.88050040133</v>
      </c>
      <c r="D17" s="121">
        <v>1489153.2630984958</v>
      </c>
      <c r="E17" s="121">
        <v>69535.65375540653</v>
      </c>
      <c r="F17" s="121">
        <v>17066.081300362057</v>
      </c>
      <c r="G17" s="121">
        <v>91713.41156354475</v>
      </c>
      <c r="H17" s="121">
        <v>0</v>
      </c>
      <c r="I17" s="121">
        <v>464787.9788186946</v>
      </c>
      <c r="J17" s="121">
        <v>3088.9206560391017</v>
      </c>
      <c r="K17" s="121">
        <v>2202592.1896929443</v>
      </c>
      <c r="L17" s="53"/>
    </row>
    <row r="18" spans="1:12" ht="31.5" customHeight="1">
      <c r="A18" s="231" t="s">
        <v>435</v>
      </c>
      <c r="B18" s="138" t="s">
        <v>511</v>
      </c>
      <c r="C18" s="121">
        <v>60232.54877266827</v>
      </c>
      <c r="D18" s="121">
        <v>2208731.0085396795</v>
      </c>
      <c r="E18" s="121">
        <v>233461.780541446</v>
      </c>
      <c r="F18" s="121">
        <v>38203.8607125462</v>
      </c>
      <c r="G18" s="121">
        <v>114918.890875744</v>
      </c>
      <c r="H18" s="121">
        <v>0</v>
      </c>
      <c r="I18" s="121">
        <v>1090115.2272997003</v>
      </c>
      <c r="J18" s="121">
        <v>232690.8204542818</v>
      </c>
      <c r="K18" s="121">
        <v>3978354.1371960654</v>
      </c>
      <c r="L18" s="53"/>
    </row>
    <row r="19" spans="1:12" ht="31.5" customHeight="1">
      <c r="A19" s="231">
        <v>9</v>
      </c>
      <c r="B19" s="223" t="s">
        <v>487</v>
      </c>
      <c r="C19" s="121">
        <v>36582.70118974311</v>
      </c>
      <c r="D19" s="121">
        <v>2394631.883834675</v>
      </c>
      <c r="E19" s="121">
        <v>334837.7044281285</v>
      </c>
      <c r="F19" s="121">
        <v>25565.552353226547</v>
      </c>
      <c r="G19" s="121">
        <v>192374.92443734454</v>
      </c>
      <c r="H19" s="121">
        <v>0</v>
      </c>
      <c r="I19" s="121">
        <v>1133523.473057543</v>
      </c>
      <c r="J19" s="121">
        <v>20555.19438156949</v>
      </c>
      <c r="K19" s="121">
        <v>4138071.43368223</v>
      </c>
      <c r="L19" s="53"/>
    </row>
    <row r="20" spans="1:12" ht="31.5" customHeight="1">
      <c r="A20" s="231" t="s">
        <v>436</v>
      </c>
      <c r="B20" s="138" t="s">
        <v>512</v>
      </c>
      <c r="C20" s="121">
        <v>22933.71804491807</v>
      </c>
      <c r="D20" s="121">
        <v>2341182.1235052873</v>
      </c>
      <c r="E20" s="121">
        <v>328487.80239339574</v>
      </c>
      <c r="F20" s="121">
        <v>23988.6609288212</v>
      </c>
      <c r="G20" s="121">
        <v>189493.04750783797</v>
      </c>
      <c r="H20" s="121">
        <v>0</v>
      </c>
      <c r="I20" s="121">
        <v>1069550.2927624036</v>
      </c>
      <c r="J20" s="121">
        <v>4841.6154579397935</v>
      </c>
      <c r="K20" s="121">
        <v>3980477.2606006037</v>
      </c>
      <c r="L20" s="53"/>
    </row>
    <row r="21" spans="1:12" ht="31.5" customHeight="1">
      <c r="A21" s="231" t="s">
        <v>437</v>
      </c>
      <c r="B21" s="138" t="s">
        <v>513</v>
      </c>
      <c r="C21" s="121">
        <v>13648.98314482504</v>
      </c>
      <c r="D21" s="121">
        <v>53449.760329387536</v>
      </c>
      <c r="E21" s="121">
        <v>6349.902034732739</v>
      </c>
      <c r="F21" s="121">
        <v>1576.8914244053503</v>
      </c>
      <c r="G21" s="121">
        <v>2881.876929506568</v>
      </c>
      <c r="H21" s="121">
        <v>0</v>
      </c>
      <c r="I21" s="121">
        <v>63973.18029513944</v>
      </c>
      <c r="J21" s="121">
        <v>15713.578923629695</v>
      </c>
      <c r="K21" s="121">
        <v>157594.1730816264</v>
      </c>
      <c r="L21" s="53"/>
    </row>
    <row r="22" spans="1:12" ht="31.5" customHeight="1">
      <c r="A22" s="231">
        <v>10</v>
      </c>
      <c r="B22" s="224" t="s">
        <v>488</v>
      </c>
      <c r="C22" s="121">
        <v>11021986.18145418</v>
      </c>
      <c r="D22" s="121">
        <v>86825460.22971839</v>
      </c>
      <c r="E22" s="121">
        <v>6317354.057399639</v>
      </c>
      <c r="F22" s="121">
        <v>949940.347274525</v>
      </c>
      <c r="G22" s="121">
        <v>8705768.7933921</v>
      </c>
      <c r="H22" s="121">
        <v>0</v>
      </c>
      <c r="I22" s="121">
        <v>32305348.792858772</v>
      </c>
      <c r="J22" s="121">
        <v>3252081.198599783</v>
      </c>
      <c r="K22" s="121">
        <v>149377939.60069734</v>
      </c>
      <c r="L22" s="53"/>
    </row>
    <row r="23" spans="1:48" ht="31.5" customHeight="1">
      <c r="A23" s="231" t="s">
        <v>418</v>
      </c>
      <c r="B23" s="223" t="s">
        <v>440</v>
      </c>
      <c r="C23" s="121">
        <v>10598231.63414151</v>
      </c>
      <c r="D23" s="121">
        <v>85146476.2016807</v>
      </c>
      <c r="E23" s="121">
        <v>6218348.660681984</v>
      </c>
      <c r="F23" s="121">
        <v>909514.670196115</v>
      </c>
      <c r="G23" s="121">
        <v>8579460.604421377</v>
      </c>
      <c r="H23" s="121">
        <v>0</v>
      </c>
      <c r="I23" s="121">
        <v>30132312.65180548</v>
      </c>
      <c r="J23" s="121">
        <v>3211207.7383928015</v>
      </c>
      <c r="K23" s="121">
        <v>144795552.1613199</v>
      </c>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row>
    <row r="24" spans="1:48" ht="31.5" customHeight="1">
      <c r="A24" s="231" t="s">
        <v>419</v>
      </c>
      <c r="B24" s="225" t="s">
        <v>441</v>
      </c>
      <c r="C24" s="121">
        <v>115369.02150768</v>
      </c>
      <c r="D24" s="121">
        <v>14.55</v>
      </c>
      <c r="E24" s="121">
        <v>-1606.79</v>
      </c>
      <c r="F24" s="121">
        <v>0</v>
      </c>
      <c r="G24" s="121">
        <v>0</v>
      </c>
      <c r="H24" s="121">
        <v>0</v>
      </c>
      <c r="I24" s="121">
        <v>1266308.3745308144</v>
      </c>
      <c r="J24" s="121">
        <v>0</v>
      </c>
      <c r="K24" s="121">
        <v>1380085.1560384943</v>
      </c>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row>
    <row r="25" spans="1:48" s="57" customFormat="1" ht="31.5" customHeight="1">
      <c r="A25" s="231" t="s">
        <v>420</v>
      </c>
      <c r="B25" s="226" t="s">
        <v>442</v>
      </c>
      <c r="C25" s="121">
        <v>25505.40132507735</v>
      </c>
      <c r="D25" s="121">
        <v>299225.97</v>
      </c>
      <c r="E25" s="121">
        <v>30733.042665370653</v>
      </c>
      <c r="F25" s="121">
        <v>11698.6047</v>
      </c>
      <c r="G25" s="121">
        <v>75962.79300128239</v>
      </c>
      <c r="H25" s="121">
        <v>0</v>
      </c>
      <c r="I25" s="121">
        <v>260704.13814747552</v>
      </c>
      <c r="J25" s="121">
        <v>18032.270376765016</v>
      </c>
      <c r="K25" s="121">
        <v>721862.2202159709</v>
      </c>
      <c r="L25" s="53"/>
      <c r="M25" s="54"/>
      <c r="N25" s="54"/>
      <c r="O25" s="54"/>
      <c r="P25" s="54"/>
      <c r="Q25" s="54"/>
      <c r="R25" s="54"/>
      <c r="S25" s="54"/>
      <c r="T25" s="55"/>
      <c r="U25" s="55"/>
      <c r="V25" s="55"/>
      <c r="W25" s="55"/>
      <c r="X25" s="55"/>
      <c r="Y25" s="55"/>
      <c r="Z25" s="54"/>
      <c r="AA25" s="56"/>
      <c r="AB25" s="56"/>
      <c r="AC25" s="56"/>
      <c r="AD25" s="56"/>
      <c r="AE25" s="56"/>
      <c r="AF25" s="56"/>
      <c r="AG25" s="56"/>
      <c r="AH25" s="56"/>
      <c r="AI25" s="56"/>
      <c r="AJ25" s="56"/>
      <c r="AK25" s="56"/>
      <c r="AL25" s="56"/>
      <c r="AM25" s="56"/>
      <c r="AN25" s="56"/>
      <c r="AO25" s="56"/>
      <c r="AP25" s="56"/>
      <c r="AQ25" s="56"/>
      <c r="AR25" s="56"/>
      <c r="AS25" s="56"/>
      <c r="AT25" s="56"/>
      <c r="AU25" s="56"/>
      <c r="AV25" s="56"/>
    </row>
    <row r="26" spans="1:48" ht="31.5" customHeight="1">
      <c r="A26" s="231" t="s">
        <v>421</v>
      </c>
      <c r="B26" s="223" t="s">
        <v>443</v>
      </c>
      <c r="C26" s="121">
        <v>282880.1244799108</v>
      </c>
      <c r="D26" s="121">
        <v>1379743.5080376652</v>
      </c>
      <c r="E26" s="121">
        <v>69879.14405228375</v>
      </c>
      <c r="F26" s="121">
        <v>28727.07237840991</v>
      </c>
      <c r="G26" s="121">
        <v>50345.395969441255</v>
      </c>
      <c r="H26" s="121">
        <v>0</v>
      </c>
      <c r="I26" s="121">
        <v>646023.6283749976</v>
      </c>
      <c r="J26" s="121">
        <v>22841.189830217016</v>
      </c>
      <c r="K26" s="121">
        <v>2480440.063122926</v>
      </c>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row>
    <row r="27" spans="1:12" ht="15.75">
      <c r="A27" s="231">
        <v>11</v>
      </c>
      <c r="B27" s="224" t="s">
        <v>489</v>
      </c>
      <c r="C27" s="121">
        <v>0</v>
      </c>
      <c r="D27" s="121">
        <v>79911.65000000001</v>
      </c>
      <c r="E27" s="121">
        <v>0</v>
      </c>
      <c r="F27" s="121">
        <v>546.4195256126305</v>
      </c>
      <c r="G27" s="121">
        <v>144.48</v>
      </c>
      <c r="H27" s="121">
        <v>0</v>
      </c>
      <c r="I27" s="121">
        <v>280624.9988862405</v>
      </c>
      <c r="J27" s="121">
        <v>4677.408828808234</v>
      </c>
      <c r="K27" s="121">
        <v>365904.9572406613</v>
      </c>
      <c r="L27" s="53"/>
    </row>
    <row r="28" spans="1:12" ht="15.75">
      <c r="A28" s="231">
        <v>12</v>
      </c>
      <c r="B28" s="224" t="s">
        <v>490</v>
      </c>
      <c r="C28" s="121">
        <v>20</v>
      </c>
      <c r="D28" s="121">
        <v>33769.37679669849</v>
      </c>
      <c r="E28" s="121">
        <v>295.93749073400966</v>
      </c>
      <c r="F28" s="121">
        <v>863.1629781933723</v>
      </c>
      <c r="G28" s="121">
        <v>1718.9518871040125</v>
      </c>
      <c r="H28" s="121">
        <v>0</v>
      </c>
      <c r="I28" s="121">
        <v>66290.07609392451</v>
      </c>
      <c r="J28" s="121">
        <v>1165.7214380511552</v>
      </c>
      <c r="K28" s="121">
        <v>104123.22668470556</v>
      </c>
      <c r="L28" s="53"/>
    </row>
    <row r="29" spans="1:12" ht="31.5" customHeight="1">
      <c r="A29" s="231">
        <v>13</v>
      </c>
      <c r="B29" s="224" t="s">
        <v>479</v>
      </c>
      <c r="C29" s="121">
        <v>203678.5564824459</v>
      </c>
      <c r="D29" s="121">
        <v>3939173.5273037115</v>
      </c>
      <c r="E29" s="121">
        <v>333440.76785954117</v>
      </c>
      <c r="F29" s="121">
        <v>83641.92046289201</v>
      </c>
      <c r="G29" s="121">
        <v>331062.49131177453</v>
      </c>
      <c r="H29" s="121">
        <v>0</v>
      </c>
      <c r="I29" s="121">
        <v>2273443.0722004017</v>
      </c>
      <c r="J29" s="121">
        <v>68317.74869094945</v>
      </c>
      <c r="K29" s="121">
        <v>7232758.084311716</v>
      </c>
      <c r="L29" s="53"/>
    </row>
    <row r="30" spans="1:12" ht="31.5" customHeight="1">
      <c r="A30" s="231">
        <v>14</v>
      </c>
      <c r="B30" s="224" t="s">
        <v>491</v>
      </c>
      <c r="C30" s="121">
        <v>77.36101721204416</v>
      </c>
      <c r="D30" s="121">
        <v>198049.55999999997</v>
      </c>
      <c r="E30" s="121">
        <v>10878.676264564758</v>
      </c>
      <c r="F30" s="121">
        <v>43664.72362706</v>
      </c>
      <c r="G30" s="121">
        <v>231784.53111496518</v>
      </c>
      <c r="H30" s="121">
        <v>0</v>
      </c>
      <c r="I30" s="121">
        <v>865548.8698754678</v>
      </c>
      <c r="J30" s="121">
        <v>96113.82665294298</v>
      </c>
      <c r="K30" s="121">
        <v>1446117.5485522125</v>
      </c>
      <c r="L30" s="53"/>
    </row>
    <row r="31" spans="1:12" ht="31.5" customHeight="1">
      <c r="A31" s="231">
        <v>15</v>
      </c>
      <c r="B31" s="224" t="s">
        <v>492</v>
      </c>
      <c r="C31" s="121">
        <v>20878.815557742797</v>
      </c>
      <c r="D31" s="121">
        <v>4514190.906477165</v>
      </c>
      <c r="E31" s="121">
        <v>1300804.5082901085</v>
      </c>
      <c r="F31" s="121">
        <v>254408.8307773142</v>
      </c>
      <c r="G31" s="121">
        <v>1118572.4690044485</v>
      </c>
      <c r="H31" s="121">
        <v>0</v>
      </c>
      <c r="I31" s="121">
        <v>2067468.3830597524</v>
      </c>
      <c r="J31" s="121">
        <v>5067.619197199684</v>
      </c>
      <c r="K31" s="121">
        <v>9281391.532363733</v>
      </c>
      <c r="L31" s="53"/>
    </row>
    <row r="32" spans="1:12" ht="31.5" customHeight="1">
      <c r="A32" s="231">
        <v>16</v>
      </c>
      <c r="B32" s="224" t="s">
        <v>493</v>
      </c>
      <c r="C32" s="121">
        <v>32106.8615459762</v>
      </c>
      <c r="D32" s="121">
        <v>2646669.1297419984</v>
      </c>
      <c r="E32" s="121">
        <v>65644.87391710687</v>
      </c>
      <c r="F32" s="121">
        <v>53898.104939413985</v>
      </c>
      <c r="G32" s="121">
        <v>100634.46951115056</v>
      </c>
      <c r="H32" s="121">
        <v>0</v>
      </c>
      <c r="I32" s="121">
        <v>2093053.8187474238</v>
      </c>
      <c r="J32" s="121">
        <v>27324.683962653806</v>
      </c>
      <c r="K32" s="121">
        <v>5019331.942365725</v>
      </c>
      <c r="L32" s="53"/>
    </row>
    <row r="33" spans="1:12" ht="31.5" customHeight="1">
      <c r="A33" s="231">
        <v>17</v>
      </c>
      <c r="B33" s="224" t="s">
        <v>494</v>
      </c>
      <c r="C33" s="121">
        <v>0</v>
      </c>
      <c r="D33" s="121">
        <v>13771.24</v>
      </c>
      <c r="E33" s="121">
        <v>14992.43</v>
      </c>
      <c r="F33" s="121">
        <v>299.02071996530873</v>
      </c>
      <c r="G33" s="121">
        <v>0</v>
      </c>
      <c r="H33" s="121">
        <v>0</v>
      </c>
      <c r="I33" s="121">
        <v>20408.21392383771</v>
      </c>
      <c r="J33" s="121">
        <v>0</v>
      </c>
      <c r="K33" s="121">
        <v>49470.90464380302</v>
      </c>
      <c r="L33" s="53"/>
    </row>
    <row r="34" spans="1:12" ht="31.5" customHeight="1">
      <c r="A34" s="231">
        <v>18</v>
      </c>
      <c r="B34" s="230" t="s">
        <v>481</v>
      </c>
      <c r="C34" s="121">
        <v>229980.1673554568</v>
      </c>
      <c r="D34" s="121">
        <v>3932604.208476998</v>
      </c>
      <c r="E34" s="121">
        <v>347251.5484176503</v>
      </c>
      <c r="F34" s="121">
        <v>115642.93671656851</v>
      </c>
      <c r="G34" s="121">
        <v>99990.01417178029</v>
      </c>
      <c r="H34" s="121">
        <v>0</v>
      </c>
      <c r="I34" s="121">
        <v>3308897.424011298</v>
      </c>
      <c r="J34" s="121">
        <v>239263.6686391174</v>
      </c>
      <c r="K34" s="121">
        <v>8273629.96778887</v>
      </c>
      <c r="L34" s="53"/>
    </row>
    <row r="35" spans="1:12" s="11" customFormat="1" ht="31.5" customHeight="1">
      <c r="A35" s="338" t="s">
        <v>532</v>
      </c>
      <c r="B35" s="338"/>
      <c r="C35" s="260">
        <v>22909598.335928082</v>
      </c>
      <c r="D35" s="260">
        <v>213783508.90163976</v>
      </c>
      <c r="E35" s="260">
        <v>18550623.808473818</v>
      </c>
      <c r="F35" s="260">
        <v>4077478.7634270596</v>
      </c>
      <c r="G35" s="260">
        <v>16282714.675794387</v>
      </c>
      <c r="H35" s="260">
        <v>0</v>
      </c>
      <c r="I35" s="260">
        <v>99361070.94915073</v>
      </c>
      <c r="J35" s="260">
        <v>7669664.987531379</v>
      </c>
      <c r="K35" s="260">
        <v>382634660.4219452</v>
      </c>
      <c r="L35" s="53"/>
    </row>
    <row r="36" spans="2:11" ht="17.25" customHeight="1">
      <c r="B36" s="4"/>
      <c r="C36" s="58"/>
      <c r="D36" s="58"/>
      <c r="E36" s="58"/>
      <c r="F36" s="58"/>
      <c r="G36" s="58"/>
      <c r="H36" s="58"/>
      <c r="I36" s="58"/>
      <c r="J36" s="58"/>
      <c r="K36" s="58"/>
    </row>
    <row r="37" spans="2:11" ht="15" customHeight="1">
      <c r="B37" s="324" t="s">
        <v>498</v>
      </c>
      <c r="C37" s="324"/>
      <c r="D37" s="324"/>
      <c r="E37" s="324"/>
      <c r="F37" s="324"/>
      <c r="G37" s="324"/>
      <c r="H37" s="324"/>
      <c r="I37" s="324"/>
      <c r="J37" s="53"/>
      <c r="K37" s="53"/>
    </row>
    <row r="38" spans="2:9" ht="15.75">
      <c r="B38" s="324"/>
      <c r="C38" s="324"/>
      <c r="D38" s="324"/>
      <c r="E38" s="324"/>
      <c r="F38" s="324"/>
      <c r="G38" s="324"/>
      <c r="H38" s="324"/>
      <c r="I38" s="324"/>
    </row>
    <row r="42" spans="3:11" ht="15.75">
      <c r="C42" s="53"/>
      <c r="D42" s="53"/>
      <c r="E42" s="53"/>
      <c r="F42" s="53"/>
      <c r="G42" s="53"/>
      <c r="H42" s="53"/>
      <c r="I42" s="53"/>
      <c r="J42" s="53"/>
      <c r="K42" s="53"/>
    </row>
  </sheetData>
  <sheetProtection/>
  <mergeCells count="11">
    <mergeCell ref="D4:E4"/>
    <mergeCell ref="B37:I38"/>
    <mergeCell ref="A4:A5"/>
    <mergeCell ref="A35:B35"/>
    <mergeCell ref="B2:K2"/>
    <mergeCell ref="K4:K5"/>
    <mergeCell ref="F4:G4"/>
    <mergeCell ref="H4:I4"/>
    <mergeCell ref="J4:J5"/>
    <mergeCell ref="B4:B5"/>
    <mergeCell ref="C4:C5"/>
  </mergeCells>
  <printOptions horizontalCentered="1" verticalCentered="1"/>
  <pageMargins left="0" right="0" top="0.03937007874015748" bottom="0.11811023622047245" header="0.1968503937007874" footer="0.2362204724409449"/>
  <pageSetup horizontalDpi="300" verticalDpi="300" orientation="landscape" paperSize="9" scale="40" r:id="rId1"/>
</worksheet>
</file>

<file path=xl/worksheets/sheet9.xml><?xml version="1.0" encoding="utf-8"?>
<worksheet xmlns="http://schemas.openxmlformats.org/spreadsheetml/2006/main" xmlns:r="http://schemas.openxmlformats.org/officeDocument/2006/relationships">
  <dimension ref="A1:AN41"/>
  <sheetViews>
    <sheetView view="pageBreakPreview" zoomScaleNormal="55" zoomScaleSheetLayoutView="100" zoomScalePageLayoutView="0" workbookViewId="0" topLeftCell="A1">
      <selection activeCell="A1" sqref="A1"/>
    </sheetView>
  </sheetViews>
  <sheetFormatPr defaultColWidth="43.28125" defaultRowHeight="51" customHeight="1"/>
  <cols>
    <col min="1" max="1" width="8.8515625" style="13" customWidth="1"/>
    <col min="2" max="2" width="65.57421875" style="13" customWidth="1"/>
    <col min="3" max="3" width="20.140625" style="13" customWidth="1"/>
    <col min="4" max="4" width="38.57421875" style="13" customWidth="1"/>
    <col min="5" max="5" width="31.8515625" style="13" customWidth="1"/>
    <col min="6" max="6" width="24.00390625" style="13" customWidth="1"/>
    <col min="7" max="7" width="37.8515625" style="13" customWidth="1"/>
    <col min="8" max="8" width="29.57421875" style="13" customWidth="1"/>
    <col min="9" max="9" width="30.28125" style="13" customWidth="1"/>
    <col min="10" max="10" width="35.00390625" style="13" customWidth="1"/>
    <col min="11" max="11" width="36.57421875" style="13" customWidth="1"/>
    <col min="12" max="13" width="43.28125" style="13" customWidth="1"/>
    <col min="14" max="14" width="23.57421875" style="13" customWidth="1"/>
    <col min="15" max="15" width="27.421875" style="13" customWidth="1"/>
    <col min="16" max="16" width="32.140625" style="13" customWidth="1"/>
    <col min="17" max="17" width="27.00390625" style="13" customWidth="1"/>
    <col min="18" max="18" width="30.8515625" style="13" customWidth="1"/>
    <col min="19" max="19" width="25.57421875" style="13" customWidth="1"/>
    <col min="20" max="20" width="36.57421875" style="13" customWidth="1"/>
    <col min="21" max="21" width="25.421875" style="13" customWidth="1"/>
    <col min="22" max="22" width="35.7109375" style="13" customWidth="1"/>
    <col min="23" max="23" width="43.28125" style="13" customWidth="1"/>
    <col min="24" max="24" width="26.8515625" style="13" customWidth="1"/>
    <col min="25" max="25" width="38.28125" style="13" customWidth="1"/>
    <col min="26" max="26" width="38.57421875" style="13" customWidth="1"/>
    <col min="27" max="27" width="25.8515625" style="13" customWidth="1"/>
    <col min="28" max="28" width="28.57421875" style="13" customWidth="1"/>
    <col min="29" max="16384" width="43.28125" style="13" customWidth="1"/>
  </cols>
  <sheetData>
    <row r="1" spans="3:30" ht="33.75" customHeight="1">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row>
    <row r="2" spans="2:30" ht="33.75" customHeight="1">
      <c r="B2" s="371" t="s">
        <v>892</v>
      </c>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row>
    <row r="3" spans="2:30" ht="33.75" customHeight="1">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32" t="s">
        <v>65</v>
      </c>
    </row>
    <row r="4" spans="1:30" s="29" customFormat="1" ht="60.75" customHeight="1">
      <c r="A4" s="353" t="s">
        <v>34</v>
      </c>
      <c r="B4" s="353" t="s">
        <v>438</v>
      </c>
      <c r="C4" s="353" t="s">
        <v>609</v>
      </c>
      <c r="D4" s="353"/>
      <c r="E4" s="353"/>
      <c r="F4" s="353" t="s">
        <v>613</v>
      </c>
      <c r="G4" s="353"/>
      <c r="H4" s="353"/>
      <c r="I4" s="353" t="s">
        <v>617</v>
      </c>
      <c r="J4" s="353"/>
      <c r="K4" s="353"/>
      <c r="L4" s="353" t="s">
        <v>619</v>
      </c>
      <c r="M4" s="353"/>
      <c r="N4" s="353" t="s">
        <v>623</v>
      </c>
      <c r="O4" s="353"/>
      <c r="P4" s="372" t="s">
        <v>624</v>
      </c>
      <c r="Q4" s="338" t="s">
        <v>625</v>
      </c>
      <c r="R4" s="338"/>
      <c r="S4" s="338"/>
      <c r="T4" s="338"/>
      <c r="U4" s="353" t="s">
        <v>631</v>
      </c>
      <c r="V4" s="353"/>
      <c r="W4" s="353"/>
      <c r="X4" s="353"/>
      <c r="Y4" s="353"/>
      <c r="Z4" s="353"/>
      <c r="AA4" s="353" t="s">
        <v>636</v>
      </c>
      <c r="AB4" s="353"/>
      <c r="AC4" s="338" t="s">
        <v>638</v>
      </c>
      <c r="AD4" s="338" t="s">
        <v>635</v>
      </c>
    </row>
    <row r="5" spans="1:30" ht="60.75" customHeight="1">
      <c r="A5" s="353"/>
      <c r="B5" s="353"/>
      <c r="C5" s="353" t="s">
        <v>610</v>
      </c>
      <c r="D5" s="353"/>
      <c r="E5" s="353" t="s">
        <v>612</v>
      </c>
      <c r="F5" s="353" t="s">
        <v>614</v>
      </c>
      <c r="G5" s="353"/>
      <c r="H5" s="353" t="s">
        <v>616</v>
      </c>
      <c r="I5" s="353" t="s">
        <v>620</v>
      </c>
      <c r="J5" s="353" t="s">
        <v>614</v>
      </c>
      <c r="K5" s="353" t="s">
        <v>618</v>
      </c>
      <c r="L5" s="353"/>
      <c r="M5" s="353"/>
      <c r="N5" s="353" t="s">
        <v>550</v>
      </c>
      <c r="O5" s="353" t="s">
        <v>639</v>
      </c>
      <c r="P5" s="373"/>
      <c r="Q5" s="338" t="s">
        <v>626</v>
      </c>
      <c r="R5" s="338"/>
      <c r="S5" s="338" t="s">
        <v>627</v>
      </c>
      <c r="T5" s="338"/>
      <c r="U5" s="370" t="s">
        <v>626</v>
      </c>
      <c r="V5" s="370"/>
      <c r="W5" s="370"/>
      <c r="X5" s="370" t="s">
        <v>632</v>
      </c>
      <c r="Y5" s="370"/>
      <c r="Z5" s="370"/>
      <c r="AA5" s="370" t="s">
        <v>626</v>
      </c>
      <c r="AB5" s="370" t="s">
        <v>637</v>
      </c>
      <c r="AC5" s="338"/>
      <c r="AD5" s="338"/>
    </row>
    <row r="6" spans="1:30" ht="60.75" customHeight="1">
      <c r="A6" s="353"/>
      <c r="B6" s="353"/>
      <c r="C6" s="51" t="s">
        <v>448</v>
      </c>
      <c r="D6" s="51" t="s">
        <v>611</v>
      </c>
      <c r="E6" s="353"/>
      <c r="F6" s="51" t="s">
        <v>448</v>
      </c>
      <c r="G6" s="51" t="s">
        <v>615</v>
      </c>
      <c r="H6" s="353"/>
      <c r="I6" s="353"/>
      <c r="J6" s="353"/>
      <c r="K6" s="353"/>
      <c r="L6" s="51" t="s">
        <v>621</v>
      </c>
      <c r="M6" s="51" t="s">
        <v>622</v>
      </c>
      <c r="N6" s="353"/>
      <c r="O6" s="353"/>
      <c r="P6" s="374"/>
      <c r="Q6" s="39" t="s">
        <v>628</v>
      </c>
      <c r="R6" s="39" t="s">
        <v>629</v>
      </c>
      <c r="S6" s="39" t="s">
        <v>550</v>
      </c>
      <c r="T6" s="39" t="s">
        <v>630</v>
      </c>
      <c r="U6" s="59" t="s">
        <v>628</v>
      </c>
      <c r="V6" s="59" t="s">
        <v>633</v>
      </c>
      <c r="W6" s="59" t="s">
        <v>634</v>
      </c>
      <c r="X6" s="51" t="s">
        <v>550</v>
      </c>
      <c r="Y6" s="59" t="s">
        <v>633</v>
      </c>
      <c r="Z6" s="59" t="s">
        <v>634</v>
      </c>
      <c r="AA6" s="370"/>
      <c r="AB6" s="370"/>
      <c r="AC6" s="338"/>
      <c r="AD6" s="338"/>
    </row>
    <row r="7" spans="1:30" ht="15.75">
      <c r="A7" s="231">
        <v>1</v>
      </c>
      <c r="B7" s="223" t="s">
        <v>500</v>
      </c>
      <c r="C7" s="121">
        <v>425036</v>
      </c>
      <c r="D7" s="121">
        <v>210907</v>
      </c>
      <c r="E7" s="121">
        <v>439306</v>
      </c>
      <c r="F7" s="121">
        <v>5108203</v>
      </c>
      <c r="G7" s="121">
        <v>1735567</v>
      </c>
      <c r="H7" s="121">
        <v>1927015</v>
      </c>
      <c r="I7" s="121">
        <v>22911266.787855767</v>
      </c>
      <c r="J7" s="121">
        <v>19737511.87317527</v>
      </c>
      <c r="K7" s="121">
        <v>313326.06000000006</v>
      </c>
      <c r="L7" s="121">
        <v>1466212.1899999997</v>
      </c>
      <c r="M7" s="121">
        <v>1257214.946</v>
      </c>
      <c r="N7" s="121">
        <v>21356787.089053478</v>
      </c>
      <c r="O7" s="121">
        <v>13121439.863023143</v>
      </c>
      <c r="P7" s="121">
        <v>417790.90952557855</v>
      </c>
      <c r="Q7" s="121">
        <v>6396</v>
      </c>
      <c r="R7" s="121">
        <v>2485</v>
      </c>
      <c r="S7" s="121">
        <v>6637242.472499998</v>
      </c>
      <c r="T7" s="121">
        <v>3816974.5099999993</v>
      </c>
      <c r="U7" s="121">
        <v>6067</v>
      </c>
      <c r="V7" s="121">
        <v>3374</v>
      </c>
      <c r="W7" s="121">
        <v>1351</v>
      </c>
      <c r="X7" s="121">
        <v>6257801.05</v>
      </c>
      <c r="Y7" s="121">
        <v>4907399.669640691</v>
      </c>
      <c r="Z7" s="121">
        <v>2541506.3358966573</v>
      </c>
      <c r="AA7" s="121">
        <v>38882.03</v>
      </c>
      <c r="AB7" s="121">
        <v>955888.76</v>
      </c>
      <c r="AC7" s="121">
        <v>108211.78954205688</v>
      </c>
      <c r="AD7" s="121">
        <v>0</v>
      </c>
    </row>
    <row r="8" spans="1:30" ht="66" customHeight="1">
      <c r="A8" s="231" t="s">
        <v>417</v>
      </c>
      <c r="B8" s="138" t="s">
        <v>507</v>
      </c>
      <c r="C8" s="121">
        <v>34676</v>
      </c>
      <c r="D8" s="121">
        <v>19750</v>
      </c>
      <c r="E8" s="121">
        <v>20917</v>
      </c>
      <c r="F8" s="121">
        <v>328589</v>
      </c>
      <c r="G8" s="121">
        <v>149900</v>
      </c>
      <c r="H8" s="121">
        <v>154928</v>
      </c>
      <c r="I8" s="121">
        <v>2274082.6900000004</v>
      </c>
      <c r="J8" s="121">
        <v>1954070.3099999973</v>
      </c>
      <c r="K8" s="121">
        <v>22819.84999999999</v>
      </c>
      <c r="L8" s="121">
        <v>167149.34999999998</v>
      </c>
      <c r="M8" s="121">
        <v>169290.55000000002</v>
      </c>
      <c r="N8" s="121">
        <v>1985327.435</v>
      </c>
      <c r="O8" s="121">
        <v>1286802.4849999999</v>
      </c>
      <c r="P8" s="121">
        <v>32526.981600000418</v>
      </c>
      <c r="Q8" s="121">
        <v>61</v>
      </c>
      <c r="R8" s="121">
        <v>43</v>
      </c>
      <c r="S8" s="121">
        <v>933623.95</v>
      </c>
      <c r="T8" s="121">
        <v>778492.95</v>
      </c>
      <c r="U8" s="121">
        <v>54</v>
      </c>
      <c r="V8" s="121">
        <v>46</v>
      </c>
      <c r="W8" s="121">
        <v>34</v>
      </c>
      <c r="X8" s="121">
        <v>1124713.95</v>
      </c>
      <c r="Y8" s="121">
        <v>994012.95</v>
      </c>
      <c r="Z8" s="121">
        <v>788234.45</v>
      </c>
      <c r="AA8" s="121">
        <v>25</v>
      </c>
      <c r="AB8" s="121">
        <v>40734</v>
      </c>
      <c r="AC8" s="121">
        <v>449.99999999999994</v>
      </c>
      <c r="AD8" s="121">
        <v>0</v>
      </c>
    </row>
    <row r="9" spans="1:30" ht="24" customHeight="1">
      <c r="A9" s="231">
        <v>2</v>
      </c>
      <c r="B9" s="223" t="s">
        <v>482</v>
      </c>
      <c r="C9" s="121">
        <v>26879</v>
      </c>
      <c r="D9" s="121">
        <v>16163</v>
      </c>
      <c r="E9" s="121">
        <v>18327</v>
      </c>
      <c r="F9" s="121">
        <v>652567.6</v>
      </c>
      <c r="G9" s="121">
        <v>520394</v>
      </c>
      <c r="H9" s="121">
        <v>443409</v>
      </c>
      <c r="I9" s="121">
        <v>36155266.308264606</v>
      </c>
      <c r="J9" s="121">
        <v>34596067.50426216</v>
      </c>
      <c r="K9" s="121">
        <v>2174977.58</v>
      </c>
      <c r="L9" s="121">
        <v>1400115.060000003</v>
      </c>
      <c r="M9" s="121">
        <v>1499057.5739999993</v>
      </c>
      <c r="N9" s="121">
        <v>29533120.447383374</v>
      </c>
      <c r="O9" s="121">
        <v>14342865.203896213</v>
      </c>
      <c r="P9" s="121">
        <v>585309.3429882354</v>
      </c>
      <c r="Q9" s="121">
        <v>347057</v>
      </c>
      <c r="R9" s="121">
        <v>62135</v>
      </c>
      <c r="S9" s="121">
        <v>20092102.3579545</v>
      </c>
      <c r="T9" s="121">
        <v>3279813.1999999955</v>
      </c>
      <c r="U9" s="121">
        <v>329431.3333333333</v>
      </c>
      <c r="V9" s="121">
        <v>89137</v>
      </c>
      <c r="W9" s="121">
        <v>29088</v>
      </c>
      <c r="X9" s="121">
        <v>19110683.57999993</v>
      </c>
      <c r="Y9" s="121">
        <v>4946925.660000001</v>
      </c>
      <c r="Z9" s="121">
        <v>2370999.1800000025</v>
      </c>
      <c r="AA9" s="121">
        <v>248183.1</v>
      </c>
      <c r="AB9" s="121">
        <v>1070831.0199999998</v>
      </c>
      <c r="AC9" s="121">
        <v>12878.408077943115</v>
      </c>
      <c r="AD9" s="121">
        <v>22631</v>
      </c>
    </row>
    <row r="10" spans="1:30" ht="35.25" customHeight="1">
      <c r="A10" s="231">
        <v>3</v>
      </c>
      <c r="B10" s="223" t="s">
        <v>483</v>
      </c>
      <c r="C10" s="121">
        <v>608659</v>
      </c>
      <c r="D10" s="121">
        <v>329493</v>
      </c>
      <c r="E10" s="121">
        <v>517303</v>
      </c>
      <c r="F10" s="121">
        <v>812809</v>
      </c>
      <c r="G10" s="121">
        <v>457138</v>
      </c>
      <c r="H10" s="121">
        <v>528952</v>
      </c>
      <c r="I10" s="121">
        <v>325066898.0126774</v>
      </c>
      <c r="J10" s="121">
        <v>308346287.9726689</v>
      </c>
      <c r="K10" s="121">
        <v>3698887.4075413</v>
      </c>
      <c r="L10" s="121">
        <v>11970849.179185478</v>
      </c>
      <c r="M10" s="121">
        <v>5100050.881408702</v>
      </c>
      <c r="N10" s="121">
        <v>303449553.3524123</v>
      </c>
      <c r="O10" s="121">
        <v>174976317.6451326</v>
      </c>
      <c r="P10" s="121">
        <v>6004054.959846079</v>
      </c>
      <c r="Q10" s="121">
        <v>221771.02702351566</v>
      </c>
      <c r="R10" s="121">
        <v>8446.027023515655</v>
      </c>
      <c r="S10" s="121">
        <v>171281375.25767285</v>
      </c>
      <c r="T10" s="121">
        <v>11753973.599179683</v>
      </c>
      <c r="U10" s="121">
        <v>195531.561702083</v>
      </c>
      <c r="V10" s="121">
        <v>84084.42776306017</v>
      </c>
      <c r="W10" s="121">
        <v>80198.23551680148</v>
      </c>
      <c r="X10" s="121">
        <v>166962760.54000014</v>
      </c>
      <c r="Y10" s="121">
        <v>92424815.18745744</v>
      </c>
      <c r="Z10" s="121">
        <v>87265221.77934104</v>
      </c>
      <c r="AA10" s="121">
        <v>25267</v>
      </c>
      <c r="AB10" s="121">
        <v>12878272.153224902</v>
      </c>
      <c r="AC10" s="121">
        <v>48045.07</v>
      </c>
      <c r="AD10" s="121">
        <v>27737713.393000003</v>
      </c>
    </row>
    <row r="11" spans="1:30" ht="24" customHeight="1">
      <c r="A11" s="231">
        <v>4</v>
      </c>
      <c r="B11" s="223" t="s">
        <v>474</v>
      </c>
      <c r="C11" s="121">
        <v>61</v>
      </c>
      <c r="D11" s="121">
        <v>45</v>
      </c>
      <c r="E11" s="121">
        <v>37</v>
      </c>
      <c r="F11" s="121">
        <v>0</v>
      </c>
      <c r="G11" s="121">
        <v>0</v>
      </c>
      <c r="H11" s="121">
        <v>0</v>
      </c>
      <c r="I11" s="121">
        <v>1281054.24</v>
      </c>
      <c r="J11" s="121">
        <v>1181086.68356625</v>
      </c>
      <c r="K11" s="121">
        <v>11113.71</v>
      </c>
      <c r="L11" s="121">
        <v>40087.43</v>
      </c>
      <c r="M11" s="121">
        <v>14271.399999999998</v>
      </c>
      <c r="N11" s="121">
        <v>3092174.55</v>
      </c>
      <c r="O11" s="121">
        <v>330706.11</v>
      </c>
      <c r="P11" s="121">
        <v>53019.719999999994</v>
      </c>
      <c r="Q11" s="121">
        <v>31</v>
      </c>
      <c r="R11" s="121">
        <v>12</v>
      </c>
      <c r="S11" s="121">
        <v>503149.73</v>
      </c>
      <c r="T11" s="121">
        <v>43518.99</v>
      </c>
      <c r="U11" s="121">
        <v>13</v>
      </c>
      <c r="V11" s="121">
        <v>9</v>
      </c>
      <c r="W11" s="121">
        <v>3</v>
      </c>
      <c r="X11" s="121">
        <v>197193.2</v>
      </c>
      <c r="Y11" s="121">
        <v>184320.97999999998</v>
      </c>
      <c r="Z11" s="121">
        <v>157297.03</v>
      </c>
      <c r="AA11" s="121">
        <v>1</v>
      </c>
      <c r="AB11" s="121">
        <v>64219.88</v>
      </c>
      <c r="AC11" s="121">
        <v>17645.91</v>
      </c>
      <c r="AD11" s="121">
        <v>18268.98</v>
      </c>
    </row>
    <row r="12" spans="1:30" ht="24" customHeight="1">
      <c r="A12" s="231">
        <v>5</v>
      </c>
      <c r="B12" s="223" t="s">
        <v>484</v>
      </c>
      <c r="C12" s="121">
        <v>51</v>
      </c>
      <c r="D12" s="121">
        <v>36</v>
      </c>
      <c r="E12" s="121">
        <v>36</v>
      </c>
      <c r="F12" s="121">
        <v>123</v>
      </c>
      <c r="G12" s="121">
        <v>67</v>
      </c>
      <c r="H12" s="121">
        <v>67</v>
      </c>
      <c r="I12" s="121">
        <v>4260979.8999072</v>
      </c>
      <c r="J12" s="121">
        <v>4257135.04</v>
      </c>
      <c r="K12" s="121">
        <v>0</v>
      </c>
      <c r="L12" s="121">
        <v>65687.45</v>
      </c>
      <c r="M12" s="121">
        <v>0</v>
      </c>
      <c r="N12" s="121">
        <v>2600519.68</v>
      </c>
      <c r="O12" s="121">
        <v>944986.32</v>
      </c>
      <c r="P12" s="121">
        <v>1388.36</v>
      </c>
      <c r="Q12" s="121">
        <v>7</v>
      </c>
      <c r="R12" s="121">
        <v>4</v>
      </c>
      <c r="S12" s="121">
        <v>1599876.06</v>
      </c>
      <c r="T12" s="121">
        <v>499081.91</v>
      </c>
      <c r="U12" s="121">
        <v>3</v>
      </c>
      <c r="V12" s="121">
        <v>3</v>
      </c>
      <c r="W12" s="121">
        <v>2</v>
      </c>
      <c r="X12" s="121">
        <v>152756.31999999998</v>
      </c>
      <c r="Y12" s="121">
        <v>152756.31999999998</v>
      </c>
      <c r="Z12" s="121">
        <v>150354.56</v>
      </c>
      <c r="AA12" s="121">
        <v>3</v>
      </c>
      <c r="AB12" s="121">
        <v>291464.15</v>
      </c>
      <c r="AC12" s="121">
        <v>65801.62</v>
      </c>
      <c r="AD12" s="121">
        <v>0</v>
      </c>
    </row>
    <row r="13" spans="1:30" ht="24" customHeight="1">
      <c r="A13" s="231">
        <v>6</v>
      </c>
      <c r="B13" s="223" t="s">
        <v>485</v>
      </c>
      <c r="C13" s="121">
        <v>418</v>
      </c>
      <c r="D13" s="121">
        <v>337</v>
      </c>
      <c r="E13" s="121">
        <v>365</v>
      </c>
      <c r="F13" s="121">
        <v>196</v>
      </c>
      <c r="G13" s="121">
        <v>153</v>
      </c>
      <c r="H13" s="121">
        <v>168</v>
      </c>
      <c r="I13" s="121">
        <v>3099912.6201141006</v>
      </c>
      <c r="J13" s="121">
        <v>2974283.0831341003</v>
      </c>
      <c r="K13" s="121">
        <v>0</v>
      </c>
      <c r="L13" s="121">
        <v>56204.98392916001</v>
      </c>
      <c r="M13" s="121">
        <v>95578.82999999999</v>
      </c>
      <c r="N13" s="121">
        <v>2019716.54</v>
      </c>
      <c r="O13" s="121">
        <v>1203776.89</v>
      </c>
      <c r="P13" s="121">
        <v>385.29</v>
      </c>
      <c r="Q13" s="121">
        <v>29</v>
      </c>
      <c r="R13" s="121">
        <v>7</v>
      </c>
      <c r="S13" s="121">
        <v>721554.8410345</v>
      </c>
      <c r="T13" s="121">
        <v>324431.88</v>
      </c>
      <c r="U13" s="121">
        <v>31</v>
      </c>
      <c r="V13" s="121">
        <v>28</v>
      </c>
      <c r="W13" s="121">
        <v>28</v>
      </c>
      <c r="X13" s="121">
        <v>728816.07</v>
      </c>
      <c r="Y13" s="121">
        <v>670047.9011022998</v>
      </c>
      <c r="Z13" s="121">
        <v>670047.9011022998</v>
      </c>
      <c r="AA13" s="121">
        <v>11</v>
      </c>
      <c r="AB13" s="121">
        <v>31411.66</v>
      </c>
      <c r="AC13" s="121">
        <v>1966.46</v>
      </c>
      <c r="AD13" s="121">
        <v>0</v>
      </c>
    </row>
    <row r="14" spans="1:30" ht="24" customHeight="1">
      <c r="A14" s="231">
        <v>7</v>
      </c>
      <c r="B14" s="223" t="s">
        <v>477</v>
      </c>
      <c r="C14" s="121">
        <v>22588</v>
      </c>
      <c r="D14" s="121">
        <v>19833</v>
      </c>
      <c r="E14" s="121">
        <v>26762</v>
      </c>
      <c r="F14" s="121">
        <v>5648</v>
      </c>
      <c r="G14" s="121">
        <v>3126</v>
      </c>
      <c r="H14" s="121">
        <v>92820</v>
      </c>
      <c r="I14" s="121">
        <v>9732877.920262739</v>
      </c>
      <c r="J14" s="121">
        <v>5199834.9579618</v>
      </c>
      <c r="K14" s="121">
        <v>49415.5478674</v>
      </c>
      <c r="L14" s="121">
        <v>157250.0397</v>
      </c>
      <c r="M14" s="121">
        <v>234987.33</v>
      </c>
      <c r="N14" s="121">
        <v>8415845.679577643</v>
      </c>
      <c r="O14" s="121">
        <v>6624627.981869334</v>
      </c>
      <c r="P14" s="121">
        <v>65474.90639999999</v>
      </c>
      <c r="Q14" s="121">
        <v>748</v>
      </c>
      <c r="R14" s="121">
        <v>234</v>
      </c>
      <c r="S14" s="121">
        <v>3101503.9065562</v>
      </c>
      <c r="T14" s="121">
        <v>1343908.3846135999</v>
      </c>
      <c r="U14" s="121">
        <v>665.9833672370468</v>
      </c>
      <c r="V14" s="121">
        <v>306</v>
      </c>
      <c r="W14" s="121">
        <v>149</v>
      </c>
      <c r="X14" s="121">
        <v>1895583.81</v>
      </c>
      <c r="Y14" s="121">
        <v>1423111.8499104367</v>
      </c>
      <c r="Z14" s="121">
        <v>922959.2798405251</v>
      </c>
      <c r="AA14" s="121">
        <v>66</v>
      </c>
      <c r="AB14" s="121">
        <v>876897.1594034</v>
      </c>
      <c r="AC14" s="121">
        <v>38345.840000000004</v>
      </c>
      <c r="AD14" s="121">
        <v>177976.96</v>
      </c>
    </row>
    <row r="15" spans="1:30" ht="24" customHeight="1">
      <c r="A15" s="231">
        <v>8</v>
      </c>
      <c r="B15" s="223" t="s">
        <v>486</v>
      </c>
      <c r="C15" s="121">
        <v>637047</v>
      </c>
      <c r="D15" s="121">
        <v>318963</v>
      </c>
      <c r="E15" s="121">
        <v>338720</v>
      </c>
      <c r="F15" s="121">
        <v>681127.76</v>
      </c>
      <c r="G15" s="121">
        <v>430738.431</v>
      </c>
      <c r="H15" s="121">
        <v>435053.44</v>
      </c>
      <c r="I15" s="121">
        <v>140320774.80879852</v>
      </c>
      <c r="J15" s="121">
        <v>126960209.57835722</v>
      </c>
      <c r="K15" s="121">
        <v>5275223.702</v>
      </c>
      <c r="L15" s="121">
        <v>3119477.120740144</v>
      </c>
      <c r="M15" s="121">
        <v>4078124.1673942967</v>
      </c>
      <c r="N15" s="121">
        <v>133650265.691162</v>
      </c>
      <c r="O15" s="121">
        <v>76191562.20137303</v>
      </c>
      <c r="P15" s="121">
        <v>3310293.2603170206</v>
      </c>
      <c r="Q15" s="121">
        <v>20388</v>
      </c>
      <c r="R15" s="121">
        <v>1449</v>
      </c>
      <c r="S15" s="121">
        <v>94580632.26257786</v>
      </c>
      <c r="T15" s="121">
        <v>11384030.617400002</v>
      </c>
      <c r="U15" s="121">
        <v>12405.410983273709</v>
      </c>
      <c r="V15" s="121">
        <v>3720.5</v>
      </c>
      <c r="W15" s="121">
        <v>3180.5</v>
      </c>
      <c r="X15" s="121">
        <v>47162440.62</v>
      </c>
      <c r="Y15" s="121">
        <v>39354881.59238805</v>
      </c>
      <c r="Z15" s="121">
        <v>31779417.08079609</v>
      </c>
      <c r="AA15" s="121">
        <v>12202.51</v>
      </c>
      <c r="AB15" s="121">
        <v>10161745.340300001</v>
      </c>
      <c r="AC15" s="121">
        <v>1616183.0600000003</v>
      </c>
      <c r="AD15" s="121">
        <v>375321.365</v>
      </c>
    </row>
    <row r="16" spans="1:30" ht="24" customHeight="1">
      <c r="A16" s="231" t="s">
        <v>432</v>
      </c>
      <c r="B16" s="138" t="s">
        <v>508</v>
      </c>
      <c r="C16" s="121">
        <v>27993</v>
      </c>
      <c r="D16" s="121">
        <v>15434</v>
      </c>
      <c r="E16" s="121">
        <v>16187</v>
      </c>
      <c r="F16" s="121">
        <v>29819</v>
      </c>
      <c r="G16" s="121">
        <v>13152</v>
      </c>
      <c r="H16" s="121">
        <v>13614</v>
      </c>
      <c r="I16" s="121">
        <v>83012697.99582992</v>
      </c>
      <c r="J16" s="121">
        <v>75001742.17349553</v>
      </c>
      <c r="K16" s="121">
        <v>1496676.24</v>
      </c>
      <c r="L16" s="121">
        <v>1859289.500339894</v>
      </c>
      <c r="M16" s="121">
        <v>2277991.330294096</v>
      </c>
      <c r="N16" s="121">
        <v>81819213.46490197</v>
      </c>
      <c r="O16" s="121">
        <v>40054341.15000981</v>
      </c>
      <c r="P16" s="121">
        <v>2092464.5316980388</v>
      </c>
      <c r="Q16" s="121">
        <v>2927</v>
      </c>
      <c r="R16" s="121">
        <v>331</v>
      </c>
      <c r="S16" s="121">
        <v>73860374.15</v>
      </c>
      <c r="T16" s="121">
        <v>9448713.33</v>
      </c>
      <c r="U16" s="121">
        <v>2023</v>
      </c>
      <c r="V16" s="121">
        <v>1244</v>
      </c>
      <c r="W16" s="121">
        <v>1087</v>
      </c>
      <c r="X16" s="121">
        <v>35572569.580000006</v>
      </c>
      <c r="Y16" s="121">
        <v>33530094.863593567</v>
      </c>
      <c r="Z16" s="121">
        <v>26421468.356572885</v>
      </c>
      <c r="AA16" s="121">
        <v>10175.51</v>
      </c>
      <c r="AB16" s="121">
        <v>8083272.21</v>
      </c>
      <c r="AC16" s="121">
        <v>1214319.54</v>
      </c>
      <c r="AD16" s="121">
        <v>257634.56499999997</v>
      </c>
    </row>
    <row r="17" spans="1:30" ht="24" customHeight="1">
      <c r="A17" s="231" t="s">
        <v>433</v>
      </c>
      <c r="B17" s="138" t="s">
        <v>509</v>
      </c>
      <c r="C17" s="121">
        <v>600537</v>
      </c>
      <c r="D17" s="121">
        <v>298345</v>
      </c>
      <c r="E17" s="121">
        <v>316982</v>
      </c>
      <c r="F17" s="121">
        <v>286872</v>
      </c>
      <c r="G17" s="121">
        <v>123169</v>
      </c>
      <c r="H17" s="121">
        <v>126697</v>
      </c>
      <c r="I17" s="121">
        <v>39319820.03352319</v>
      </c>
      <c r="J17" s="121">
        <v>35716816.3416582</v>
      </c>
      <c r="K17" s="121">
        <v>2069117.402</v>
      </c>
      <c r="L17" s="121">
        <v>962552.8854002501</v>
      </c>
      <c r="M17" s="121">
        <v>1357954.9271002</v>
      </c>
      <c r="N17" s="121">
        <v>35982853.169225946</v>
      </c>
      <c r="O17" s="121">
        <v>24560180.601919774</v>
      </c>
      <c r="P17" s="121">
        <v>942182.0993869811</v>
      </c>
      <c r="Q17" s="121">
        <v>16595</v>
      </c>
      <c r="R17" s="121">
        <v>1088</v>
      </c>
      <c r="S17" s="121">
        <v>13010942.913414605</v>
      </c>
      <c r="T17" s="121">
        <v>1669719.1578999998</v>
      </c>
      <c r="U17" s="121">
        <v>10095.659638255198</v>
      </c>
      <c r="V17" s="121">
        <v>2369.5</v>
      </c>
      <c r="W17" s="121">
        <v>2001.5</v>
      </c>
      <c r="X17" s="121">
        <v>6560299.030000001</v>
      </c>
      <c r="Y17" s="121">
        <v>2446885.9192944695</v>
      </c>
      <c r="Z17" s="121">
        <v>2088390.8484341952</v>
      </c>
      <c r="AA17" s="121">
        <v>1891</v>
      </c>
      <c r="AB17" s="121">
        <v>1463736.3099999998</v>
      </c>
      <c r="AC17" s="121">
        <v>394070.83999999997</v>
      </c>
      <c r="AD17" s="121">
        <v>68297.18</v>
      </c>
    </row>
    <row r="18" spans="1:30" ht="24" customHeight="1">
      <c r="A18" s="231" t="s">
        <v>434</v>
      </c>
      <c r="B18" s="138" t="s">
        <v>510</v>
      </c>
      <c r="C18" s="121">
        <v>4545</v>
      </c>
      <c r="D18" s="121">
        <v>2127</v>
      </c>
      <c r="E18" s="121">
        <v>2425</v>
      </c>
      <c r="F18" s="121">
        <v>761</v>
      </c>
      <c r="G18" s="121">
        <v>251</v>
      </c>
      <c r="H18" s="121">
        <v>278</v>
      </c>
      <c r="I18" s="121">
        <v>6448362.689445401</v>
      </c>
      <c r="J18" s="121">
        <v>5155312.5059035</v>
      </c>
      <c r="K18" s="121">
        <v>1704617.6599999992</v>
      </c>
      <c r="L18" s="121">
        <v>90610.125</v>
      </c>
      <c r="M18" s="121">
        <v>66243.94</v>
      </c>
      <c r="N18" s="121">
        <v>6157703.359999999</v>
      </c>
      <c r="O18" s="121">
        <v>3792185.98</v>
      </c>
      <c r="P18" s="121">
        <v>84165.446</v>
      </c>
      <c r="Q18" s="121">
        <v>204</v>
      </c>
      <c r="R18" s="121">
        <v>19</v>
      </c>
      <c r="S18" s="121">
        <v>1411588.3594999986</v>
      </c>
      <c r="T18" s="121">
        <v>75064.50949999927</v>
      </c>
      <c r="U18" s="121">
        <v>144</v>
      </c>
      <c r="V18" s="121">
        <v>64</v>
      </c>
      <c r="W18" s="121">
        <v>54</v>
      </c>
      <c r="X18" s="121">
        <v>2644782.33</v>
      </c>
      <c r="Y18" s="121">
        <v>2408792.039499999</v>
      </c>
      <c r="Z18" s="121">
        <v>2389058.0157890124</v>
      </c>
      <c r="AA18" s="121">
        <v>38</v>
      </c>
      <c r="AB18" s="121">
        <v>190773.88</v>
      </c>
      <c r="AC18" s="121">
        <v>4893.78</v>
      </c>
      <c r="AD18" s="121">
        <v>49389.62000000001</v>
      </c>
    </row>
    <row r="19" spans="1:30" ht="24" customHeight="1">
      <c r="A19" s="231" t="s">
        <v>435</v>
      </c>
      <c r="B19" s="138" t="s">
        <v>511</v>
      </c>
      <c r="C19" s="121">
        <v>3972</v>
      </c>
      <c r="D19" s="121">
        <v>3057</v>
      </c>
      <c r="E19" s="121">
        <v>3126</v>
      </c>
      <c r="F19" s="121">
        <v>363675.76</v>
      </c>
      <c r="G19" s="121">
        <v>294166.431</v>
      </c>
      <c r="H19" s="121">
        <v>294464.44</v>
      </c>
      <c r="I19" s="121">
        <v>11539894.09</v>
      </c>
      <c r="J19" s="121">
        <v>11086338.5573</v>
      </c>
      <c r="K19" s="121">
        <v>4812.4</v>
      </c>
      <c r="L19" s="121">
        <v>207024.61</v>
      </c>
      <c r="M19" s="121">
        <v>375933.97</v>
      </c>
      <c r="N19" s="121">
        <v>9690495.697034085</v>
      </c>
      <c r="O19" s="121">
        <v>7784854.469443446</v>
      </c>
      <c r="P19" s="121">
        <v>191481.18323200004</v>
      </c>
      <c r="Q19" s="121">
        <v>662</v>
      </c>
      <c r="R19" s="121">
        <v>11</v>
      </c>
      <c r="S19" s="121">
        <v>6297726.83966327</v>
      </c>
      <c r="T19" s="121">
        <v>190533.62</v>
      </c>
      <c r="U19" s="121">
        <v>142.7513450185109</v>
      </c>
      <c r="V19" s="121">
        <v>43</v>
      </c>
      <c r="W19" s="121">
        <v>38</v>
      </c>
      <c r="X19" s="121">
        <v>2384789.68</v>
      </c>
      <c r="Y19" s="121">
        <v>969108.7699999999</v>
      </c>
      <c r="Z19" s="121">
        <v>880499.86</v>
      </c>
      <c r="AA19" s="121">
        <v>98</v>
      </c>
      <c r="AB19" s="121">
        <v>423962.9403</v>
      </c>
      <c r="AC19" s="121">
        <v>2898.9</v>
      </c>
      <c r="AD19" s="121">
        <v>0</v>
      </c>
    </row>
    <row r="20" spans="1:30" ht="24" customHeight="1">
      <c r="A20" s="231">
        <v>9</v>
      </c>
      <c r="B20" s="223" t="s">
        <v>487</v>
      </c>
      <c r="C20" s="121">
        <v>198242</v>
      </c>
      <c r="D20" s="121">
        <v>119109</v>
      </c>
      <c r="E20" s="121">
        <v>123871</v>
      </c>
      <c r="F20" s="121">
        <v>99456</v>
      </c>
      <c r="G20" s="121">
        <v>41964</v>
      </c>
      <c r="H20" s="121">
        <v>43270</v>
      </c>
      <c r="I20" s="121">
        <v>10590555.479999993</v>
      </c>
      <c r="J20" s="121">
        <v>9289735.88996949</v>
      </c>
      <c r="K20" s="121">
        <v>381904.12999999727</v>
      </c>
      <c r="L20" s="121">
        <v>461529.2799999999</v>
      </c>
      <c r="M20" s="121">
        <v>208013.36200000005</v>
      </c>
      <c r="N20" s="121">
        <v>10411612.048235299</v>
      </c>
      <c r="O20" s="121">
        <v>6535530.093745098</v>
      </c>
      <c r="P20" s="121">
        <v>219709.53056470532</v>
      </c>
      <c r="Q20" s="121">
        <v>1020</v>
      </c>
      <c r="R20" s="121">
        <v>67</v>
      </c>
      <c r="S20" s="121">
        <v>1122477.5199999998</v>
      </c>
      <c r="T20" s="121">
        <v>83826.69999999998</v>
      </c>
      <c r="U20" s="121">
        <v>749</v>
      </c>
      <c r="V20" s="121">
        <v>350</v>
      </c>
      <c r="W20" s="121">
        <v>312</v>
      </c>
      <c r="X20" s="121">
        <v>1986417.19</v>
      </c>
      <c r="Y20" s="121">
        <v>1713423.4615272998</v>
      </c>
      <c r="Z20" s="121">
        <v>1650155.8815272998</v>
      </c>
      <c r="AA20" s="121">
        <v>2134.5</v>
      </c>
      <c r="AB20" s="121">
        <v>170026.14</v>
      </c>
      <c r="AC20" s="121">
        <v>13917.16</v>
      </c>
      <c r="AD20" s="121">
        <v>6671.139999999999</v>
      </c>
    </row>
    <row r="21" spans="1:30" ht="24" customHeight="1">
      <c r="A21" s="231" t="s">
        <v>436</v>
      </c>
      <c r="B21" s="138" t="s">
        <v>512</v>
      </c>
      <c r="C21" s="121" t="e">
        <v>#VALUE!</v>
      </c>
      <c r="D21" s="121">
        <v>119033</v>
      </c>
      <c r="E21" s="121">
        <v>123789</v>
      </c>
      <c r="F21" s="121">
        <v>97782</v>
      </c>
      <c r="G21" s="121">
        <v>41022</v>
      </c>
      <c r="H21" s="121">
        <v>42325</v>
      </c>
      <c r="I21" s="121">
        <v>10175174.799999993</v>
      </c>
      <c r="J21" s="121">
        <v>8960341.279969491</v>
      </c>
      <c r="K21" s="121">
        <v>381904.12999999727</v>
      </c>
      <c r="L21" s="121">
        <v>435220.04</v>
      </c>
      <c r="M21" s="121">
        <v>191949.26200000005</v>
      </c>
      <c r="N21" s="121">
        <v>9807582.498235298</v>
      </c>
      <c r="O21" s="121">
        <v>6326841.738745098</v>
      </c>
      <c r="P21" s="121">
        <v>208475.8413647053</v>
      </c>
      <c r="Q21" s="121">
        <v>842</v>
      </c>
      <c r="R21" s="121">
        <v>39</v>
      </c>
      <c r="S21" s="121">
        <v>917329.9699999999</v>
      </c>
      <c r="T21" s="121">
        <v>45885.25</v>
      </c>
      <c r="U21" s="121">
        <v>590</v>
      </c>
      <c r="V21" s="121">
        <v>310</v>
      </c>
      <c r="W21" s="121">
        <v>292</v>
      </c>
      <c r="X21" s="121">
        <v>1831234.94</v>
      </c>
      <c r="Y21" s="121">
        <v>1655604.8115272997</v>
      </c>
      <c r="Z21" s="121">
        <v>1623646.5815272997</v>
      </c>
      <c r="AA21" s="121">
        <v>2111.5</v>
      </c>
      <c r="AB21" s="121">
        <v>142250.14</v>
      </c>
      <c r="AC21" s="121">
        <v>13917.16</v>
      </c>
      <c r="AD21" s="121">
        <v>6671.139999999999</v>
      </c>
    </row>
    <row r="22" spans="1:30" ht="24" customHeight="1">
      <c r="A22" s="231" t="s">
        <v>437</v>
      </c>
      <c r="B22" s="138" t="s">
        <v>513</v>
      </c>
      <c r="C22" s="121">
        <v>143</v>
      </c>
      <c r="D22" s="121">
        <v>76</v>
      </c>
      <c r="E22" s="121">
        <v>82</v>
      </c>
      <c r="F22" s="121">
        <v>1674</v>
      </c>
      <c r="G22" s="121">
        <v>942</v>
      </c>
      <c r="H22" s="121">
        <v>945</v>
      </c>
      <c r="I22" s="121">
        <v>415380.67999999993</v>
      </c>
      <c r="J22" s="121">
        <v>329394.61000000004</v>
      </c>
      <c r="K22" s="121">
        <v>0</v>
      </c>
      <c r="L22" s="121">
        <v>26309.239999999998</v>
      </c>
      <c r="M22" s="121">
        <v>16064.099999999999</v>
      </c>
      <c r="N22" s="121">
        <v>604029.5499999999</v>
      </c>
      <c r="O22" s="121">
        <v>208688.35499999998</v>
      </c>
      <c r="P22" s="121">
        <v>11233.6892</v>
      </c>
      <c r="Q22" s="121">
        <v>178</v>
      </c>
      <c r="R22" s="121">
        <v>28</v>
      </c>
      <c r="S22" s="121">
        <v>205147.55</v>
      </c>
      <c r="T22" s="121">
        <v>37941.44999999999</v>
      </c>
      <c r="U22" s="121">
        <v>159</v>
      </c>
      <c r="V22" s="121">
        <v>40</v>
      </c>
      <c r="W22" s="121">
        <v>20</v>
      </c>
      <c r="X22" s="121">
        <v>155182.25</v>
      </c>
      <c r="Y22" s="121">
        <v>57818.65</v>
      </c>
      <c r="Z22" s="121">
        <v>26509.300000000003</v>
      </c>
      <c r="AA22" s="121">
        <v>23</v>
      </c>
      <c r="AB22" s="121">
        <v>27776</v>
      </c>
      <c r="AC22" s="121">
        <v>0</v>
      </c>
      <c r="AD22" s="121">
        <v>0</v>
      </c>
    </row>
    <row r="23" spans="1:30" ht="35.25" customHeight="1">
      <c r="A23" s="231">
        <v>10</v>
      </c>
      <c r="B23" s="224" t="s">
        <v>488</v>
      </c>
      <c r="C23" s="121">
        <v>3660711</v>
      </c>
      <c r="D23" s="121">
        <v>1890273</v>
      </c>
      <c r="E23" s="121">
        <v>2194413</v>
      </c>
      <c r="F23" s="121">
        <v>3780396</v>
      </c>
      <c r="G23" s="121">
        <v>2009778</v>
      </c>
      <c r="H23" s="121">
        <v>2165244</v>
      </c>
      <c r="I23" s="121">
        <v>554022404.4380481</v>
      </c>
      <c r="J23" s="121">
        <v>541193681.2743449</v>
      </c>
      <c r="K23" s="121">
        <v>1033306.96</v>
      </c>
      <c r="L23" s="121">
        <v>45084092.57291753</v>
      </c>
      <c r="M23" s="121">
        <v>24748179.064310025</v>
      </c>
      <c r="N23" s="121">
        <v>495832220.43015873</v>
      </c>
      <c r="O23" s="121">
        <v>322599118.80223465</v>
      </c>
      <c r="P23" s="121">
        <v>9258907.54072279</v>
      </c>
      <c r="Q23" s="121">
        <v>81867.43612596978</v>
      </c>
      <c r="R23" s="121">
        <v>31784.43612596977</v>
      </c>
      <c r="S23" s="121">
        <v>299093246.0053841</v>
      </c>
      <c r="T23" s="121">
        <v>211170437.6316554</v>
      </c>
      <c r="U23" s="121">
        <v>74995.84671415991</v>
      </c>
      <c r="V23" s="121">
        <v>49197.970158745564</v>
      </c>
      <c r="W23" s="121">
        <v>35034.026541948515</v>
      </c>
      <c r="X23" s="121">
        <v>253680979.88191128</v>
      </c>
      <c r="Y23" s="121">
        <v>233534557.06048223</v>
      </c>
      <c r="Z23" s="121">
        <v>173165963.4903696</v>
      </c>
      <c r="AA23" s="121">
        <v>4453</v>
      </c>
      <c r="AB23" s="121">
        <v>22845951.76375616</v>
      </c>
      <c r="AC23" s="121">
        <v>8690.02</v>
      </c>
      <c r="AD23" s="121">
        <v>3638028.5379999997</v>
      </c>
    </row>
    <row r="24" spans="1:39" ht="24" customHeight="1">
      <c r="A24" s="231" t="s">
        <v>418</v>
      </c>
      <c r="B24" s="223" t="s">
        <v>440</v>
      </c>
      <c r="C24" s="121">
        <v>3223205</v>
      </c>
      <c r="D24" s="121">
        <v>1691687</v>
      </c>
      <c r="E24" s="121">
        <v>1971134</v>
      </c>
      <c r="F24" s="121">
        <v>3350721</v>
      </c>
      <c r="G24" s="121">
        <v>1817069</v>
      </c>
      <c r="H24" s="121">
        <v>1954645</v>
      </c>
      <c r="I24" s="121">
        <v>542611595.9898168</v>
      </c>
      <c r="J24" s="121">
        <v>531645264.4686585</v>
      </c>
      <c r="K24" s="121">
        <v>783990.7</v>
      </c>
      <c r="L24" s="121">
        <v>44494162.67000003</v>
      </c>
      <c r="M24" s="121">
        <v>24472431.860000025</v>
      </c>
      <c r="N24" s="121">
        <v>486277407.2992567</v>
      </c>
      <c r="O24" s="121">
        <v>316018758.43013257</v>
      </c>
      <c r="P24" s="121">
        <v>9070807.845722793</v>
      </c>
      <c r="Q24" s="121">
        <v>80722.43612596978</v>
      </c>
      <c r="R24" s="121">
        <v>31337.43612596977</v>
      </c>
      <c r="S24" s="121">
        <v>291595022.7208707</v>
      </c>
      <c r="T24" s="121">
        <v>205822544.0170067</v>
      </c>
      <c r="U24" s="121">
        <v>74291.84671415991</v>
      </c>
      <c r="V24" s="121">
        <v>48663.970158745564</v>
      </c>
      <c r="W24" s="121">
        <v>34718.026541948515</v>
      </c>
      <c r="X24" s="121">
        <v>250480757.93191126</v>
      </c>
      <c r="Y24" s="121">
        <v>230611975.7407276</v>
      </c>
      <c r="Z24" s="121">
        <v>170972182.5772599</v>
      </c>
      <c r="AA24" s="121">
        <v>4086</v>
      </c>
      <c r="AB24" s="121">
        <v>21713809.481418163</v>
      </c>
      <c r="AC24" s="121">
        <v>8690.02</v>
      </c>
      <c r="AD24" s="121">
        <v>3631507.178</v>
      </c>
      <c r="AE24" s="60"/>
      <c r="AF24" s="60"/>
      <c r="AG24" s="60"/>
      <c r="AH24" s="60"/>
      <c r="AI24" s="60"/>
      <c r="AJ24" s="60"/>
      <c r="AK24" s="60"/>
      <c r="AL24" s="60"/>
      <c r="AM24" s="60"/>
    </row>
    <row r="25" spans="1:39" ht="24" customHeight="1">
      <c r="A25" s="231" t="s">
        <v>419</v>
      </c>
      <c r="B25" s="225" t="s">
        <v>441</v>
      </c>
      <c r="C25" s="121">
        <v>411352</v>
      </c>
      <c r="D25" s="121">
        <v>175482</v>
      </c>
      <c r="E25" s="121">
        <v>186600</v>
      </c>
      <c r="F25" s="121">
        <v>411352</v>
      </c>
      <c r="G25" s="121">
        <v>175482</v>
      </c>
      <c r="H25" s="121">
        <v>186600</v>
      </c>
      <c r="I25" s="121">
        <v>132.01</v>
      </c>
      <c r="J25" s="121">
        <v>0</v>
      </c>
      <c r="K25" s="121">
        <v>0</v>
      </c>
      <c r="L25" s="121">
        <v>0</v>
      </c>
      <c r="M25" s="121">
        <v>0</v>
      </c>
      <c r="N25" s="121">
        <v>0</v>
      </c>
      <c r="O25" s="121">
        <v>0</v>
      </c>
      <c r="P25" s="121">
        <v>0</v>
      </c>
      <c r="Q25" s="121">
        <v>125</v>
      </c>
      <c r="R25" s="121">
        <v>70</v>
      </c>
      <c r="S25" s="121">
        <v>3329872.0194247607</v>
      </c>
      <c r="T25" s="121">
        <v>3037321.8795689605</v>
      </c>
      <c r="U25" s="121">
        <v>66</v>
      </c>
      <c r="V25" s="121">
        <v>52</v>
      </c>
      <c r="W25" s="121">
        <v>33</v>
      </c>
      <c r="X25" s="121">
        <v>387402.12000000005</v>
      </c>
      <c r="Y25" s="121">
        <v>355599.31165049254</v>
      </c>
      <c r="Z25" s="121">
        <v>301909.18290879147</v>
      </c>
      <c r="AA25" s="121">
        <v>2</v>
      </c>
      <c r="AB25" s="121">
        <v>6483.995</v>
      </c>
      <c r="AC25" s="121">
        <v>0</v>
      </c>
      <c r="AD25" s="121">
        <v>0</v>
      </c>
      <c r="AE25" s="60"/>
      <c r="AF25" s="60"/>
      <c r="AG25" s="60"/>
      <c r="AH25" s="60"/>
      <c r="AI25" s="60"/>
      <c r="AJ25" s="60"/>
      <c r="AK25" s="60"/>
      <c r="AL25" s="60"/>
      <c r="AM25" s="60"/>
    </row>
    <row r="26" spans="1:40" s="61" customFormat="1" ht="24" customHeight="1">
      <c r="A26" s="231" t="s">
        <v>420</v>
      </c>
      <c r="B26" s="226" t="s">
        <v>442</v>
      </c>
      <c r="C26" s="121">
        <v>17291</v>
      </c>
      <c r="D26" s="121">
        <v>17140</v>
      </c>
      <c r="E26" s="121">
        <v>30270</v>
      </c>
      <c r="F26" s="121">
        <v>15937</v>
      </c>
      <c r="G26" s="121">
        <v>15787</v>
      </c>
      <c r="H26" s="121">
        <v>22550</v>
      </c>
      <c r="I26" s="121">
        <v>3783800.2200000053</v>
      </c>
      <c r="J26" s="121">
        <v>2259484.410000141</v>
      </c>
      <c r="K26" s="121">
        <v>0</v>
      </c>
      <c r="L26" s="121">
        <v>1521.4199999999998</v>
      </c>
      <c r="M26" s="121">
        <v>9824.82</v>
      </c>
      <c r="N26" s="121">
        <v>3839950.760000004</v>
      </c>
      <c r="O26" s="121">
        <v>3584996.6800000607</v>
      </c>
      <c r="P26" s="121">
        <v>73061.59199999663</v>
      </c>
      <c r="Q26" s="121">
        <v>39</v>
      </c>
      <c r="R26" s="121">
        <v>20</v>
      </c>
      <c r="S26" s="121">
        <v>176865.35379999995</v>
      </c>
      <c r="T26" s="121">
        <v>129759.76579999996</v>
      </c>
      <c r="U26" s="121">
        <v>54</v>
      </c>
      <c r="V26" s="121">
        <v>49</v>
      </c>
      <c r="W26" s="121">
        <v>45</v>
      </c>
      <c r="X26" s="121">
        <v>326516.93</v>
      </c>
      <c r="Y26" s="121">
        <v>317074.46</v>
      </c>
      <c r="Z26" s="121">
        <v>311238.79000000004</v>
      </c>
      <c r="AA26" s="121">
        <v>7</v>
      </c>
      <c r="AB26" s="121">
        <v>13071.325</v>
      </c>
      <c r="AC26" s="121">
        <v>0</v>
      </c>
      <c r="AD26" s="121">
        <v>0</v>
      </c>
      <c r="AE26" s="54"/>
      <c r="AF26" s="54"/>
      <c r="AG26" s="54"/>
      <c r="AH26" s="54"/>
      <c r="AI26" s="54"/>
      <c r="AJ26" s="54"/>
      <c r="AK26" s="54"/>
      <c r="AL26" s="54"/>
      <c r="AM26" s="54"/>
      <c r="AN26" s="54"/>
    </row>
    <row r="27" spans="1:39" ht="24" customHeight="1">
      <c r="A27" s="231" t="s">
        <v>421</v>
      </c>
      <c r="B27" s="223" t="s">
        <v>443</v>
      </c>
      <c r="C27" s="121">
        <v>8863</v>
      </c>
      <c r="D27" s="121">
        <v>5964</v>
      </c>
      <c r="E27" s="121">
        <v>6409</v>
      </c>
      <c r="F27" s="121">
        <v>2386</v>
      </c>
      <c r="G27" s="121">
        <v>1440</v>
      </c>
      <c r="H27" s="121">
        <v>1449</v>
      </c>
      <c r="I27" s="121">
        <v>7626876.218231273</v>
      </c>
      <c r="J27" s="121">
        <v>7288932.395686276</v>
      </c>
      <c r="K27" s="121">
        <v>249316.26</v>
      </c>
      <c r="L27" s="121">
        <v>588408.4829175001</v>
      </c>
      <c r="M27" s="121">
        <v>265922.38430999994</v>
      </c>
      <c r="N27" s="121">
        <v>5714862.370902011</v>
      </c>
      <c r="O27" s="121">
        <v>2995363.692102064</v>
      </c>
      <c r="P27" s="121">
        <v>115038.103</v>
      </c>
      <c r="Q27" s="121">
        <v>981</v>
      </c>
      <c r="R27" s="121">
        <v>357</v>
      </c>
      <c r="S27" s="121">
        <v>3991485.9112886004</v>
      </c>
      <c r="T27" s="121">
        <v>2180811.9692797004</v>
      </c>
      <c r="U27" s="121">
        <v>584</v>
      </c>
      <c r="V27" s="121">
        <v>433</v>
      </c>
      <c r="W27" s="121">
        <v>238</v>
      </c>
      <c r="X27" s="121">
        <v>2486302.9</v>
      </c>
      <c r="Y27" s="121">
        <v>2249907.5481041013</v>
      </c>
      <c r="Z27" s="121">
        <v>1580632.9402008997</v>
      </c>
      <c r="AA27" s="121">
        <v>358</v>
      </c>
      <c r="AB27" s="121">
        <v>1112586.9623379998</v>
      </c>
      <c r="AC27" s="121">
        <v>0</v>
      </c>
      <c r="AD27" s="121">
        <v>6521.36</v>
      </c>
      <c r="AE27" s="60"/>
      <c r="AF27" s="60"/>
      <c r="AG27" s="60"/>
      <c r="AH27" s="60"/>
      <c r="AI27" s="60"/>
      <c r="AJ27" s="60"/>
      <c r="AK27" s="60"/>
      <c r="AL27" s="60"/>
      <c r="AM27" s="60"/>
    </row>
    <row r="28" spans="1:39" ht="35.25" customHeight="1">
      <c r="A28" s="231">
        <v>11</v>
      </c>
      <c r="B28" s="224" t="s">
        <v>489</v>
      </c>
      <c r="C28" s="121">
        <v>77</v>
      </c>
      <c r="D28" s="121">
        <v>40</v>
      </c>
      <c r="E28" s="121">
        <v>42</v>
      </c>
      <c r="F28" s="121">
        <v>63</v>
      </c>
      <c r="G28" s="121">
        <v>27</v>
      </c>
      <c r="H28" s="121">
        <v>28</v>
      </c>
      <c r="I28" s="121">
        <v>2804764.6546600005</v>
      </c>
      <c r="J28" s="121">
        <v>2788780.6100000003</v>
      </c>
      <c r="K28" s="121">
        <v>0</v>
      </c>
      <c r="L28" s="121">
        <v>12441.62</v>
      </c>
      <c r="M28" s="121">
        <v>40649.58</v>
      </c>
      <c r="N28" s="121">
        <v>2958722.0999999996</v>
      </c>
      <c r="O28" s="121">
        <v>851198.03</v>
      </c>
      <c r="P28" s="121">
        <v>2243.8599999999997</v>
      </c>
      <c r="Q28" s="121">
        <v>2</v>
      </c>
      <c r="R28" s="121">
        <v>2</v>
      </c>
      <c r="S28" s="121">
        <v>290030.30000000005</v>
      </c>
      <c r="T28" s="121">
        <v>290030.30000000005</v>
      </c>
      <c r="U28" s="121">
        <v>0</v>
      </c>
      <c r="V28" s="121">
        <v>0</v>
      </c>
      <c r="W28" s="121">
        <v>0</v>
      </c>
      <c r="X28" s="121">
        <v>0</v>
      </c>
      <c r="Y28" s="121">
        <v>0</v>
      </c>
      <c r="Z28" s="121">
        <v>0</v>
      </c>
      <c r="AA28" s="121">
        <v>3</v>
      </c>
      <c r="AB28" s="121">
        <v>33434.725</v>
      </c>
      <c r="AC28" s="121">
        <v>0</v>
      </c>
      <c r="AD28" s="121">
        <v>0</v>
      </c>
      <c r="AE28" s="60"/>
      <c r="AF28" s="60"/>
      <c r="AG28" s="60"/>
      <c r="AH28" s="60"/>
      <c r="AI28" s="60"/>
      <c r="AJ28" s="60"/>
      <c r="AK28" s="60"/>
      <c r="AL28" s="60"/>
      <c r="AM28" s="60"/>
    </row>
    <row r="29" spans="1:39" ht="35.25" customHeight="1">
      <c r="A29" s="231">
        <v>12</v>
      </c>
      <c r="B29" s="224" t="s">
        <v>490</v>
      </c>
      <c r="C29" s="121">
        <v>465</v>
      </c>
      <c r="D29" s="121">
        <v>307</v>
      </c>
      <c r="E29" s="121">
        <v>327</v>
      </c>
      <c r="F29" s="121">
        <v>328</v>
      </c>
      <c r="G29" s="121">
        <v>186</v>
      </c>
      <c r="H29" s="121">
        <v>198</v>
      </c>
      <c r="I29" s="121">
        <v>301153.19681859994</v>
      </c>
      <c r="J29" s="121">
        <v>293169.67681860004</v>
      </c>
      <c r="K29" s="121">
        <v>0</v>
      </c>
      <c r="L29" s="121">
        <v>5590.451500000001</v>
      </c>
      <c r="M29" s="121">
        <v>391.17</v>
      </c>
      <c r="N29" s="121">
        <v>207535.43999999997</v>
      </c>
      <c r="O29" s="121">
        <v>183079.16999999998</v>
      </c>
      <c r="P29" s="121">
        <v>72</v>
      </c>
      <c r="Q29" s="121">
        <v>1</v>
      </c>
      <c r="R29" s="121">
        <v>0</v>
      </c>
      <c r="S29" s="121">
        <v>1000</v>
      </c>
      <c r="T29" s="121">
        <v>0</v>
      </c>
      <c r="U29" s="121">
        <v>2</v>
      </c>
      <c r="V29" s="121">
        <v>1</v>
      </c>
      <c r="W29" s="121">
        <v>1</v>
      </c>
      <c r="X29" s="121">
        <v>1347.48</v>
      </c>
      <c r="Y29" s="121">
        <v>391.17</v>
      </c>
      <c r="Z29" s="121">
        <v>391.166</v>
      </c>
      <c r="AA29" s="121">
        <v>0</v>
      </c>
      <c r="AB29" s="121">
        <v>0</v>
      </c>
      <c r="AC29" s="121">
        <v>1051.45</v>
      </c>
      <c r="AD29" s="121">
        <v>0</v>
      </c>
      <c r="AE29" s="60"/>
      <c r="AF29" s="60"/>
      <c r="AG29" s="60"/>
      <c r="AH29" s="60"/>
      <c r="AI29" s="60"/>
      <c r="AJ29" s="60"/>
      <c r="AK29" s="60"/>
      <c r="AL29" s="60"/>
      <c r="AM29" s="60"/>
    </row>
    <row r="30" spans="1:39" ht="35.25" customHeight="1">
      <c r="A30" s="231">
        <v>13</v>
      </c>
      <c r="B30" s="224" t="s">
        <v>479</v>
      </c>
      <c r="C30" s="121">
        <v>129091</v>
      </c>
      <c r="D30" s="121">
        <v>85604</v>
      </c>
      <c r="E30" s="121">
        <v>88838</v>
      </c>
      <c r="F30" s="121">
        <v>78152</v>
      </c>
      <c r="G30" s="121">
        <v>42391</v>
      </c>
      <c r="H30" s="121">
        <v>43940</v>
      </c>
      <c r="I30" s="121">
        <v>22035615.056493793</v>
      </c>
      <c r="J30" s="121">
        <v>20699090.1297767</v>
      </c>
      <c r="K30" s="121">
        <v>940532.7600000001</v>
      </c>
      <c r="L30" s="121">
        <v>742955.16</v>
      </c>
      <c r="M30" s="121">
        <v>670980.8999999966</v>
      </c>
      <c r="N30" s="121">
        <v>19762910.050312508</v>
      </c>
      <c r="O30" s="121">
        <v>14220525.950364035</v>
      </c>
      <c r="P30" s="121">
        <v>396314.8228967329</v>
      </c>
      <c r="Q30" s="121">
        <v>1222.5368505145757</v>
      </c>
      <c r="R30" s="121">
        <v>433.5368505145757</v>
      </c>
      <c r="S30" s="121">
        <v>7505392.2247287</v>
      </c>
      <c r="T30" s="121">
        <v>5825193.67702</v>
      </c>
      <c r="U30" s="121">
        <v>667.490437097316</v>
      </c>
      <c r="V30" s="121">
        <v>386.89541027011467</v>
      </c>
      <c r="W30" s="121">
        <v>265.2104248424336</v>
      </c>
      <c r="X30" s="121">
        <v>2600620.2199999997</v>
      </c>
      <c r="Y30" s="121">
        <v>2335035.0655557634</v>
      </c>
      <c r="Z30" s="121">
        <v>2035138.9447460587</v>
      </c>
      <c r="AA30" s="121">
        <v>441</v>
      </c>
      <c r="AB30" s="121">
        <v>2193960.9360315003</v>
      </c>
      <c r="AC30" s="121">
        <v>10752.470000000001</v>
      </c>
      <c r="AD30" s="121">
        <v>1460</v>
      </c>
      <c r="AE30" s="60"/>
      <c r="AF30" s="60"/>
      <c r="AG30" s="60"/>
      <c r="AH30" s="60"/>
      <c r="AI30" s="60"/>
      <c r="AJ30" s="60"/>
      <c r="AK30" s="60"/>
      <c r="AL30" s="60"/>
      <c r="AM30" s="60"/>
    </row>
    <row r="31" spans="1:39" ht="24" customHeight="1">
      <c r="A31" s="231">
        <v>14</v>
      </c>
      <c r="B31" s="224" t="s">
        <v>491</v>
      </c>
      <c r="C31" s="121">
        <v>121</v>
      </c>
      <c r="D31" s="121">
        <v>97</v>
      </c>
      <c r="E31" s="121">
        <v>97</v>
      </c>
      <c r="F31" s="121">
        <v>23</v>
      </c>
      <c r="G31" s="121">
        <v>2</v>
      </c>
      <c r="H31" s="121">
        <v>2</v>
      </c>
      <c r="I31" s="121">
        <v>2655091.77</v>
      </c>
      <c r="J31" s="121">
        <v>2166742.71</v>
      </c>
      <c r="K31" s="121">
        <v>161361.66</v>
      </c>
      <c r="L31" s="121">
        <v>24689.189375</v>
      </c>
      <c r="M31" s="121">
        <v>0</v>
      </c>
      <c r="N31" s="121">
        <v>2576482.08</v>
      </c>
      <c r="O31" s="121">
        <v>811175.92</v>
      </c>
      <c r="P31" s="121">
        <v>51431.59799999999</v>
      </c>
      <c r="Q31" s="121">
        <v>62</v>
      </c>
      <c r="R31" s="121">
        <v>8</v>
      </c>
      <c r="S31" s="121">
        <v>1723237.21</v>
      </c>
      <c r="T31" s="121">
        <v>557735.15</v>
      </c>
      <c r="U31" s="121">
        <v>52</v>
      </c>
      <c r="V31" s="121">
        <v>13</v>
      </c>
      <c r="W31" s="121">
        <v>9</v>
      </c>
      <c r="X31" s="121">
        <v>2582491.4799999995</v>
      </c>
      <c r="Y31" s="121">
        <v>1612913.98</v>
      </c>
      <c r="Z31" s="121">
        <v>1283481.6500000001</v>
      </c>
      <c r="AA31" s="121">
        <v>4</v>
      </c>
      <c r="AB31" s="121">
        <v>849077</v>
      </c>
      <c r="AC31" s="121">
        <v>8153.57</v>
      </c>
      <c r="AD31" s="121">
        <v>110701.03</v>
      </c>
      <c r="AE31" s="60"/>
      <c r="AF31" s="60"/>
      <c r="AG31" s="60"/>
      <c r="AH31" s="60"/>
      <c r="AI31" s="60"/>
      <c r="AJ31" s="60"/>
      <c r="AK31" s="60"/>
      <c r="AL31" s="60"/>
      <c r="AM31" s="60"/>
    </row>
    <row r="32" spans="1:39" ht="24" customHeight="1">
      <c r="A32" s="231">
        <v>15</v>
      </c>
      <c r="B32" s="224" t="s">
        <v>492</v>
      </c>
      <c r="C32" s="121">
        <v>84875</v>
      </c>
      <c r="D32" s="121">
        <v>3294</v>
      </c>
      <c r="E32" s="121">
        <v>16776</v>
      </c>
      <c r="F32" s="121">
        <v>82301</v>
      </c>
      <c r="G32" s="121">
        <v>1958</v>
      </c>
      <c r="H32" s="121">
        <v>15326</v>
      </c>
      <c r="I32" s="121">
        <v>42715677.1106</v>
      </c>
      <c r="J32" s="121">
        <v>39550204.388</v>
      </c>
      <c r="K32" s="121">
        <v>25063691.15960001</v>
      </c>
      <c r="L32" s="121">
        <v>282365.11000000004</v>
      </c>
      <c r="M32" s="121">
        <v>726462.7000000001</v>
      </c>
      <c r="N32" s="121">
        <v>33629652.476209</v>
      </c>
      <c r="O32" s="121">
        <v>28184270.52890142</v>
      </c>
      <c r="P32" s="121">
        <v>422579.97560000024</v>
      </c>
      <c r="Q32" s="121">
        <v>558</v>
      </c>
      <c r="R32" s="121">
        <v>78</v>
      </c>
      <c r="S32" s="121">
        <v>16928438.08</v>
      </c>
      <c r="T32" s="121">
        <v>16530014.180000002</v>
      </c>
      <c r="U32" s="121">
        <v>939</v>
      </c>
      <c r="V32" s="121">
        <v>464</v>
      </c>
      <c r="W32" s="121">
        <v>394</v>
      </c>
      <c r="X32" s="121">
        <v>403916.55</v>
      </c>
      <c r="Y32" s="121">
        <v>115426.45</v>
      </c>
      <c r="Z32" s="121">
        <v>98636.72</v>
      </c>
      <c r="AA32" s="121">
        <v>7</v>
      </c>
      <c r="AB32" s="121">
        <v>127643.22</v>
      </c>
      <c r="AC32" s="121">
        <v>0</v>
      </c>
      <c r="AD32" s="121">
        <v>324060</v>
      </c>
      <c r="AE32" s="60"/>
      <c r="AF32" s="60"/>
      <c r="AG32" s="60"/>
      <c r="AH32" s="60"/>
      <c r="AI32" s="60"/>
      <c r="AJ32" s="60"/>
      <c r="AK32" s="60"/>
      <c r="AL32" s="60"/>
      <c r="AM32" s="60"/>
    </row>
    <row r="33" spans="1:39" ht="24" customHeight="1">
      <c r="A33" s="231">
        <v>16</v>
      </c>
      <c r="B33" s="224" t="s">
        <v>493</v>
      </c>
      <c r="C33" s="121">
        <v>400477</v>
      </c>
      <c r="D33" s="121">
        <v>182897</v>
      </c>
      <c r="E33" s="121">
        <v>196904</v>
      </c>
      <c r="F33" s="121">
        <v>156389</v>
      </c>
      <c r="G33" s="121">
        <v>44765</v>
      </c>
      <c r="H33" s="121">
        <v>50546</v>
      </c>
      <c r="I33" s="121">
        <v>10503229.167166999</v>
      </c>
      <c r="J33" s="121">
        <v>10189729.666358702</v>
      </c>
      <c r="K33" s="121">
        <v>2652485.7900000005</v>
      </c>
      <c r="L33" s="121">
        <v>617974.98</v>
      </c>
      <c r="M33" s="121">
        <v>242988.93</v>
      </c>
      <c r="N33" s="121">
        <v>9851546.889943557</v>
      </c>
      <c r="O33" s="121">
        <v>6618654.127450978</v>
      </c>
      <c r="P33" s="121">
        <v>193306.51227899466</v>
      </c>
      <c r="Q33" s="121">
        <v>625</v>
      </c>
      <c r="R33" s="121">
        <v>88</v>
      </c>
      <c r="S33" s="121">
        <v>4781882.169636</v>
      </c>
      <c r="T33" s="121">
        <v>128863.82265880001</v>
      </c>
      <c r="U33" s="121">
        <v>510</v>
      </c>
      <c r="V33" s="121">
        <v>138</v>
      </c>
      <c r="W33" s="121">
        <v>89</v>
      </c>
      <c r="X33" s="121">
        <v>4425615.04</v>
      </c>
      <c r="Y33" s="121">
        <v>1285096.2944447836</v>
      </c>
      <c r="Z33" s="121">
        <v>1175470.2602689501</v>
      </c>
      <c r="AA33" s="121">
        <v>2526.03</v>
      </c>
      <c r="AB33" s="121">
        <v>470006.67000000004</v>
      </c>
      <c r="AC33" s="121">
        <v>2100553.53</v>
      </c>
      <c r="AD33" s="121">
        <v>1323924.7000000002</v>
      </c>
      <c r="AE33" s="60"/>
      <c r="AF33" s="60"/>
      <c r="AG33" s="60"/>
      <c r="AH33" s="60"/>
      <c r="AI33" s="60"/>
      <c r="AJ33" s="60"/>
      <c r="AK33" s="60"/>
      <c r="AL33" s="60"/>
      <c r="AM33" s="60"/>
    </row>
    <row r="34" spans="1:39" ht="24" customHeight="1">
      <c r="A34" s="231">
        <v>17</v>
      </c>
      <c r="B34" s="224" t="s">
        <v>494</v>
      </c>
      <c r="C34" s="121">
        <v>13875</v>
      </c>
      <c r="D34" s="121">
        <v>13498</v>
      </c>
      <c r="E34" s="121">
        <v>166910</v>
      </c>
      <c r="F34" s="121">
        <v>129691</v>
      </c>
      <c r="G34" s="121">
        <v>129624</v>
      </c>
      <c r="H34" s="121">
        <v>159733</v>
      </c>
      <c r="I34" s="121">
        <v>563533.8</v>
      </c>
      <c r="J34" s="121">
        <v>492547.6945769135</v>
      </c>
      <c r="K34" s="121">
        <v>0</v>
      </c>
      <c r="L34" s="121">
        <v>79.1</v>
      </c>
      <c r="M34" s="121">
        <v>19023.1</v>
      </c>
      <c r="N34" s="121">
        <v>489127.78</v>
      </c>
      <c r="O34" s="121">
        <v>31942.068</v>
      </c>
      <c r="P34" s="121">
        <v>653.12</v>
      </c>
      <c r="Q34" s="121">
        <v>0</v>
      </c>
      <c r="R34" s="121">
        <v>0</v>
      </c>
      <c r="S34" s="121">
        <v>0</v>
      </c>
      <c r="T34" s="121">
        <v>0</v>
      </c>
      <c r="U34" s="121">
        <v>0</v>
      </c>
      <c r="V34" s="121">
        <v>0</v>
      </c>
      <c r="W34" s="121">
        <v>0</v>
      </c>
      <c r="X34" s="121">
        <v>0</v>
      </c>
      <c r="Y34" s="121">
        <v>0</v>
      </c>
      <c r="Z34" s="121">
        <v>0</v>
      </c>
      <c r="AA34" s="121">
        <v>0</v>
      </c>
      <c r="AB34" s="121">
        <v>0</v>
      </c>
      <c r="AC34" s="121">
        <v>0</v>
      </c>
      <c r="AD34" s="121">
        <v>0</v>
      </c>
      <c r="AE34" s="60"/>
      <c r="AF34" s="60"/>
      <c r="AG34" s="60"/>
      <c r="AH34" s="60"/>
      <c r="AI34" s="60"/>
      <c r="AJ34" s="60"/>
      <c r="AK34" s="60"/>
      <c r="AL34" s="60"/>
      <c r="AM34" s="60"/>
    </row>
    <row r="35" spans="1:39" ht="24" customHeight="1">
      <c r="A35" s="231">
        <v>18</v>
      </c>
      <c r="B35" s="224" t="s">
        <v>481</v>
      </c>
      <c r="C35" s="121">
        <v>249528</v>
      </c>
      <c r="D35" s="121">
        <v>136276</v>
      </c>
      <c r="E35" s="121">
        <v>471859</v>
      </c>
      <c r="F35" s="121">
        <v>857253</v>
      </c>
      <c r="G35" s="121">
        <v>389581</v>
      </c>
      <c r="H35" s="121">
        <v>943395</v>
      </c>
      <c r="I35" s="121">
        <v>23255050.324984055</v>
      </c>
      <c r="J35" s="121">
        <v>7840860.295866492</v>
      </c>
      <c r="K35" s="121">
        <v>200858.52</v>
      </c>
      <c r="L35" s="121">
        <v>143119.9314841</v>
      </c>
      <c r="M35" s="121">
        <v>260275.19086600002</v>
      </c>
      <c r="N35" s="121">
        <v>13727582.083042426</v>
      </c>
      <c r="O35" s="121">
        <v>9994426.613225965</v>
      </c>
      <c r="P35" s="121">
        <v>229517.2811921568</v>
      </c>
      <c r="Q35" s="121">
        <v>8666</v>
      </c>
      <c r="R35" s="121">
        <v>1768</v>
      </c>
      <c r="S35" s="121">
        <v>5415887.110397701</v>
      </c>
      <c r="T35" s="121">
        <v>937277.6577791001</v>
      </c>
      <c r="U35" s="121">
        <v>6436</v>
      </c>
      <c r="V35" s="121">
        <v>3759</v>
      </c>
      <c r="W35" s="121">
        <v>2675</v>
      </c>
      <c r="X35" s="121">
        <v>4189529.054984699</v>
      </c>
      <c r="Y35" s="121">
        <v>2304603.9856072697</v>
      </c>
      <c r="Z35" s="121">
        <v>1817389.6707170242</v>
      </c>
      <c r="AA35" s="121">
        <v>3049.048</v>
      </c>
      <c r="AB35" s="121">
        <v>374598.6287635999</v>
      </c>
      <c r="AC35" s="121">
        <v>8047.5</v>
      </c>
      <c r="AD35" s="121">
        <v>26720.52</v>
      </c>
      <c r="AE35" s="60"/>
      <c r="AF35" s="60"/>
      <c r="AG35" s="60"/>
      <c r="AH35" s="60"/>
      <c r="AI35" s="60"/>
      <c r="AJ35" s="60"/>
      <c r="AK35" s="60"/>
      <c r="AL35" s="60"/>
      <c r="AM35" s="60"/>
    </row>
    <row r="36" spans="1:30" ht="24" customHeight="1">
      <c r="A36" s="338" t="s">
        <v>532</v>
      </c>
      <c r="B36" s="338"/>
      <c r="C36" s="260">
        <v>6458201</v>
      </c>
      <c r="D36" s="260">
        <v>3327172</v>
      </c>
      <c r="E36" s="260">
        <v>4600893</v>
      </c>
      <c r="F36" s="260">
        <v>12444726.36</v>
      </c>
      <c r="G36" s="260">
        <v>5807459.431</v>
      </c>
      <c r="H36" s="260">
        <v>6849166.4399999995</v>
      </c>
      <c r="I36" s="260">
        <v>1212276105.5966516</v>
      </c>
      <c r="J36" s="260">
        <v>1137756959.0288377</v>
      </c>
      <c r="K36" s="260">
        <v>41957084.987008706</v>
      </c>
      <c r="L36" s="260">
        <v>65650720.84883143</v>
      </c>
      <c r="M36" s="260">
        <v>39196249.12597902</v>
      </c>
      <c r="N36" s="260">
        <v>1093565374.4074907</v>
      </c>
      <c r="O36" s="260">
        <v>677766203.5192165</v>
      </c>
      <c r="P36" s="260">
        <v>21212452.990332298</v>
      </c>
      <c r="Q36" s="260">
        <v>690451</v>
      </c>
      <c r="R36" s="260">
        <v>109001</v>
      </c>
      <c r="S36" s="260">
        <v>635379027.5084424</v>
      </c>
      <c r="T36" s="260">
        <v>267969112.21030647</v>
      </c>
      <c r="U36" s="260">
        <v>628499.6265371843</v>
      </c>
      <c r="V36" s="260">
        <v>234971.79333207585</v>
      </c>
      <c r="W36" s="260">
        <v>152778.97248359243</v>
      </c>
      <c r="X36" s="260">
        <v>512338952.08689606</v>
      </c>
      <c r="Y36" s="260">
        <v>386965706.6281163</v>
      </c>
      <c r="Z36" s="260">
        <v>307084430.9306054</v>
      </c>
      <c r="AA36" s="260">
        <v>337233.21800000005</v>
      </c>
      <c r="AB36" s="260">
        <v>53395429.20647956</v>
      </c>
      <c r="AC36" s="260">
        <v>4060243.8576200004</v>
      </c>
      <c r="AD36" s="260">
        <v>33763477.625999995</v>
      </c>
    </row>
    <row r="37" ht="15.75">
      <c r="X37" s="60"/>
    </row>
    <row r="38" spans="2:9" ht="15.75">
      <c r="B38" s="324" t="s">
        <v>498</v>
      </c>
      <c r="C38" s="324"/>
      <c r="D38" s="324"/>
      <c r="E38" s="324"/>
      <c r="F38" s="324"/>
      <c r="G38" s="324"/>
      <c r="H38" s="324"/>
      <c r="I38" s="324"/>
    </row>
    <row r="39" spans="2:9" ht="15.75">
      <c r="B39" s="324"/>
      <c r="C39" s="324"/>
      <c r="D39" s="324"/>
      <c r="E39" s="324"/>
      <c r="F39" s="324"/>
      <c r="G39" s="324"/>
      <c r="H39" s="324"/>
      <c r="I39" s="324"/>
    </row>
    <row r="41" spans="3:30" ht="51" customHeight="1">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row>
  </sheetData>
  <sheetProtection/>
  <mergeCells count="31">
    <mergeCell ref="A36:B36"/>
    <mergeCell ref="A4:A6"/>
    <mergeCell ref="E5:E6"/>
    <mergeCell ref="N4:O4"/>
    <mergeCell ref="U4:Z4"/>
    <mergeCell ref="F5:G5"/>
    <mergeCell ref="I5:I6"/>
    <mergeCell ref="J5:J6"/>
    <mergeCell ref="C4:E4"/>
    <mergeCell ref="P4:P6"/>
    <mergeCell ref="H5:H6"/>
    <mergeCell ref="Q5:R5"/>
    <mergeCell ref="U5:W5"/>
    <mergeCell ref="L4:M5"/>
    <mergeCell ref="AC4:AC6"/>
    <mergeCell ref="S5:T5"/>
    <mergeCell ref="B38:I39"/>
    <mergeCell ref="C5:D5"/>
    <mergeCell ref="O5:O6"/>
    <mergeCell ref="K5:K6"/>
    <mergeCell ref="I4:K4"/>
    <mergeCell ref="AD4:AD6"/>
    <mergeCell ref="AA4:AB4"/>
    <mergeCell ref="X5:Z5"/>
    <mergeCell ref="AA5:AA6"/>
    <mergeCell ref="N5:N6"/>
    <mergeCell ref="B2:AD2"/>
    <mergeCell ref="F4:H4"/>
    <mergeCell ref="AB5:AB6"/>
    <mergeCell ref="B4:B6"/>
    <mergeCell ref="Q4:T4"/>
  </mergeCells>
  <printOptions/>
  <pageMargins left="0.1968503937007874" right="0.1968503937007874" top="0.4330708661417323" bottom="0.5118110236220472" header="0.1968503937007874" footer="0.2362204724409449"/>
  <pageSetup fitToHeight="3" horizontalDpi="600" verticalDpi="600" orientation="landscape" paperSize="9" scale="45" r:id="rId1"/>
  <colBreaks count="1" manualBreakCount="1">
    <brk id="15"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Kontrax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Administrator1</dc:creator>
  <cp:keywords/>
  <dc:description/>
  <cp:lastModifiedBy>Mircho Stoyanov</cp:lastModifiedBy>
  <cp:lastPrinted>2019-09-04T07:26:04Z</cp:lastPrinted>
  <dcterms:created xsi:type="dcterms:W3CDTF">2002-03-05T12:07:18Z</dcterms:created>
  <dcterms:modified xsi:type="dcterms:W3CDTF">2019-09-16T11:06:25Z</dcterms:modified>
  <cp:category/>
  <cp:version/>
  <cp:contentType/>
  <cp:contentStatus/>
</cp:coreProperties>
</file>