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19-06-30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4" i="17" l="1"/>
  <c r="G14" i="17"/>
  <c r="H14" i="17"/>
  <c r="F14" i="12" l="1"/>
  <c r="G14" i="12"/>
  <c r="H14" i="12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F14" i="19" l="1"/>
  <c r="E13" i="19"/>
  <c r="C14" i="17"/>
  <c r="D14" i="17"/>
  <c r="E14" i="17"/>
  <c r="B14" i="17"/>
  <c r="F14" i="14"/>
  <c r="E13" i="14"/>
  <c r="F13" i="14"/>
  <c r="B8" i="30" l="1"/>
  <c r="C14" i="28"/>
  <c r="D14" i="28"/>
  <c r="E14" i="28"/>
  <c r="F14" i="28"/>
  <c r="G14" i="28"/>
  <c r="H14" i="28"/>
  <c r="I14" i="28"/>
  <c r="B14" i="28"/>
  <c r="C14" i="26"/>
  <c r="D14" i="26"/>
  <c r="E14" i="26"/>
  <c r="F14" i="26"/>
  <c r="B14" i="26"/>
  <c r="T6" i="24"/>
  <c r="T7" i="24"/>
  <c r="T8" i="24"/>
  <c r="T9" i="24"/>
  <c r="T10" i="24"/>
  <c r="T11" i="24"/>
  <c r="T12" i="24"/>
  <c r="C14" i="12" l="1"/>
  <c r="D14" i="12"/>
  <c r="E14" i="12"/>
  <c r="B14" i="12"/>
  <c r="F15" i="26"/>
  <c r="U7" i="24" l="1"/>
  <c r="U8" i="24"/>
  <c r="U9" i="24"/>
  <c r="U10" i="24"/>
  <c r="U11" i="24"/>
  <c r="U12" i="24"/>
  <c r="U6" i="24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<sst xmlns="http://schemas.openxmlformats.org/spreadsheetml/2006/main" count="375" uniqueCount="107">
  <si>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</si>
  <si>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</si>
  <si>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</si>
  <si>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</si>
  <si>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</si>
  <si>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</si>
  <si>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</si>
  <si>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</si>
  <si>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</si>
  <si>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</si>
  <si>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</si>
  <si>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</si>
  <si>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</si>
  <si>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</si>
  <si>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</si>
  <si>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</si>
  <si>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</si>
  <si>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</si>
  <si>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</si>
  <si>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</si>
  <si>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</si>
  <si>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</si>
  <si>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</si>
  <si>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</si>
  <si>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</si>
  <si>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</si>
  <si>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</si>
  <si>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</si>
  <si>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</si>
  <si>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</si>
  <si>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</si>
  <si>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</si>
  <si>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</si>
  <si>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</si>
  <si>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</si>
  <si>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</si>
  <si>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</si>
  <si>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</si>
  <si>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</si>
  <si>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</si>
  <si>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</si>
  <si>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</si>
  <si>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</si>
  <si>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</si>
  <si>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</si>
  <si>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</si>
  <si>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</si>
  <si>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</si>
  <si>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</si>
  <si>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</si>
  <si>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</si>
  <si>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</si>
  <si>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</si>
  <si>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</si>
  <si>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</si>
  <si>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</si>
  <si>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</si>
  <si>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</si>
  <si>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</si>
  <si>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</si>
  <si>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</si>
  <si>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</si>
  <si>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</si>
  <si>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</si>
  <si>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</si>
  <si>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</si>
  <si>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</si>
  <si>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</si>
  <si>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</si>
  <si>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</si>
  <si>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</si>
  <si>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</si>
  <si>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</si>
  <si>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</si>
  <si>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</si>
  <si>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</si>
  <si>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</si>
  <si>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</si>
  <si>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</si>
  <si>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</si>
  <si>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</si>
  <si>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</si>
  <si>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</si>
  <si>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</si>
  <si>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</si>
  <si>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</si>
  <si>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</si>
  <si>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</si>
  <si>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</si>
  <si>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</si>
  <si>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</si>
  <si>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</si>
  <si>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</si>
  <si>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>I полугодие 2018</t>
  </si>
  <si>
    <t>I полу-годие 2018</t>
  </si>
  <si>
    <t>I полу-годие 2019</t>
  </si>
  <si>
    <t>30.06.2018</t>
  </si>
  <si>
    <t>30.06.2019</t>
  </si>
  <si>
    <t>Относителен дял на балансовите активи на пенсионните фондове по дружества към 30.06.2019 г.</t>
  </si>
  <si>
    <t>I полугодие 2019</t>
  </si>
  <si>
    <t>Приходи на ПОД от такси и удръжки (по видове) за първото полугодие на 2019 година</t>
  </si>
  <si>
    <t>Структура на приходите на ПОД от такси и удръжки (по видове) за първото полугодие на 2019 година</t>
  </si>
  <si>
    <t>Брой на осигурените лица във фондовете за допълнително пенсионно осигуряване
 по ПОД към 30.06.2019 г.</t>
  </si>
  <si>
    <t xml:space="preserve">Относително разпределение на осигурените лица във фондовете за допълнително пенсионно осигуряване по ПОД към 30.06.2019 г. </t>
  </si>
  <si>
    <t>Брой на новоосигурените лица във фондовете за допълнително пенсионно осигуряване
 за първото полугодие на 2019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</si>
  <si>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30.06.2019 г.                    </t>
  </si>
  <si>
    <t xml:space="preserve">Относително разпределение на нетните активи във фондовете за допълнително пенсионно осигуряване към 30.06.2019 г.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</si>
</sst>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0.0000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9">
    <xf numFmtId="0" fontId="0" fillId="0" borderId="0"/>
    <xf numFmtId="164" fontId="10" fillId="0" borderId="0" applyFont="0" applyFill="0" applyBorder="0" applyAlignment="0" applyProtection="0"/>
    <xf numFmtId="0" fontId="21" fillId="0" borderId="0"/>
    <xf numFmtId="0" fontId="10" fillId="0" borderId="0"/>
    <xf numFmtId="0" fontId="13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16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4" fillId="0" borderId="0" applyFont="0" applyFill="0" applyBorder="0" applyAlignment="0" applyProtection="0"/>
    <xf numFmtId="0" fontId="2" fillId="0" borderId="0"/>
    <xf numFmtId="0" fontId="1" fillId="0" borderId="0"/>
  </cellStyleXfs>
  <cellXfs count="202">
    <xf numFmtId="0" fontId="0" fillId="0" borderId="0" xfId="0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1" xfId="1" applyFont="1" applyBorder="1" applyAlignment="1">
      <alignment horizontal="left" wrapText="1"/>
    </xf>
    <xf numFmtId="3" fontId="14" fillId="0" borderId="1" xfId="0" applyNumberFormat="1" applyFont="1" applyFill="1" applyBorder="1"/>
    <xf numFmtId="3" fontId="14" fillId="0" borderId="1" xfId="0" applyNumberFormat="1" applyFont="1" applyFill="1" applyBorder="1" applyAlignment="1">
      <alignment horizontal="right"/>
    </xf>
    <xf numFmtId="164" fontId="14" fillId="0" borderId="1" xfId="1" applyFont="1" applyBorder="1" applyAlignment="1">
      <alignment wrapText="1"/>
    </xf>
    <xf numFmtId="4" fontId="14" fillId="0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horizontal="left" wrapText="1"/>
    </xf>
    <xf numFmtId="3" fontId="14" fillId="0" borderId="1" xfId="0" applyNumberFormat="1" applyFont="1" applyBorder="1"/>
    <xf numFmtId="3" fontId="0" fillId="0" borderId="0" xfId="0" applyNumberFormat="1"/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3" fontId="11" fillId="0" borderId="0" xfId="0" applyNumberFormat="1" applyFont="1" applyBorder="1" applyAlignment="1">
      <alignment horizontal="right"/>
    </xf>
    <xf numFmtId="0" fontId="11" fillId="0" borderId="5" xfId="0" applyFont="1" applyFill="1" applyBorder="1" applyAlignment="1">
      <alignment vertical="center" wrapText="1"/>
    </xf>
    <xf numFmtId="3" fontId="11" fillId="0" borderId="5" xfId="0" applyNumberFormat="1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164" fontId="14" fillId="0" borderId="1" xfId="1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164" fontId="14" fillId="0" borderId="1" xfId="1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/>
    <xf numFmtId="0" fontId="14" fillId="0" borderId="1" xfId="0" applyFont="1" applyBorder="1" applyAlignment="1">
      <alignment horizontal="center" vertical="center"/>
    </xf>
    <xf numFmtId="164" fontId="14" fillId="0" borderId="1" xfId="1" applyFont="1" applyBorder="1" applyAlignment="1">
      <alignment horizontal="left"/>
    </xf>
    <xf numFmtId="2" fontId="14" fillId="0" borderId="1" xfId="1" applyNumberFormat="1" applyFont="1" applyBorder="1" applyAlignment="1"/>
    <xf numFmtId="2" fontId="14" fillId="0" borderId="0" xfId="0" applyNumberFormat="1" applyFont="1"/>
    <xf numFmtId="0" fontId="16" fillId="0" borderId="0" xfId="0" applyFont="1" applyBorder="1" applyAlignment="1">
      <alignment horizontal="center"/>
    </xf>
    <xf numFmtId="4" fontId="14" fillId="0" borderId="0" xfId="0" applyNumberFormat="1" applyFont="1"/>
    <xf numFmtId="2" fontId="14" fillId="0" borderId="0" xfId="0" applyNumberFormat="1" applyFont="1" applyBorder="1" applyAlignment="1">
      <alignment horizontal="right"/>
    </xf>
    <xf numFmtId="3" fontId="14" fillId="0" borderId="0" xfId="2" applyNumberFormat="1" applyFont="1" applyBorder="1" applyAlignment="1">
      <alignment wrapText="1"/>
    </xf>
    <xf numFmtId="0" fontId="14" fillId="0" borderId="0" xfId="0" applyFont="1" applyBorder="1" applyAlignment="1">
      <alignment horizontal="left" wrapText="1"/>
    </xf>
    <xf numFmtId="164" fontId="14" fillId="0" borderId="1" xfId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 wrapText="1"/>
    </xf>
    <xf numFmtId="165" fontId="14" fillId="0" borderId="0" xfId="0" applyNumberFormat="1" applyFont="1" applyBorder="1" applyAlignment="1">
      <alignment vertical="center" wrapText="1"/>
    </xf>
    <xf numFmtId="2" fontId="14" fillId="0" borderId="0" xfId="0" applyNumberFormat="1" applyFont="1" applyBorder="1" applyAlignment="1">
      <alignment horizontal="center"/>
    </xf>
    <xf numFmtId="164" fontId="14" fillId="0" borderId="1" xfId="1" applyFont="1" applyFill="1" applyBorder="1" applyAlignment="1">
      <alignment horizontal="left" wrapText="1"/>
    </xf>
    <xf numFmtId="164" fontId="14" fillId="0" borderId="1" xfId="1" applyFont="1" applyFill="1" applyBorder="1" applyAlignment="1">
      <alignment wrapText="1"/>
    </xf>
    <xf numFmtId="3" fontId="20" fillId="0" borderId="1" xfId="0" applyNumberFormat="1" applyFont="1" applyFill="1" applyBorder="1" applyAlignment="1">
      <alignment horizontal="right" wrapText="1"/>
    </xf>
    <xf numFmtId="164" fontId="14" fillId="0" borderId="0" xfId="1" applyFont="1" applyFill="1" applyBorder="1" applyAlignment="1">
      <alignment horizontal="center" vertical="center" wrapText="1"/>
    </xf>
    <xf numFmtId="164" fontId="14" fillId="0" borderId="1" xfId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wrapText="1"/>
    </xf>
    <xf numFmtId="164" fontId="13" fillId="0" borderId="1" xfId="1" applyFont="1" applyFill="1" applyBorder="1" applyAlignment="1">
      <alignment horizontal="left" wrapText="1"/>
    </xf>
    <xf numFmtId="164" fontId="13" fillId="0" borderId="1" xfId="1" applyFont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3" fontId="13" fillId="0" borderId="0" xfId="4" applyNumberFormat="1" applyFont="1" applyFill="1" applyAlignment="1"/>
    <xf numFmtId="0" fontId="13" fillId="0" borderId="0" xfId="4" applyFont="1" applyFill="1" applyAlignment="1"/>
    <xf numFmtId="0" fontId="13" fillId="0" borderId="1" xfId="3" applyFont="1" applyFill="1" applyBorder="1" applyAlignment="1">
      <alignment horizontal="center" vertical="center" wrapText="1"/>
    </xf>
    <xf numFmtId="3" fontId="13" fillId="0" borderId="0" xfId="4" applyNumberFormat="1" applyFont="1" applyFill="1" applyBorder="1" applyAlignment="1">
      <alignment wrapText="1"/>
    </xf>
    <xf numFmtId="0" fontId="13" fillId="0" borderId="0" xfId="4" applyFont="1" applyFill="1" applyBorder="1" applyAlignment="1">
      <alignment wrapText="1"/>
    </xf>
    <xf numFmtId="0" fontId="13" fillId="0" borderId="0" xfId="4" applyFont="1" applyFill="1" applyAlignment="1">
      <alignment wrapText="1"/>
    </xf>
    <xf numFmtId="0" fontId="15" fillId="0" borderId="0" xfId="3" applyFont="1" applyFill="1"/>
    <xf numFmtId="0" fontId="16" fillId="0" borderId="1" xfId="4" applyFont="1" applyFill="1" applyBorder="1" applyAlignment="1"/>
    <xf numFmtId="3" fontId="13" fillId="0" borderId="1" xfId="4" applyNumberFormat="1" applyFont="1" applyFill="1" applyBorder="1" applyAlignment="1"/>
    <xf numFmtId="1" fontId="11" fillId="0" borderId="0" xfId="4" applyNumberFormat="1" applyFont="1" applyFill="1" applyBorder="1" applyAlignment="1"/>
    <xf numFmtId="0" fontId="11" fillId="0" borderId="0" xfId="4" applyFont="1" applyFill="1" applyBorder="1" applyAlignment="1"/>
    <xf numFmtId="0" fontId="13" fillId="0" borderId="1" xfId="3" applyFont="1" applyFill="1" applyBorder="1" applyAlignment="1">
      <alignment wrapText="1"/>
    </xf>
    <xf numFmtId="0" fontId="13" fillId="0" borderId="1" xfId="4" applyFont="1" applyFill="1" applyBorder="1" applyAlignment="1">
      <alignment wrapText="1"/>
    </xf>
    <xf numFmtId="0" fontId="16" fillId="0" borderId="1" xfId="3" applyFont="1" applyFill="1" applyBorder="1" applyAlignment="1">
      <alignment wrapText="1"/>
    </xf>
    <xf numFmtId="0" fontId="13" fillId="0" borderId="0" xfId="4" applyFont="1" applyFill="1" applyBorder="1" applyAlignment="1"/>
    <xf numFmtId="0" fontId="13" fillId="0" borderId="0" xfId="4" applyFont="1" applyFill="1" applyAlignment="1">
      <alignment horizontal="center"/>
    </xf>
    <xf numFmtId="4" fontId="13" fillId="0" borderId="0" xfId="4" applyNumberFormat="1" applyFont="1" applyFill="1" applyAlignment="1"/>
    <xf numFmtId="0" fontId="10" fillId="0" borderId="0" xfId="3" applyFill="1"/>
    <xf numFmtId="164" fontId="13" fillId="0" borderId="1" xfId="5" applyFont="1" applyFill="1" applyBorder="1" applyAlignment="1">
      <alignment horizontal="left" wrapText="1"/>
    </xf>
    <xf numFmtId="3" fontId="10" fillId="0" borderId="0" xfId="3" applyNumberFormat="1" applyFill="1"/>
    <xf numFmtId="164" fontId="13" fillId="0" borderId="1" xfId="5" applyFont="1" applyFill="1" applyBorder="1" applyAlignment="1">
      <alignment wrapText="1"/>
    </xf>
    <xf numFmtId="3" fontId="13" fillId="0" borderId="1" xfId="3" applyNumberFormat="1" applyFont="1" applyFill="1" applyBorder="1" applyAlignment="1">
      <alignment horizontal="right"/>
    </xf>
    <xf numFmtId="0" fontId="10" fillId="0" borderId="0" xfId="3"/>
    <xf numFmtId="0" fontId="13" fillId="0" borderId="2" xfId="3" applyFont="1" applyBorder="1" applyAlignment="1">
      <alignment horizontal="center" vertical="center" wrapText="1"/>
    </xf>
    <xf numFmtId="164" fontId="13" fillId="0" borderId="1" xfId="5" applyFont="1" applyBorder="1" applyAlignment="1">
      <alignment horizontal="left" wrapText="1"/>
    </xf>
    <xf numFmtId="164" fontId="13" fillId="0" borderId="1" xfId="5" applyFont="1" applyBorder="1" applyAlignment="1">
      <alignment wrapText="1"/>
    </xf>
    <xf numFmtId="0" fontId="13" fillId="0" borderId="4" xfId="3" applyFont="1" applyFill="1" applyBorder="1" applyAlignment="1">
      <alignment horizontal="left" wrapText="1"/>
    </xf>
    <xf numFmtId="0" fontId="13" fillId="0" borderId="1" xfId="3" applyFont="1" applyBorder="1" applyAlignment="1">
      <alignment horizontal="left" wrapText="1"/>
    </xf>
    <xf numFmtId="4" fontId="10" fillId="0" borderId="0" xfId="3" applyNumberFormat="1"/>
    <xf numFmtId="166" fontId="0" fillId="0" borderId="0" xfId="6" applyNumberFormat="1" applyFont="1" applyFill="1"/>
    <xf numFmtId="0" fontId="13" fillId="0" borderId="10" xfId="4" applyFont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right"/>
    </xf>
    <xf numFmtId="0" fontId="12" fillId="0" borderId="0" xfId="4" applyFont="1" applyFill="1" applyAlignment="1"/>
    <xf numFmtId="0" fontId="12" fillId="0" borderId="0" xfId="4" applyFont="1" applyFill="1" applyAlignment="1">
      <alignment wrapText="1"/>
    </xf>
    <xf numFmtId="0" fontId="13" fillId="0" borderId="1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wrapText="1"/>
    </xf>
    <xf numFmtId="0" fontId="11" fillId="0" borderId="1" xfId="4" applyFont="1" applyFill="1" applyBorder="1" applyAlignment="1"/>
    <xf numFmtId="0" fontId="12" fillId="0" borderId="0" xfId="4" applyFont="1" applyFill="1" applyBorder="1" applyAlignment="1"/>
    <xf numFmtId="3" fontId="12" fillId="0" borderId="0" xfId="4" applyNumberFormat="1" applyFont="1" applyFill="1" applyAlignment="1"/>
    <xf numFmtId="3" fontId="20" fillId="0" borderId="1" xfId="3" applyNumberFormat="1" applyFont="1" applyFill="1" applyBorder="1" applyAlignment="1">
      <alignment horizontal="right" wrapText="1"/>
    </xf>
    <xf numFmtId="2" fontId="13" fillId="0" borderId="1" xfId="0" applyNumberFormat="1" applyFont="1" applyFill="1" applyBorder="1" applyAlignment="1">
      <alignment horizontal="right"/>
    </xf>
    <xf numFmtId="164" fontId="13" fillId="0" borderId="6" xfId="1" applyFont="1" applyBorder="1" applyAlignment="1">
      <alignment horizontal="left" vertical="justify" wrapText="1" indent="1"/>
    </xf>
    <xf numFmtId="0" fontId="13" fillId="0" borderId="2" xfId="0" applyFont="1" applyBorder="1" applyAlignment="1">
      <alignment horizontal="center" vertical="center" wrapText="1"/>
    </xf>
    <xf numFmtId="164" fontId="13" fillId="0" borderId="6" xfId="1" applyFont="1" applyBorder="1" applyAlignment="1">
      <alignment horizontal="justify" vertical="center" wrapText="1"/>
    </xf>
    <xf numFmtId="4" fontId="13" fillId="2" borderId="1" xfId="3" applyNumberFormat="1" applyFont="1" applyFill="1" applyBorder="1" applyAlignment="1">
      <alignment horizontal="right"/>
    </xf>
    <xf numFmtId="4" fontId="10" fillId="0" borderId="0" xfId="4" applyNumberFormat="1" applyFont="1" applyFill="1" applyAlignment="1"/>
    <xf numFmtId="167" fontId="14" fillId="0" borderId="1" xfId="0" applyNumberFormat="1" applyFont="1" applyFill="1" applyBorder="1" applyAlignment="1">
      <alignment horizontal="right"/>
    </xf>
    <xf numFmtId="164" fontId="13" fillId="0" borderId="1" xfId="1" applyFont="1" applyBorder="1" applyAlignment="1">
      <alignment wrapText="1"/>
    </xf>
    <xf numFmtId="1" fontId="20" fillId="0" borderId="1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wrapText="1"/>
    </xf>
    <xf numFmtId="164" fontId="13" fillId="0" borderId="6" xfId="1" applyFont="1" applyBorder="1" applyAlignment="1">
      <alignment horizontal="justify" vertical="justify" wrapText="1"/>
    </xf>
    <xf numFmtId="0" fontId="13" fillId="0" borderId="6" xfId="3" applyFont="1" applyBorder="1" applyAlignment="1">
      <alignment horizontal="left" vertical="distributed" wrapText="1"/>
    </xf>
    <xf numFmtId="49" fontId="13" fillId="0" borderId="10" xfId="3" applyNumberFormat="1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169" fontId="13" fillId="2" borderId="1" xfId="3" applyNumberFormat="1" applyFont="1" applyFill="1" applyBorder="1" applyAlignment="1">
      <alignment horizontal="right"/>
    </xf>
    <xf numFmtId="169" fontId="13" fillId="0" borderId="1" xfId="3" applyNumberFormat="1" applyFont="1" applyFill="1" applyBorder="1" applyAlignment="1">
      <alignment horizontal="right"/>
    </xf>
    <xf numFmtId="168" fontId="13" fillId="0" borderId="1" xfId="3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right" wrapText="1"/>
    </xf>
    <xf numFmtId="4" fontId="13" fillId="0" borderId="1" xfId="3" applyNumberFormat="1" applyFont="1" applyFill="1" applyBorder="1" applyAlignment="1">
      <alignment horizontal="right"/>
    </xf>
    <xf numFmtId="169" fontId="13" fillId="0" borderId="1" xfId="0" applyNumberFormat="1" applyFont="1" applyFill="1" applyBorder="1" applyAlignment="1">
      <alignment horizontal="right"/>
    </xf>
    <xf numFmtId="10" fontId="10" fillId="0" borderId="0" xfId="36" applyNumberFormat="1" applyFont="1" applyFill="1"/>
    <xf numFmtId="0" fontId="13" fillId="0" borderId="10" xfId="3" applyFont="1" applyFill="1" applyBorder="1" applyAlignment="1">
      <alignment horizontal="center" vertical="center" wrapText="1"/>
    </xf>
    <xf numFmtId="164" fontId="18" fillId="0" borderId="9" xfId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14" fillId="0" borderId="0" xfId="0" applyNumberFormat="1" applyFont="1" applyBorder="1" applyAlignment="1">
      <alignment horizontal="right" wrapText="1"/>
    </xf>
    <xf numFmtId="0" fontId="14" fillId="0" borderId="0" xfId="0" applyFont="1" applyBorder="1" applyAlignment="1">
      <alignment horizontal="right" wrapText="1"/>
    </xf>
    <xf numFmtId="170" fontId="10" fillId="0" borderId="0" xfId="3" applyNumberFormat="1" applyFill="1"/>
    <xf numFmtId="2" fontId="10" fillId="0" borderId="0" xfId="3" applyNumberFormat="1" applyFill="1"/>
    <xf numFmtId="2" fontId="14" fillId="0" borderId="9" xfId="0" applyNumberFormat="1" applyFont="1" applyFill="1" applyBorder="1" applyAlignment="1">
      <alignment wrapText="1" shrinkToFit="1"/>
    </xf>
    <xf numFmtId="2" fontId="14" fillId="0" borderId="0" xfId="0" applyNumberFormat="1" applyFont="1" applyFill="1" applyBorder="1" applyAlignment="1">
      <alignment wrapText="1" shrinkToFit="1"/>
    </xf>
    <xf numFmtId="2" fontId="14" fillId="0" borderId="0" xfId="0" applyNumberFormat="1" applyFont="1" applyFill="1" applyBorder="1" applyAlignment="1">
      <alignment horizontal="center"/>
    </xf>
    <xf numFmtId="3" fontId="14" fillId="0" borderId="9" xfId="0" applyNumberFormat="1" applyFont="1" applyBorder="1" applyAlignment="1">
      <alignment wrapText="1"/>
    </xf>
    <xf numFmtId="3" fontId="14" fillId="0" borderId="0" xfId="0" applyNumberFormat="1" applyFont="1" applyBorder="1" applyAlignment="1">
      <alignment wrapText="1"/>
    </xf>
    <xf numFmtId="0" fontId="14" fillId="0" borderId="11" xfId="0" applyFont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right" wrapText="1" shrinkToFit="1"/>
    </xf>
    <xf numFmtId="0" fontId="14" fillId="0" borderId="9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11" xfId="0" applyFont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left" vertical="distributed" wrapText="1"/>
    </xf>
    <xf numFmtId="0" fontId="13" fillId="0" borderId="12" xfId="3" applyFont="1" applyFill="1" applyBorder="1" applyAlignment="1">
      <alignment horizontal="left" vertical="distributed" wrapText="1"/>
    </xf>
    <xf numFmtId="0" fontId="11" fillId="0" borderId="0" xfId="3" applyFont="1" applyFill="1" applyAlignment="1">
      <alignment horizontal="center" wrapText="1"/>
    </xf>
    <xf numFmtId="0" fontId="13" fillId="0" borderId="9" xfId="3" applyFont="1" applyFill="1" applyBorder="1" applyAlignment="1">
      <alignment horizontal="right" wrapText="1"/>
    </xf>
    <xf numFmtId="0" fontId="15" fillId="0" borderId="9" xfId="3" applyFont="1" applyFill="1" applyBorder="1" applyAlignment="1">
      <alignment horizontal="right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164" fontId="18" fillId="0" borderId="0" xfId="5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10" fillId="0" borderId="0" xfId="3" applyFill="1" applyAlignment="1">
      <alignment horizontal="center" vertical="center" wrapText="1"/>
    </xf>
    <xf numFmtId="0" fontId="10" fillId="0" borderId="9" xfId="3" applyFill="1" applyBorder="1" applyAlignment="1">
      <alignment wrapText="1"/>
    </xf>
    <xf numFmtId="0" fontId="13" fillId="0" borderId="13" xfId="3" applyFont="1" applyFill="1" applyBorder="1" applyAlignment="1">
      <alignment horizontal="left" vertical="distributed" wrapText="1"/>
    </xf>
    <xf numFmtId="164" fontId="18" fillId="2" borderId="0" xfId="5" applyFont="1" applyFill="1" applyBorder="1" applyAlignment="1">
      <alignment horizontal="center" vertical="center" wrapText="1"/>
    </xf>
    <xf numFmtId="0" fontId="18" fillId="2" borderId="0" xfId="3" applyFont="1" applyFill="1" applyBorder="1" applyAlignment="1">
      <alignment horizontal="center" vertical="center" wrapText="1"/>
    </xf>
    <xf numFmtId="0" fontId="10" fillId="2" borderId="0" xfId="3" applyFill="1" applyAlignment="1">
      <alignment horizontal="center" vertical="center" wrapText="1"/>
    </xf>
    <xf numFmtId="0" fontId="19" fillId="2" borderId="0" xfId="3" applyFont="1" applyFill="1" applyAlignment="1">
      <alignment horizontal="center" vertical="center" wrapText="1"/>
    </xf>
    <xf numFmtId="164" fontId="13" fillId="0" borderId="9" xfId="5" applyFont="1" applyBorder="1" applyAlignment="1">
      <alignment horizontal="right" vertical="center" wrapText="1"/>
    </xf>
    <xf numFmtId="0" fontId="10" fillId="0" borderId="9" xfId="3" applyBorder="1" applyAlignment="1">
      <alignment horizontal="right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right" vertical="justify" wrapText="1"/>
    </xf>
    <xf numFmtId="0" fontId="10" fillId="0" borderId="12" xfId="3" applyFill="1" applyBorder="1" applyAlignment="1">
      <alignment horizontal="right" vertical="justify" wrapText="1"/>
    </xf>
    <xf numFmtId="0" fontId="10" fillId="0" borderId="8" xfId="3" applyFill="1" applyBorder="1"/>
    <xf numFmtId="0" fontId="10" fillId="0" borderId="2" xfId="3" applyFill="1" applyBorder="1"/>
    <xf numFmtId="0" fontId="10" fillId="0" borderId="8" xfId="3" applyFill="1" applyBorder="1" applyAlignment="1">
      <alignment horizontal="center" vertical="center" wrapText="1"/>
    </xf>
    <xf numFmtId="0" fontId="10" fillId="0" borderId="8" xfId="3" applyFill="1" applyBorder="1" applyAlignment="1">
      <alignment vertical="center" wrapText="1"/>
    </xf>
    <xf numFmtId="0" fontId="10" fillId="0" borderId="8" xfId="3" applyFill="1" applyBorder="1" applyAlignment="1">
      <alignment wrapText="1"/>
    </xf>
    <xf numFmtId="0" fontId="10" fillId="0" borderId="2" xfId="3" applyFill="1" applyBorder="1" applyAlignment="1">
      <alignment vertical="center" wrapText="1"/>
    </xf>
    <xf numFmtId="0" fontId="13" fillId="0" borderId="0" xfId="3" applyFont="1" applyFill="1" applyBorder="1" applyAlignment="1">
      <alignment horizontal="right" wrapText="1"/>
    </xf>
    <xf numFmtId="0" fontId="10" fillId="0" borderId="1" xfId="3" applyFill="1" applyBorder="1" applyAlignment="1">
      <alignment horizontal="center" vertical="center" wrapText="1"/>
    </xf>
    <xf numFmtId="0" fontId="10" fillId="0" borderId="1" xfId="3" applyFill="1" applyBorder="1" applyAlignment="1">
      <alignment vertical="center" wrapText="1"/>
    </xf>
    <xf numFmtId="164" fontId="11" fillId="2" borderId="0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13" fillId="0" borderId="3" xfId="0" applyFont="1" applyFill="1" applyBorder="1" applyAlignment="1">
      <alignment horizontal="right" vertical="distributed" wrapText="1"/>
    </xf>
    <xf numFmtId="0" fontId="14" fillId="0" borderId="12" xfId="0" applyFont="1" applyFill="1" applyBorder="1" applyAlignment="1">
      <alignment horizontal="right" vertical="distributed"/>
    </xf>
    <xf numFmtId="1" fontId="20" fillId="0" borderId="4" xfId="0" applyNumberFormat="1" applyFont="1" applyFill="1" applyBorder="1" applyAlignment="1">
      <alignment horizontal="center" vertical="center" wrapText="1"/>
    </xf>
    <xf numFmtId="1" fontId="20" fillId="0" borderId="8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distributed" wrapText="1"/>
    </xf>
    <xf numFmtId="0" fontId="14" fillId="0" borderId="12" xfId="0" applyFont="1" applyFill="1" applyBorder="1" applyAlignment="1">
      <alignment horizontal="left" vertical="distributed"/>
    </xf>
    <xf numFmtId="10" fontId="11" fillId="0" borderId="0" xfId="1" applyNumberFormat="1" applyFont="1" applyFill="1" applyBorder="1" applyAlignment="1">
      <alignment horizontal="center" vertical="center" wrapText="1"/>
    </xf>
    <xf numFmtId="164" fontId="18" fillId="0" borderId="0" xfId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4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1" fillId="0" borderId="14" xfId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3" fillId="0" borderId="3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/>
    </xf>
    <xf numFmtId="3" fontId="11" fillId="0" borderId="0" xfId="1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1" fillId="0" borderId="0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3" fontId="14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4" fillId="0" borderId="0" xfId="0" applyFont="1" applyBorder="1" applyAlignment="1">
      <alignment horizontal="right" wrapText="1"/>
    </xf>
  </cellXfs>
  <cellStyles count="39">
    <cellStyle name="Comma 2" xfId="19"/>
    <cellStyle name="Comma_УПФ0603" xfId="1"/>
    <cellStyle name="Comma_УПФ0603 2" xfId="5"/>
    <cellStyle name="Normal" xfId="0" builtinId="0"/>
    <cellStyle name="Normal 10" xfId="17"/>
    <cellStyle name="Normal 11" xfId="18"/>
    <cellStyle name="Normal 12" xfId="37"/>
    <cellStyle name="Normal 13" xfId="38"/>
    <cellStyle name="Normal 2" xfId="9"/>
    <cellStyle name="Normal 2 2" xfId="3"/>
    <cellStyle name="Normal 2 2 2" xfId="10"/>
    <cellStyle name="Normal 2 2 2 2" xfId="22"/>
    <cellStyle name="Normal 2 2 2 3" xfId="30"/>
    <cellStyle name="Normal 3" xfId="11"/>
    <cellStyle name="Normal 3 2" xfId="23"/>
    <cellStyle name="Normal 3 3" xfId="31"/>
    <cellStyle name="Normal 4" xfId="12"/>
    <cellStyle name="Normal 4 2" xfId="24"/>
    <cellStyle name="Normal 4 3" xfId="32"/>
    <cellStyle name="Normal 5" xfId="7"/>
    <cellStyle name="Normal 5 2" xfId="20"/>
    <cellStyle name="Normal 5 3" xfId="28"/>
    <cellStyle name="Normal 6" xfId="13"/>
    <cellStyle name="Normal 6 2" xfId="25"/>
    <cellStyle name="Normal 6 3" xfId="33"/>
    <cellStyle name="Normal 7" xfId="15"/>
    <cellStyle name="Normal 7 2" xfId="27"/>
    <cellStyle name="Normal 7 3" xfId="35"/>
    <cellStyle name="Normal 79" xfId="8"/>
    <cellStyle name="Normal 79 2" xfId="21"/>
    <cellStyle name="Normal 79 3" xfId="29"/>
    <cellStyle name="Normal 8" xfId="14"/>
    <cellStyle name="Normal 8 2" xfId="26"/>
    <cellStyle name="Normal 8 3" xfId="34"/>
    <cellStyle name="Normal 9" xfId="16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25.56</c:v>
                </c:pt>
                <c:pt idx="1">
                  <c:v>10.75</c:v>
                </c:pt>
                <c:pt idx="2">
                  <c:v>15.55</c:v>
                </c:pt>
                <c:pt idx="3">
                  <c:v>21.94</c:v>
                </c:pt>
                <c:pt idx="4">
                  <c:v>8.31</c:v>
                </c:pt>
                <c:pt idx="5">
                  <c:v>8.8800000000000008</c:v>
                </c:pt>
                <c:pt idx="6">
                  <c:v>4.83</c:v>
                </c:pt>
                <c:pt idx="7">
                  <c:v>2.3199999999999998</c:v>
                </c:pt>
                <c:pt idx="8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24.83</c:v>
                </c:pt>
                <c:pt idx="1">
                  <c:v>11.26</c:v>
                </c:pt>
                <c:pt idx="2">
                  <c:v>16.12</c:v>
                </c:pt>
                <c:pt idx="3">
                  <c:v>22.94</c:v>
                </c:pt>
                <c:pt idx="4">
                  <c:v>10.57</c:v>
                </c:pt>
                <c:pt idx="5">
                  <c:v>9.39</c:v>
                </c:pt>
                <c:pt idx="6">
                  <c:v>2.2799999999999998</c:v>
                </c:pt>
                <c:pt idx="7">
                  <c:v>1.46</c:v>
                </c:pt>
                <c:pt idx="8">
                  <c:v>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79.91</c:v>
                </c:pt>
                <c:pt idx="1">
                  <c:v>6.47</c:v>
                </c:pt>
                <c:pt idx="2">
                  <c:v>13.44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84.22</c:v>
                </c:pt>
                <c:pt idx="1">
                  <c:v>7.87</c:v>
                </c:pt>
                <c:pt idx="2">
                  <c:v>7.8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41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2036" cy="5660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2036" cy="5660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2036" cy="5660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50" customWidth="1"/>
    <col min="2" max="2" width="9" style="64" customWidth="1"/>
    <col min="3" max="3" width="8.42578125" style="50" customWidth="1"/>
    <col min="4" max="4" width="8.7109375" style="64" customWidth="1"/>
    <col min="5" max="5" width="8.7109375" style="50" customWidth="1"/>
    <col min="6" max="6" width="8.5703125" style="64" customWidth="1"/>
    <col min="7" max="7" width="8.7109375" style="50" customWidth="1"/>
    <col min="8" max="8" width="8.5703125" style="64" customWidth="1"/>
    <col min="9" max="9" width="8.7109375" style="50" customWidth="1"/>
    <col min="10" max="10" width="9" style="64" customWidth="1"/>
    <col min="11" max="11" width="8.42578125" style="50" customWidth="1"/>
    <col min="12" max="12" width="8.42578125" style="64" customWidth="1"/>
    <col min="13" max="13" width="8.5703125" style="50" customWidth="1"/>
    <col min="14" max="14" width="9" style="64" customWidth="1"/>
    <col min="15" max="15" width="8.7109375" style="50" customWidth="1"/>
    <col min="16" max="16" width="9.140625" style="50" customWidth="1"/>
    <col min="17" max="17" width="8.7109375" style="50" customWidth="1"/>
    <col min="18" max="18" width="9.28515625" style="50" customWidth="1"/>
    <col min="19" max="21" width="8.7109375" style="50" customWidth="1"/>
    <col min="22" max="22" width="15.140625" style="49" customWidth="1"/>
    <col min="23" max="16384" width="10.28515625" style="50"/>
  </cols>
  <sheetData>
    <row r="1" spans="1:58" ht="23.25" customHeight="1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</row>
    <row r="2" spans="1:58" ht="22.5" customHeight="1">
      <c r="A2" s="134" t="s">
        <v>1</v>
      </c>
      <c r="B2" s="134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58" s="54" customFormat="1" ht="83.25" customHeight="1">
      <c r="A3" s="51" t="s">
        <v>2</v>
      </c>
      <c r="B3" s="136" t="s">
        <v>75</v>
      </c>
      <c r="C3" s="137"/>
      <c r="D3" s="136" t="s">
        <v>4</v>
      </c>
      <c r="E3" s="136"/>
      <c r="F3" s="136" t="s">
        <v>5</v>
      </c>
      <c r="G3" s="136"/>
      <c r="H3" s="136" t="s">
        <v>6</v>
      </c>
      <c r="I3" s="136"/>
      <c r="J3" s="136" t="s">
        <v>70</v>
      </c>
      <c r="K3" s="136"/>
      <c r="L3" s="136" t="s">
        <v>7</v>
      </c>
      <c r="M3" s="136"/>
      <c r="N3" s="136" t="s">
        <v>76</v>
      </c>
      <c r="O3" s="136"/>
      <c r="P3" s="138" t="s">
        <v>77</v>
      </c>
      <c r="Q3" s="139"/>
      <c r="R3" s="140" t="s">
        <v>71</v>
      </c>
      <c r="S3" s="141"/>
      <c r="T3" s="136" t="s">
        <v>9</v>
      </c>
      <c r="U3" s="136"/>
      <c r="V3" s="52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</row>
    <row r="4" spans="1:58" s="55" customFormat="1" ht="39.950000000000003" customHeight="1">
      <c r="A4" s="131" t="s">
        <v>73</v>
      </c>
      <c r="B4" s="129" t="s">
        <v>94</v>
      </c>
      <c r="C4" s="129" t="s">
        <v>95</v>
      </c>
      <c r="D4" s="129" t="s">
        <v>94</v>
      </c>
      <c r="E4" s="129" t="s">
        <v>95</v>
      </c>
      <c r="F4" s="129" t="s">
        <v>94</v>
      </c>
      <c r="G4" s="129" t="s">
        <v>95</v>
      </c>
      <c r="H4" s="129" t="s">
        <v>94</v>
      </c>
      <c r="I4" s="129" t="s">
        <v>95</v>
      </c>
      <c r="J4" s="129" t="s">
        <v>94</v>
      </c>
      <c r="K4" s="129" t="s">
        <v>95</v>
      </c>
      <c r="L4" s="129" t="s">
        <v>94</v>
      </c>
      <c r="M4" s="129" t="s">
        <v>95</v>
      </c>
      <c r="N4" s="129" t="s">
        <v>94</v>
      </c>
      <c r="O4" s="129" t="s">
        <v>95</v>
      </c>
      <c r="P4" s="129" t="s">
        <v>94</v>
      </c>
      <c r="Q4" s="129" t="s">
        <v>95</v>
      </c>
      <c r="R4" s="129" t="s">
        <v>94</v>
      </c>
      <c r="S4" s="129" t="s">
        <v>95</v>
      </c>
      <c r="T4" s="129" t="s">
        <v>94</v>
      </c>
      <c r="U4" s="129" t="s">
        <v>95</v>
      </c>
    </row>
    <row r="5" spans="1:58" s="54" customFormat="1" ht="30" customHeight="1">
      <c r="A5" s="132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52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58" s="59" customFormat="1" ht="34.5" customHeight="1">
      <c r="A6" s="56" t="s">
        <v>10</v>
      </c>
      <c r="B6" s="57">
        <v>20163</v>
      </c>
      <c r="C6" s="57">
        <v>21911</v>
      </c>
      <c r="D6" s="57">
        <v>11611</v>
      </c>
      <c r="E6" s="57">
        <v>16280</v>
      </c>
      <c r="F6" s="57">
        <v>13276</v>
      </c>
      <c r="G6" s="57">
        <v>15103</v>
      </c>
      <c r="H6" s="57">
        <v>17253</v>
      </c>
      <c r="I6" s="57">
        <v>20745</v>
      </c>
      <c r="J6" s="57">
        <v>8148</v>
      </c>
      <c r="K6" s="57">
        <v>9150</v>
      </c>
      <c r="L6" s="57">
        <v>17515</v>
      </c>
      <c r="M6" s="57">
        <v>11763</v>
      </c>
      <c r="N6" s="57">
        <v>2321</v>
      </c>
      <c r="O6" s="57">
        <v>2532</v>
      </c>
      <c r="P6" s="57">
        <v>1302</v>
      </c>
      <c r="Q6" s="57">
        <v>1624</v>
      </c>
      <c r="R6" s="57">
        <v>1147</v>
      </c>
      <c r="S6" s="57">
        <v>1155</v>
      </c>
      <c r="T6" s="57">
        <f>B6+D6+F6+H6+J6+L6+N6+P6+R6</f>
        <v>92736</v>
      </c>
      <c r="U6" s="57">
        <f>C6+E6+G6+I6+K6+M6+O6+Q6+S6</f>
        <v>100263</v>
      </c>
      <c r="V6" s="58"/>
      <c r="W6" s="58"/>
    </row>
    <row r="7" spans="1:58" s="59" customFormat="1" ht="34.5" customHeight="1">
      <c r="A7" s="60" t="s">
        <v>11</v>
      </c>
      <c r="B7" s="57">
        <v>19037</v>
      </c>
      <c r="C7" s="57">
        <v>20006</v>
      </c>
      <c r="D7" s="57">
        <v>8669</v>
      </c>
      <c r="E7" s="57">
        <v>8957</v>
      </c>
      <c r="F7" s="57">
        <v>12370</v>
      </c>
      <c r="G7" s="57">
        <v>13295</v>
      </c>
      <c r="H7" s="57">
        <v>16520</v>
      </c>
      <c r="I7" s="57">
        <v>20019</v>
      </c>
      <c r="J7" s="57">
        <v>7672</v>
      </c>
      <c r="K7" s="57">
        <v>8905</v>
      </c>
      <c r="L7" s="57">
        <v>7228</v>
      </c>
      <c r="M7" s="57">
        <v>7687</v>
      </c>
      <c r="N7" s="57">
        <v>2209</v>
      </c>
      <c r="O7" s="57">
        <v>2430</v>
      </c>
      <c r="P7" s="57">
        <v>1253</v>
      </c>
      <c r="Q7" s="57">
        <v>1371</v>
      </c>
      <c r="R7" s="57">
        <v>1136</v>
      </c>
      <c r="S7" s="57">
        <v>1142</v>
      </c>
      <c r="T7" s="57">
        <f t="shared" ref="T7:T12" si="0">B7+D7+F7+H7+J7+L7+N7+P7+R7</f>
        <v>76094</v>
      </c>
      <c r="U7" s="57">
        <f t="shared" ref="U7:U12" si="1">C7+E7+G7+I7+K7+M7+O7+Q7+S7</f>
        <v>83812</v>
      </c>
      <c r="V7" s="58"/>
      <c r="W7" s="58"/>
    </row>
    <row r="8" spans="1:58" s="59" customFormat="1" ht="35.25" customHeight="1">
      <c r="A8" s="60" t="s">
        <v>12</v>
      </c>
      <c r="B8" s="57">
        <v>403</v>
      </c>
      <c r="C8" s="57">
        <v>639</v>
      </c>
      <c r="D8" s="57">
        <v>1053</v>
      </c>
      <c r="E8" s="57">
        <v>3899</v>
      </c>
      <c r="F8" s="57">
        <v>555</v>
      </c>
      <c r="G8" s="57">
        <v>1108</v>
      </c>
      <c r="H8" s="57">
        <v>288</v>
      </c>
      <c r="I8" s="57">
        <v>385</v>
      </c>
      <c r="J8" s="57">
        <v>178</v>
      </c>
      <c r="K8" s="57">
        <v>131</v>
      </c>
      <c r="L8" s="57">
        <v>7830</v>
      </c>
      <c r="M8" s="57">
        <v>2677</v>
      </c>
      <c r="N8" s="57">
        <v>50</v>
      </c>
      <c r="O8" s="57">
        <v>62</v>
      </c>
      <c r="P8" s="57">
        <v>12</v>
      </c>
      <c r="Q8" s="57">
        <v>164</v>
      </c>
      <c r="R8" s="57">
        <v>9</v>
      </c>
      <c r="S8" s="57">
        <v>11</v>
      </c>
      <c r="T8" s="57">
        <f t="shared" si="0"/>
        <v>10378</v>
      </c>
      <c r="U8" s="57">
        <f t="shared" si="1"/>
        <v>9076</v>
      </c>
      <c r="V8" s="58"/>
      <c r="W8" s="58"/>
    </row>
    <row r="9" spans="1:58" s="59" customFormat="1" ht="27.75" customHeight="1">
      <c r="A9" s="56" t="s">
        <v>55</v>
      </c>
      <c r="B9" s="57">
        <v>13131</v>
      </c>
      <c r="C9" s="57">
        <v>13042</v>
      </c>
      <c r="D9" s="57">
        <v>8884</v>
      </c>
      <c r="E9" s="57">
        <v>9943</v>
      </c>
      <c r="F9" s="57">
        <v>8440</v>
      </c>
      <c r="G9" s="57">
        <v>9157</v>
      </c>
      <c r="H9" s="57">
        <v>9061</v>
      </c>
      <c r="I9" s="57">
        <v>11290</v>
      </c>
      <c r="J9" s="57">
        <v>6142</v>
      </c>
      <c r="K9" s="57">
        <v>7529</v>
      </c>
      <c r="L9" s="57">
        <v>8505</v>
      </c>
      <c r="M9" s="57">
        <v>9806</v>
      </c>
      <c r="N9" s="57">
        <v>2308</v>
      </c>
      <c r="O9" s="57">
        <v>2150</v>
      </c>
      <c r="P9" s="57">
        <v>1502</v>
      </c>
      <c r="Q9" s="57">
        <v>1708</v>
      </c>
      <c r="R9" s="57">
        <v>1089</v>
      </c>
      <c r="S9" s="57">
        <v>960</v>
      </c>
      <c r="T9" s="57">
        <f t="shared" si="0"/>
        <v>59062</v>
      </c>
      <c r="U9" s="57">
        <f t="shared" si="1"/>
        <v>65585</v>
      </c>
      <c r="V9" s="58"/>
      <c r="W9" s="58"/>
    </row>
    <row r="10" spans="1:58" s="59" customFormat="1" ht="32.25">
      <c r="A10" s="61" t="s">
        <v>56</v>
      </c>
      <c r="B10" s="57">
        <v>702</v>
      </c>
      <c r="C10" s="57">
        <v>260</v>
      </c>
      <c r="D10" s="57">
        <v>673</v>
      </c>
      <c r="E10" s="57">
        <v>1195</v>
      </c>
      <c r="F10" s="57">
        <v>622</v>
      </c>
      <c r="G10" s="57">
        <v>196</v>
      </c>
      <c r="H10" s="57">
        <v>316</v>
      </c>
      <c r="I10" s="57">
        <v>103</v>
      </c>
      <c r="J10" s="57">
        <v>78</v>
      </c>
      <c r="K10" s="57">
        <v>29</v>
      </c>
      <c r="L10" s="57">
        <v>3729</v>
      </c>
      <c r="M10" s="57">
        <v>2808</v>
      </c>
      <c r="N10" s="57">
        <v>15</v>
      </c>
      <c r="O10" s="57">
        <v>9</v>
      </c>
      <c r="P10" s="57">
        <v>23</v>
      </c>
      <c r="Q10" s="57">
        <v>18</v>
      </c>
      <c r="R10" s="57">
        <v>0</v>
      </c>
      <c r="S10" s="57">
        <v>6</v>
      </c>
      <c r="T10" s="57">
        <f t="shared" si="0"/>
        <v>6158</v>
      </c>
      <c r="U10" s="57">
        <f t="shared" si="1"/>
        <v>4624</v>
      </c>
      <c r="V10" s="58"/>
      <c r="W10" s="58"/>
    </row>
    <row r="11" spans="1:58" s="63" customFormat="1" ht="31.5" customHeight="1">
      <c r="A11" s="62" t="s">
        <v>57</v>
      </c>
      <c r="B11" s="57">
        <v>7032</v>
      </c>
      <c r="C11" s="57">
        <v>8869</v>
      </c>
      <c r="D11" s="57">
        <v>2727</v>
      </c>
      <c r="E11" s="57">
        <v>6337</v>
      </c>
      <c r="F11" s="57">
        <v>4836</v>
      </c>
      <c r="G11" s="57">
        <v>5946</v>
      </c>
      <c r="H11" s="57">
        <v>8192</v>
      </c>
      <c r="I11" s="57">
        <v>9455</v>
      </c>
      <c r="J11" s="57">
        <v>2006</v>
      </c>
      <c r="K11" s="57">
        <v>1621</v>
      </c>
      <c r="L11" s="57">
        <v>9010</v>
      </c>
      <c r="M11" s="57">
        <v>1957</v>
      </c>
      <c r="N11" s="57">
        <v>13</v>
      </c>
      <c r="O11" s="57">
        <v>382</v>
      </c>
      <c r="P11" s="57">
        <v>-200</v>
      </c>
      <c r="Q11" s="57">
        <v>-84</v>
      </c>
      <c r="R11" s="57">
        <v>58</v>
      </c>
      <c r="S11" s="57">
        <v>195</v>
      </c>
      <c r="T11" s="57">
        <f t="shared" si="0"/>
        <v>33674</v>
      </c>
      <c r="U11" s="57">
        <f t="shared" si="1"/>
        <v>34678</v>
      </c>
      <c r="V11" s="58"/>
      <c r="W11" s="58"/>
    </row>
    <row r="12" spans="1:58" ht="24.75" customHeight="1">
      <c r="A12" s="62" t="s">
        <v>58</v>
      </c>
      <c r="B12" s="57">
        <v>7032</v>
      </c>
      <c r="C12" s="57">
        <v>8869</v>
      </c>
      <c r="D12" s="57">
        <v>2727</v>
      </c>
      <c r="E12" s="57">
        <v>6337</v>
      </c>
      <c r="F12" s="57">
        <v>4352</v>
      </c>
      <c r="G12" s="57">
        <v>5351</v>
      </c>
      <c r="H12" s="57">
        <v>8192</v>
      </c>
      <c r="I12" s="57">
        <v>8585</v>
      </c>
      <c r="J12" s="57">
        <v>2006</v>
      </c>
      <c r="K12" s="57">
        <v>1621</v>
      </c>
      <c r="L12" s="57">
        <v>9008</v>
      </c>
      <c r="M12" s="57">
        <v>1956</v>
      </c>
      <c r="N12" s="57">
        <v>13</v>
      </c>
      <c r="O12" s="57">
        <v>382</v>
      </c>
      <c r="P12" s="57">
        <v>-200</v>
      </c>
      <c r="Q12" s="57">
        <v>-84</v>
      </c>
      <c r="R12" s="57">
        <v>58</v>
      </c>
      <c r="S12" s="57">
        <v>195</v>
      </c>
      <c r="T12" s="57">
        <f t="shared" si="0"/>
        <v>33188</v>
      </c>
      <c r="U12" s="57">
        <f t="shared" si="1"/>
        <v>33212</v>
      </c>
      <c r="V12" s="58"/>
      <c r="W12" s="58"/>
    </row>
    <row r="13" spans="1:58">
      <c r="C13" s="64"/>
      <c r="E13" s="64"/>
      <c r="G13" s="64"/>
      <c r="I13" s="64"/>
      <c r="K13" s="64"/>
      <c r="M13" s="64"/>
      <c r="O13" s="64"/>
      <c r="P13" s="64"/>
      <c r="Q13" s="64"/>
      <c r="R13" s="64"/>
      <c r="S13" s="64"/>
      <c r="T13" s="64"/>
      <c r="U13" s="64"/>
      <c r="V13" s="65"/>
    </row>
  </sheetData>
  <mergeCells count="33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U4:U5"/>
    <mergeCell ref="R4:R5"/>
    <mergeCell ref="N4:N5"/>
    <mergeCell ref="O4:O5"/>
    <mergeCell ref="P4:P5"/>
    <mergeCell ref="Q4:Q5"/>
    <mergeCell ref="S4:S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8" max="8" width="12.28515625" customWidth="1"/>
  </cols>
  <sheetData>
    <row r="1" spans="1:8" ht="40.5" customHeight="1">
      <c r="A1" s="177" t="s">
        <v>102</v>
      </c>
      <c r="B1" s="178"/>
      <c r="C1" s="178"/>
      <c r="D1" s="178"/>
      <c r="E1" s="178"/>
      <c r="F1" s="179"/>
    </row>
    <row r="2" spans="1:8" ht="16.5" customHeight="1">
      <c r="A2" s="112"/>
      <c r="B2" s="113"/>
      <c r="C2" s="113"/>
      <c r="D2" s="113"/>
      <c r="E2" s="113"/>
      <c r="F2" s="114"/>
    </row>
    <row r="3" spans="1:8" ht="50.25" customHeight="1">
      <c r="A3" s="90" t="s">
        <v>78</v>
      </c>
      <c r="B3" s="11" t="s">
        <v>27</v>
      </c>
      <c r="C3" s="11" t="s">
        <v>28</v>
      </c>
      <c r="D3" s="11" t="s">
        <v>18</v>
      </c>
      <c r="E3" s="11" t="s">
        <v>53</v>
      </c>
      <c r="F3" s="43" t="s">
        <v>25</v>
      </c>
    </row>
    <row r="4" spans="1:8" ht="35.1" customHeight="1">
      <c r="A4" s="39" t="s">
        <v>20</v>
      </c>
      <c r="B4" s="4">
        <v>990007</v>
      </c>
      <c r="C4" s="4">
        <v>69889</v>
      </c>
      <c r="D4" s="4">
        <v>144378</v>
      </c>
      <c r="E4" s="105">
        <v>0</v>
      </c>
      <c r="F4" s="4">
        <v>1204274</v>
      </c>
      <c r="H4" s="10"/>
    </row>
    <row r="5" spans="1:8" ht="35.1" customHeight="1">
      <c r="A5" s="39" t="s">
        <v>21</v>
      </c>
      <c r="B5" s="4">
        <v>410682</v>
      </c>
      <c r="C5" s="4">
        <v>44473</v>
      </c>
      <c r="D5" s="4">
        <v>51341</v>
      </c>
      <c r="E5" s="105">
        <v>0</v>
      </c>
      <c r="F5" s="4">
        <v>506496</v>
      </c>
      <c r="H5" s="10"/>
    </row>
    <row r="6" spans="1:8" ht="35.1" customHeight="1">
      <c r="A6" s="39" t="s">
        <v>5</v>
      </c>
      <c r="B6" s="4">
        <v>571412</v>
      </c>
      <c r="C6" s="4">
        <v>41955</v>
      </c>
      <c r="D6" s="4">
        <v>111067</v>
      </c>
      <c r="E6" s="4">
        <v>8517</v>
      </c>
      <c r="F6" s="4">
        <v>732951</v>
      </c>
      <c r="H6" s="10"/>
    </row>
    <row r="7" spans="1:8" ht="35.1" customHeight="1">
      <c r="A7" s="39" t="s">
        <v>6</v>
      </c>
      <c r="B7" s="4">
        <v>771780</v>
      </c>
      <c r="C7" s="4">
        <v>47234</v>
      </c>
      <c r="D7" s="4">
        <v>214859</v>
      </c>
      <c r="E7" s="105">
        <v>0</v>
      </c>
      <c r="F7" s="4">
        <v>1033873</v>
      </c>
      <c r="H7" s="10"/>
    </row>
    <row r="8" spans="1:8" ht="35.1" customHeight="1">
      <c r="A8" s="46" t="s">
        <v>68</v>
      </c>
      <c r="B8" s="4">
        <v>327007</v>
      </c>
      <c r="C8" s="4">
        <v>23744</v>
      </c>
      <c r="D8" s="4">
        <v>40774</v>
      </c>
      <c r="E8" s="105">
        <v>0</v>
      </c>
      <c r="F8" s="4">
        <v>391525</v>
      </c>
      <c r="H8" s="10"/>
    </row>
    <row r="9" spans="1:8" ht="35.1" customHeight="1">
      <c r="A9" s="39" t="s">
        <v>47</v>
      </c>
      <c r="B9" s="4">
        <v>329055</v>
      </c>
      <c r="C9" s="4">
        <v>33809</v>
      </c>
      <c r="D9" s="4">
        <v>55445</v>
      </c>
      <c r="E9" s="105">
        <v>0</v>
      </c>
      <c r="F9" s="4">
        <v>418309</v>
      </c>
      <c r="H9" s="10"/>
    </row>
    <row r="10" spans="1:8" ht="35.1" customHeight="1">
      <c r="A10" s="40" t="s">
        <v>24</v>
      </c>
      <c r="B10" s="4">
        <v>207824</v>
      </c>
      <c r="C10" s="4">
        <v>15816</v>
      </c>
      <c r="D10" s="4">
        <v>4016</v>
      </c>
      <c r="E10" s="105">
        <v>0</v>
      </c>
      <c r="F10" s="4">
        <v>227656</v>
      </c>
      <c r="H10" s="10"/>
    </row>
    <row r="11" spans="1:8" ht="35.1" customHeight="1">
      <c r="A11" s="39" t="s">
        <v>8</v>
      </c>
      <c r="B11" s="4">
        <v>79933</v>
      </c>
      <c r="C11" s="4">
        <v>18750</v>
      </c>
      <c r="D11" s="4">
        <v>10870</v>
      </c>
      <c r="E11" s="105">
        <v>0</v>
      </c>
      <c r="F11" s="4">
        <v>109553</v>
      </c>
      <c r="H11" s="10"/>
    </row>
    <row r="12" spans="1:8" ht="35.1" customHeight="1">
      <c r="A12" s="39" t="s">
        <v>52</v>
      </c>
      <c r="B12" s="4">
        <v>77827</v>
      </c>
      <c r="C12" s="4">
        <v>9493</v>
      </c>
      <c r="D12" s="4">
        <v>499</v>
      </c>
      <c r="E12" s="105">
        <v>0</v>
      </c>
      <c r="F12" s="4">
        <v>87819</v>
      </c>
      <c r="H12" s="10"/>
    </row>
    <row r="13" spans="1:8" ht="35.1" customHeight="1">
      <c r="A13" s="3" t="s">
        <v>25</v>
      </c>
      <c r="B13" s="4">
        <v>3765527</v>
      </c>
      <c r="C13" s="4">
        <v>305163</v>
      </c>
      <c r="D13" s="4">
        <v>633249</v>
      </c>
      <c r="E13" s="4">
        <v>8517</v>
      </c>
      <c r="F13" s="4">
        <v>4712456</v>
      </c>
      <c r="H13" s="10"/>
    </row>
    <row r="15" spans="1:8">
      <c r="B15" s="10"/>
      <c r="C15" s="10"/>
      <c r="D15" s="10"/>
      <c r="E15" s="10"/>
      <c r="F15" s="10"/>
    </row>
  </sheetData>
  <mergeCells count="1">
    <mergeCell ref="A1:F1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S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4" customWidth="1"/>
    <col min="2" max="5" width="12.7109375" style="24" customWidth="1"/>
    <col min="6" max="6" width="12" style="24" bestFit="1" customWidth="1"/>
    <col min="7" max="7" width="9.42578125" style="24" bestFit="1" customWidth="1"/>
    <col min="8" max="16384" width="9.140625" style="24"/>
  </cols>
  <sheetData>
    <row r="1" spans="1:45" ht="52.5" customHeight="1">
      <c r="A1" s="183" t="s">
        <v>103</v>
      </c>
      <c r="B1" s="184"/>
      <c r="C1" s="184"/>
      <c r="D1" s="184"/>
      <c r="E1" s="185"/>
      <c r="F1" s="186"/>
    </row>
    <row r="2" spans="1:45">
      <c r="A2" s="180" t="s">
        <v>26</v>
      </c>
      <c r="B2" s="181"/>
      <c r="C2" s="181"/>
      <c r="D2" s="181"/>
      <c r="E2" s="181"/>
      <c r="F2" s="182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</row>
    <row r="3" spans="1:45" ht="51" customHeight="1">
      <c r="A3" s="90" t="s">
        <v>74</v>
      </c>
      <c r="B3" s="91" t="s">
        <v>27</v>
      </c>
      <c r="C3" s="2" t="s">
        <v>28</v>
      </c>
      <c r="D3" s="2" t="s">
        <v>18</v>
      </c>
      <c r="E3" s="2" t="s">
        <v>53</v>
      </c>
      <c r="F3" s="26" t="s">
        <v>25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5" ht="30" customHeight="1">
      <c r="A4" s="27" t="s">
        <v>20</v>
      </c>
      <c r="B4" s="28">
        <v>26.29</v>
      </c>
      <c r="C4" s="28">
        <v>22.9</v>
      </c>
      <c r="D4" s="28">
        <v>22.8</v>
      </c>
      <c r="E4" s="105">
        <v>0</v>
      </c>
      <c r="F4" s="28">
        <v>25.56</v>
      </c>
      <c r="G4" s="29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5" ht="30" customHeight="1">
      <c r="A5" s="27" t="s">
        <v>21</v>
      </c>
      <c r="B5" s="28">
        <v>10.91</v>
      </c>
      <c r="C5" s="28">
        <v>14.58</v>
      </c>
      <c r="D5" s="28">
        <v>8.11</v>
      </c>
      <c r="E5" s="105">
        <v>0</v>
      </c>
      <c r="F5" s="28">
        <v>10.75</v>
      </c>
      <c r="G5" s="29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5" ht="30" customHeight="1">
      <c r="A6" s="27" t="s">
        <v>5</v>
      </c>
      <c r="B6" s="28">
        <v>15.17</v>
      </c>
      <c r="C6" s="28">
        <v>13.75</v>
      </c>
      <c r="D6" s="28">
        <v>17.54</v>
      </c>
      <c r="E6" s="28">
        <v>100</v>
      </c>
      <c r="F6" s="28">
        <v>15.55</v>
      </c>
      <c r="G6" s="29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5" ht="30" customHeight="1">
      <c r="A7" s="27" t="s">
        <v>6</v>
      </c>
      <c r="B7" s="28">
        <v>20.5</v>
      </c>
      <c r="C7" s="28">
        <v>15.48</v>
      </c>
      <c r="D7" s="28">
        <v>33.93</v>
      </c>
      <c r="E7" s="105">
        <v>0</v>
      </c>
      <c r="F7" s="28">
        <v>21.94</v>
      </c>
      <c r="G7" s="29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5" ht="30" customHeight="1">
      <c r="A8" s="27" t="s">
        <v>68</v>
      </c>
      <c r="B8" s="28">
        <v>8.68</v>
      </c>
      <c r="C8" s="28">
        <v>7.78</v>
      </c>
      <c r="D8" s="28">
        <v>6.44</v>
      </c>
      <c r="E8" s="105">
        <v>0</v>
      </c>
      <c r="F8" s="28">
        <v>8.31</v>
      </c>
      <c r="G8" s="29"/>
      <c r="H8" s="25"/>
      <c r="I8" s="25"/>
    </row>
    <row r="9" spans="1:45" ht="30" customHeight="1">
      <c r="A9" s="27" t="s">
        <v>23</v>
      </c>
      <c r="B9" s="28">
        <v>8.74</v>
      </c>
      <c r="C9" s="28">
        <v>11.08</v>
      </c>
      <c r="D9" s="28">
        <v>8.75</v>
      </c>
      <c r="E9" s="105">
        <v>0</v>
      </c>
      <c r="F9" s="28">
        <v>8.8800000000000008</v>
      </c>
      <c r="G9" s="29"/>
      <c r="H9" s="25"/>
      <c r="I9" s="25"/>
    </row>
    <row r="10" spans="1:45" ht="30" customHeight="1">
      <c r="A10" s="6" t="s">
        <v>24</v>
      </c>
      <c r="B10" s="28">
        <v>5.52</v>
      </c>
      <c r="C10" s="28">
        <v>5.18</v>
      </c>
      <c r="D10" s="28">
        <v>0.63</v>
      </c>
      <c r="E10" s="105">
        <v>0</v>
      </c>
      <c r="F10" s="28">
        <v>4.83</v>
      </c>
      <c r="G10" s="29"/>
      <c r="H10" s="25"/>
      <c r="I10" s="25"/>
    </row>
    <row r="11" spans="1:45" ht="30" customHeight="1">
      <c r="A11" s="3" t="s">
        <v>8</v>
      </c>
      <c r="B11" s="28">
        <v>2.12</v>
      </c>
      <c r="C11" s="28">
        <v>6.14</v>
      </c>
      <c r="D11" s="28">
        <v>1.72</v>
      </c>
      <c r="E11" s="105">
        <v>0</v>
      </c>
      <c r="F11" s="28">
        <v>2.3199999999999998</v>
      </c>
      <c r="G11" s="29"/>
      <c r="H11" s="25"/>
      <c r="I11" s="25"/>
    </row>
    <row r="12" spans="1:45" ht="30" customHeight="1">
      <c r="A12" s="39" t="s">
        <v>52</v>
      </c>
      <c r="B12" s="28">
        <v>2.0699999999999998</v>
      </c>
      <c r="C12" s="28">
        <v>3.11</v>
      </c>
      <c r="D12" s="28">
        <v>0.08</v>
      </c>
      <c r="E12" s="105">
        <v>0</v>
      </c>
      <c r="F12" s="28">
        <v>1.86</v>
      </c>
      <c r="G12" s="29"/>
      <c r="H12" s="25"/>
      <c r="I12" s="25"/>
    </row>
    <row r="13" spans="1:45" ht="30" customHeight="1">
      <c r="A13" s="45" t="s">
        <v>29</v>
      </c>
      <c r="B13" s="28">
        <v>100</v>
      </c>
      <c r="C13" s="28">
        <v>100</v>
      </c>
      <c r="D13" s="28">
        <v>99.999999999999986</v>
      </c>
      <c r="E13" s="28">
        <f t="shared" ref="E13:F13" si="0">SUM(E4:E12)</f>
        <v>100</v>
      </c>
      <c r="F13" s="28">
        <f t="shared" si="0"/>
        <v>99.999999999999986</v>
      </c>
      <c r="G13" s="29"/>
      <c r="H13" s="25"/>
      <c r="I13" s="25"/>
    </row>
    <row r="14" spans="1:45" ht="39" customHeight="1">
      <c r="A14" s="8" t="s">
        <v>30</v>
      </c>
      <c r="B14" s="28">
        <v>79.91</v>
      </c>
      <c r="C14" s="28">
        <v>6.47</v>
      </c>
      <c r="D14" s="28">
        <v>13.44</v>
      </c>
      <c r="E14" s="28">
        <v>0.18</v>
      </c>
      <c r="F14" s="28">
        <f>SUM(B14:E14)</f>
        <v>100</v>
      </c>
      <c r="G14" s="29"/>
    </row>
    <row r="15" spans="1:45">
      <c r="A15" s="30"/>
      <c r="B15" s="31"/>
      <c r="C15" s="31"/>
      <c r="D15" s="31"/>
      <c r="E15" s="31"/>
      <c r="F15" s="13"/>
      <c r="G15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77" t="s">
        <v>104</v>
      </c>
      <c r="B1" s="178"/>
      <c r="C1" s="178"/>
      <c r="D1" s="178"/>
      <c r="E1" s="178"/>
      <c r="F1" s="179"/>
    </row>
    <row r="2" spans="1:11" ht="12.75" customHeight="1">
      <c r="A2" s="112"/>
      <c r="B2" s="113"/>
      <c r="C2" s="113"/>
      <c r="D2" s="113"/>
      <c r="E2" s="113"/>
      <c r="F2" s="114"/>
    </row>
    <row r="3" spans="1:11" ht="50.25" customHeight="1">
      <c r="A3" s="90" t="s">
        <v>78</v>
      </c>
      <c r="B3" s="1" t="s">
        <v>27</v>
      </c>
      <c r="C3" s="1" t="s">
        <v>28</v>
      </c>
      <c r="D3" s="1" t="s">
        <v>18</v>
      </c>
      <c r="E3" s="1" t="s">
        <v>53</v>
      </c>
      <c r="F3" s="23" t="s">
        <v>25</v>
      </c>
    </row>
    <row r="4" spans="1:11" ht="35.1" customHeight="1">
      <c r="A4" s="3" t="s">
        <v>20</v>
      </c>
      <c r="B4" s="5">
        <v>5112</v>
      </c>
      <c r="C4" s="5">
        <v>849</v>
      </c>
      <c r="D4" s="5">
        <v>844</v>
      </c>
      <c r="E4" s="105">
        <v>0</v>
      </c>
      <c r="F4" s="5">
        <v>6805</v>
      </c>
      <c r="H4" s="10"/>
      <c r="I4" s="10"/>
      <c r="J4" s="10"/>
      <c r="K4" s="10"/>
    </row>
    <row r="5" spans="1:11" ht="35.1" customHeight="1">
      <c r="A5" s="3" t="s">
        <v>21</v>
      </c>
      <c r="B5" s="5">
        <v>5157</v>
      </c>
      <c r="C5" s="5">
        <v>1002</v>
      </c>
      <c r="D5" s="5">
        <v>640</v>
      </c>
      <c r="E5" s="105">
        <v>0</v>
      </c>
      <c r="F5" s="5">
        <v>6799</v>
      </c>
      <c r="H5" s="10"/>
      <c r="I5" s="10"/>
      <c r="J5" s="10"/>
      <c r="K5" s="10"/>
    </row>
    <row r="6" spans="1:11" ht="35.1" customHeight="1">
      <c r="A6" s="3" t="s">
        <v>5</v>
      </c>
      <c r="B6" s="5">
        <v>3857</v>
      </c>
      <c r="C6" s="5">
        <v>540</v>
      </c>
      <c r="D6" s="5">
        <v>8413</v>
      </c>
      <c r="E6" s="95">
        <v>300</v>
      </c>
      <c r="F6" s="5">
        <v>13110</v>
      </c>
      <c r="H6" s="10"/>
      <c r="I6" s="10"/>
      <c r="J6" s="10"/>
      <c r="K6" s="10"/>
    </row>
    <row r="7" spans="1:11" ht="35.1" customHeight="1">
      <c r="A7" s="3" t="s">
        <v>6</v>
      </c>
      <c r="B7" s="5">
        <v>6703</v>
      </c>
      <c r="C7" s="5">
        <v>423</v>
      </c>
      <c r="D7" s="5">
        <v>1598</v>
      </c>
      <c r="E7" s="105">
        <v>0</v>
      </c>
      <c r="F7" s="5">
        <v>8724</v>
      </c>
      <c r="H7" s="10"/>
      <c r="I7" s="10"/>
      <c r="J7" s="10"/>
      <c r="K7" s="10"/>
    </row>
    <row r="8" spans="1:11" ht="35.1" customHeight="1">
      <c r="A8" s="47" t="s">
        <v>68</v>
      </c>
      <c r="B8" s="5">
        <v>4034</v>
      </c>
      <c r="C8" s="5">
        <v>445</v>
      </c>
      <c r="D8" s="5">
        <v>744</v>
      </c>
      <c r="E8" s="105">
        <v>0</v>
      </c>
      <c r="F8" s="5">
        <v>5223</v>
      </c>
      <c r="H8" s="10"/>
      <c r="I8" s="10"/>
      <c r="J8" s="10"/>
      <c r="K8" s="10"/>
    </row>
    <row r="9" spans="1:11" ht="35.1" customHeight="1">
      <c r="A9" s="3" t="s">
        <v>47</v>
      </c>
      <c r="B9" s="5">
        <v>3931</v>
      </c>
      <c r="C9" s="5">
        <v>755</v>
      </c>
      <c r="D9" s="5">
        <v>1058</v>
      </c>
      <c r="E9" s="105">
        <v>0</v>
      </c>
      <c r="F9" s="5">
        <v>5744</v>
      </c>
      <c r="H9" s="10"/>
      <c r="I9" s="10"/>
      <c r="J9" s="10"/>
      <c r="K9" s="10"/>
    </row>
    <row r="10" spans="1:11" ht="35.1" customHeight="1">
      <c r="A10" s="6" t="s">
        <v>24</v>
      </c>
      <c r="B10" s="5">
        <v>11210</v>
      </c>
      <c r="C10" s="5">
        <v>1264</v>
      </c>
      <c r="D10" s="70">
        <v>0</v>
      </c>
      <c r="E10" s="105">
        <v>0</v>
      </c>
      <c r="F10" s="5">
        <v>12474</v>
      </c>
      <c r="H10" s="10"/>
      <c r="I10" s="10"/>
      <c r="J10" s="10"/>
      <c r="K10" s="10"/>
    </row>
    <row r="11" spans="1:11" ht="35.1" customHeight="1">
      <c r="A11" s="3" t="s">
        <v>8</v>
      </c>
      <c r="B11" s="5">
        <v>3827</v>
      </c>
      <c r="C11" s="5">
        <v>862</v>
      </c>
      <c r="D11" s="5">
        <v>93</v>
      </c>
      <c r="E11" s="105">
        <v>0</v>
      </c>
      <c r="F11" s="5">
        <v>4782</v>
      </c>
      <c r="H11" s="10"/>
      <c r="I11" s="10"/>
      <c r="J11" s="10"/>
      <c r="K11" s="10"/>
    </row>
    <row r="12" spans="1:11" ht="35.1" customHeight="1">
      <c r="A12" s="39" t="s">
        <v>52</v>
      </c>
      <c r="B12" s="5">
        <v>2799</v>
      </c>
      <c r="C12" s="5">
        <v>349</v>
      </c>
      <c r="D12" s="5">
        <v>6</v>
      </c>
      <c r="E12" s="105">
        <v>0</v>
      </c>
      <c r="F12" s="5">
        <v>3154</v>
      </c>
      <c r="H12" s="10"/>
      <c r="I12" s="10"/>
      <c r="J12" s="10"/>
      <c r="K12" s="10"/>
    </row>
    <row r="13" spans="1:11" ht="35.1" customHeight="1">
      <c r="A13" s="3" t="s">
        <v>25</v>
      </c>
      <c r="B13" s="5">
        <v>46630</v>
      </c>
      <c r="C13" s="5">
        <v>6489</v>
      </c>
      <c r="D13" s="5">
        <v>13396</v>
      </c>
      <c r="E13" s="95">
        <v>300</v>
      </c>
      <c r="F13" s="5">
        <v>66815</v>
      </c>
    </row>
    <row r="15" spans="1:11">
      <c r="B15" s="10"/>
      <c r="C15" s="10"/>
      <c r="D15" s="10"/>
      <c r="E15" s="10"/>
      <c r="F15" s="10"/>
    </row>
  </sheetData>
  <mergeCells count="1">
    <mergeCell ref="A1:F1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25"/>
  <sheetViews>
    <sheetView showGridLines="0" zoomScale="90" zoomScaleNormal="90" workbookViewId="0">
      <selection sqref="A1:H1"/>
    </sheetView>
  </sheetViews>
  <sheetFormatPr defaultRowHeight="12.75"/>
  <cols>
    <col min="1" max="1" width="51.5703125" customWidth="1"/>
    <col min="2" max="4" width="12.140625" customWidth="1"/>
    <col min="5" max="8" width="11.28515625" bestFit="1" customWidth="1"/>
  </cols>
  <sheetData>
    <row r="1" spans="1:8" ht="33.75" customHeight="1">
      <c r="A1" s="189" t="s">
        <v>48</v>
      </c>
      <c r="B1" s="189"/>
      <c r="C1" s="189"/>
      <c r="D1" s="189"/>
      <c r="E1" s="189"/>
      <c r="F1" s="189"/>
      <c r="G1" s="189"/>
      <c r="H1" s="189"/>
    </row>
    <row r="2" spans="1:8" ht="28.5" customHeight="1">
      <c r="B2" s="122"/>
      <c r="C2" s="123"/>
      <c r="D2" s="123"/>
      <c r="E2" s="123"/>
      <c r="H2" s="115" t="s">
        <v>14</v>
      </c>
    </row>
    <row r="3" spans="1:8" ht="30" customHeight="1">
      <c r="A3" s="187" t="s">
        <v>88</v>
      </c>
      <c r="B3" s="2">
        <v>2018</v>
      </c>
      <c r="C3" s="190">
        <v>2019</v>
      </c>
      <c r="D3" s="191"/>
      <c r="E3" s="191"/>
      <c r="F3" s="191"/>
      <c r="G3" s="191"/>
      <c r="H3" s="192"/>
    </row>
    <row r="4" spans="1:8" ht="30" customHeight="1">
      <c r="A4" s="188"/>
      <c r="B4" s="26">
        <v>12</v>
      </c>
      <c r="C4" s="124">
        <v>1</v>
      </c>
      <c r="D4" s="124">
        <v>2</v>
      </c>
      <c r="E4" s="124">
        <v>3</v>
      </c>
      <c r="F4" s="124">
        <v>4</v>
      </c>
      <c r="G4" s="124">
        <v>5</v>
      </c>
      <c r="H4" s="124">
        <v>6</v>
      </c>
    </row>
    <row r="5" spans="1:8" ht="30" customHeight="1">
      <c r="A5" s="3" t="s">
        <v>20</v>
      </c>
      <c r="B5" s="107">
        <v>3378369</v>
      </c>
      <c r="C5" s="41">
        <v>3446877</v>
      </c>
      <c r="D5" s="41">
        <v>3484100</v>
      </c>
      <c r="E5" s="41">
        <v>3531941</v>
      </c>
      <c r="F5" s="107">
        <v>3561738</v>
      </c>
      <c r="G5" s="107">
        <v>3579562</v>
      </c>
      <c r="H5" s="107">
        <v>3652006</v>
      </c>
    </row>
    <row r="6" spans="1:8" ht="30" customHeight="1">
      <c r="A6" s="3" t="s">
        <v>21</v>
      </c>
      <c r="B6" s="107">
        <v>1523522</v>
      </c>
      <c r="C6" s="41">
        <v>1549321</v>
      </c>
      <c r="D6" s="41">
        <v>1556211</v>
      </c>
      <c r="E6" s="41">
        <v>1579050</v>
      </c>
      <c r="F6" s="107">
        <v>1612875</v>
      </c>
      <c r="G6" s="107">
        <v>1614501</v>
      </c>
      <c r="H6" s="107">
        <v>1656356</v>
      </c>
    </row>
    <row r="7" spans="1:8" ht="30" customHeight="1">
      <c r="A7" s="3" t="s">
        <v>5</v>
      </c>
      <c r="B7" s="107">
        <v>2073735</v>
      </c>
      <c r="C7" s="41">
        <v>2130523</v>
      </c>
      <c r="D7" s="41">
        <v>2197038</v>
      </c>
      <c r="E7" s="41">
        <v>2237066</v>
      </c>
      <c r="F7" s="107">
        <v>2274715</v>
      </c>
      <c r="G7" s="107">
        <v>2294192</v>
      </c>
      <c r="H7" s="107">
        <v>2371033</v>
      </c>
    </row>
    <row r="8" spans="1:8" ht="30" customHeight="1">
      <c r="A8" s="3" t="s">
        <v>6</v>
      </c>
      <c r="B8" s="107">
        <v>3052436</v>
      </c>
      <c r="C8" s="41">
        <v>3122569</v>
      </c>
      <c r="D8" s="41">
        <v>3183115</v>
      </c>
      <c r="E8" s="41">
        <v>3230921</v>
      </c>
      <c r="F8" s="107">
        <v>3277545</v>
      </c>
      <c r="G8" s="107">
        <v>3283077</v>
      </c>
      <c r="H8" s="107">
        <v>3375132</v>
      </c>
    </row>
    <row r="9" spans="1:8" ht="30" customHeight="1">
      <c r="A9" s="47" t="s">
        <v>68</v>
      </c>
      <c r="B9" s="107">
        <v>1380016</v>
      </c>
      <c r="C9" s="41">
        <v>1414839</v>
      </c>
      <c r="D9" s="41">
        <v>1448913</v>
      </c>
      <c r="E9" s="41">
        <v>1472192</v>
      </c>
      <c r="F9" s="107">
        <v>1493064</v>
      </c>
      <c r="G9" s="107">
        <v>1511757</v>
      </c>
      <c r="H9" s="107">
        <v>1555358</v>
      </c>
    </row>
    <row r="10" spans="1:8" ht="30" customHeight="1">
      <c r="A10" s="3" t="s">
        <v>49</v>
      </c>
      <c r="B10" s="107">
        <v>1295894</v>
      </c>
      <c r="C10" s="41">
        <v>1311232</v>
      </c>
      <c r="D10" s="41">
        <v>1321344</v>
      </c>
      <c r="E10" s="41">
        <v>1339510</v>
      </c>
      <c r="F10" s="107">
        <v>1357394</v>
      </c>
      <c r="G10" s="107">
        <v>1363329</v>
      </c>
      <c r="H10" s="107">
        <v>1381132</v>
      </c>
    </row>
    <row r="11" spans="1:8" ht="30" customHeight="1">
      <c r="A11" s="6" t="s">
        <v>24</v>
      </c>
      <c r="B11" s="107">
        <v>307385</v>
      </c>
      <c r="C11" s="41">
        <v>311685</v>
      </c>
      <c r="D11" s="41">
        <v>314773</v>
      </c>
      <c r="E11" s="41">
        <v>320676</v>
      </c>
      <c r="F11" s="107">
        <v>325579</v>
      </c>
      <c r="G11" s="107">
        <v>328878</v>
      </c>
      <c r="H11" s="107">
        <v>334790</v>
      </c>
    </row>
    <row r="12" spans="1:8" ht="30" customHeight="1">
      <c r="A12" s="3" t="s">
        <v>8</v>
      </c>
      <c r="B12" s="107">
        <v>192562</v>
      </c>
      <c r="C12" s="41">
        <v>194747</v>
      </c>
      <c r="D12" s="41">
        <v>198415</v>
      </c>
      <c r="E12" s="41">
        <v>202346</v>
      </c>
      <c r="F12" s="107">
        <v>205588</v>
      </c>
      <c r="G12" s="107">
        <v>208218</v>
      </c>
      <c r="H12" s="107">
        <v>214094</v>
      </c>
    </row>
    <row r="13" spans="1:8" ht="30" customHeight="1">
      <c r="A13" s="39" t="s">
        <v>52</v>
      </c>
      <c r="B13" s="107">
        <v>159524</v>
      </c>
      <c r="C13" s="41">
        <v>162205</v>
      </c>
      <c r="D13" s="41">
        <v>162618</v>
      </c>
      <c r="E13" s="41">
        <v>165186</v>
      </c>
      <c r="F13" s="107">
        <v>166264</v>
      </c>
      <c r="G13" s="107">
        <v>164998</v>
      </c>
      <c r="H13" s="107">
        <v>169874</v>
      </c>
    </row>
    <row r="14" spans="1:8" ht="30" customHeight="1">
      <c r="A14" s="8" t="s">
        <v>25</v>
      </c>
      <c r="B14" s="107">
        <v>13363443</v>
      </c>
      <c r="C14" s="41">
        <v>13643998</v>
      </c>
      <c r="D14" s="41">
        <v>13866527</v>
      </c>
      <c r="E14" s="41">
        <v>14078888</v>
      </c>
      <c r="F14" s="107">
        <v>14274762</v>
      </c>
      <c r="G14" s="107">
        <v>14348512</v>
      </c>
      <c r="H14" s="107">
        <v>14709775</v>
      </c>
    </row>
    <row r="15" spans="1:8" ht="30" customHeight="1">
      <c r="A15" s="34"/>
      <c r="B15" s="33"/>
    </row>
    <row r="17" spans="2:4">
      <c r="B17" s="10"/>
      <c r="C17" s="10"/>
      <c r="D17" s="10"/>
    </row>
    <row r="18" spans="2:4">
      <c r="B18" s="10"/>
      <c r="C18" s="10"/>
      <c r="D18" s="10"/>
    </row>
    <row r="19" spans="2:4">
      <c r="B19" s="10"/>
      <c r="C19" s="10"/>
      <c r="D19" s="10"/>
    </row>
    <row r="20" spans="2:4">
      <c r="B20" s="10"/>
      <c r="C20" s="10"/>
      <c r="D20" s="10"/>
    </row>
    <row r="21" spans="2:4">
      <c r="B21" s="10"/>
      <c r="C21" s="10"/>
      <c r="D21" s="10"/>
    </row>
    <row r="22" spans="2:4">
      <c r="B22" s="10"/>
      <c r="C22" s="10"/>
      <c r="D22" s="10"/>
    </row>
    <row r="23" spans="2:4">
      <c r="B23" s="10"/>
      <c r="C23" s="10"/>
      <c r="D23" s="10"/>
    </row>
    <row r="24" spans="2:4">
      <c r="B24" s="10"/>
      <c r="C24" s="10"/>
      <c r="D24" s="10"/>
    </row>
    <row r="25" spans="2:4">
      <c r="B25" s="10"/>
      <c r="C25" s="10"/>
      <c r="D25" s="10"/>
    </row>
  </sheetData>
  <mergeCells count="3">
    <mergeCell ref="A3:A4"/>
    <mergeCell ref="A1:H1"/>
    <mergeCell ref="C3:H3"/>
  </mergeCells>
  <phoneticPr fontId="17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4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8" ht="62.25" customHeight="1">
      <c r="A1" s="193" t="s">
        <v>81</v>
      </c>
      <c r="B1" s="193"/>
      <c r="C1" s="193"/>
      <c r="D1" s="193"/>
      <c r="E1" s="193"/>
      <c r="F1" s="193"/>
      <c r="G1" s="193"/>
      <c r="H1" s="193"/>
    </row>
    <row r="2" spans="1:8" ht="19.5" customHeight="1">
      <c r="B2" s="126"/>
      <c r="C2" s="127"/>
      <c r="D2" s="127"/>
      <c r="E2" s="127"/>
      <c r="H2" s="116" t="s">
        <v>26</v>
      </c>
    </row>
    <row r="3" spans="1:8" ht="30" customHeight="1">
      <c r="A3" s="187" t="s">
        <v>89</v>
      </c>
      <c r="B3" s="2">
        <v>2018</v>
      </c>
      <c r="C3" s="190">
        <v>2019</v>
      </c>
      <c r="D3" s="191"/>
      <c r="E3" s="191"/>
      <c r="F3" s="191"/>
      <c r="G3" s="191"/>
      <c r="H3" s="192"/>
    </row>
    <row r="4" spans="1:8" ht="30" customHeight="1">
      <c r="A4" s="188"/>
      <c r="B4" s="1">
        <v>12</v>
      </c>
      <c r="C4" s="128">
        <v>1</v>
      </c>
      <c r="D4" s="128">
        <v>2</v>
      </c>
      <c r="E4" s="128">
        <v>3</v>
      </c>
      <c r="F4" s="128">
        <v>4</v>
      </c>
      <c r="G4" s="128">
        <v>5</v>
      </c>
      <c r="H4" s="128">
        <v>6</v>
      </c>
    </row>
    <row r="5" spans="1:8" ht="30" customHeight="1">
      <c r="A5" s="6" t="s">
        <v>20</v>
      </c>
      <c r="B5" s="21">
        <v>25.28</v>
      </c>
      <c r="C5" s="21">
        <v>25.26</v>
      </c>
      <c r="D5" s="21">
        <v>25.13</v>
      </c>
      <c r="E5" s="21">
        <v>25.09</v>
      </c>
      <c r="F5" s="21">
        <v>24.95</v>
      </c>
      <c r="G5" s="21">
        <v>24.95</v>
      </c>
      <c r="H5" s="21">
        <v>24.83</v>
      </c>
    </row>
    <row r="6" spans="1:8" ht="30" customHeight="1">
      <c r="A6" s="6" t="s">
        <v>21</v>
      </c>
      <c r="B6" s="21">
        <v>11.4</v>
      </c>
      <c r="C6" s="21">
        <v>11.36</v>
      </c>
      <c r="D6" s="21">
        <v>11.22</v>
      </c>
      <c r="E6" s="21">
        <v>11.21</v>
      </c>
      <c r="F6" s="21">
        <v>11.3</v>
      </c>
      <c r="G6" s="21">
        <v>11.25</v>
      </c>
      <c r="H6" s="21">
        <v>11.26</v>
      </c>
    </row>
    <row r="7" spans="1:8" ht="30" customHeight="1">
      <c r="A7" s="6" t="s">
        <v>5</v>
      </c>
      <c r="B7" s="21">
        <v>15.52</v>
      </c>
      <c r="C7" s="21">
        <v>15.61</v>
      </c>
      <c r="D7" s="21">
        <v>15.84</v>
      </c>
      <c r="E7" s="21">
        <v>15.89</v>
      </c>
      <c r="F7" s="21">
        <v>15.94</v>
      </c>
      <c r="G7" s="21">
        <v>15.99</v>
      </c>
      <c r="H7" s="21">
        <v>16.12</v>
      </c>
    </row>
    <row r="8" spans="1:8" ht="30" customHeight="1">
      <c r="A8" s="6" t="s">
        <v>50</v>
      </c>
      <c r="B8" s="21">
        <v>22.84</v>
      </c>
      <c r="C8" s="21">
        <v>22.89</v>
      </c>
      <c r="D8" s="21">
        <v>22.96</v>
      </c>
      <c r="E8" s="21">
        <v>22.95</v>
      </c>
      <c r="F8" s="21">
        <v>22.96</v>
      </c>
      <c r="G8" s="21">
        <v>22.88</v>
      </c>
      <c r="H8" s="21">
        <v>22.94</v>
      </c>
    </row>
    <row r="9" spans="1:8" ht="30" customHeight="1">
      <c r="A9" s="96" t="s">
        <v>68</v>
      </c>
      <c r="B9" s="21">
        <v>10.33</v>
      </c>
      <c r="C9" s="21">
        <v>10.37</v>
      </c>
      <c r="D9" s="21">
        <v>10.45</v>
      </c>
      <c r="E9" s="21">
        <v>10.46</v>
      </c>
      <c r="F9" s="21">
        <v>10.46</v>
      </c>
      <c r="G9" s="21">
        <v>10.54</v>
      </c>
      <c r="H9" s="21">
        <v>10.57</v>
      </c>
    </row>
    <row r="10" spans="1:8" ht="30" customHeight="1">
      <c r="A10" s="6" t="s">
        <v>23</v>
      </c>
      <c r="B10" s="21">
        <v>9.6999999999999993</v>
      </c>
      <c r="C10" s="21">
        <v>9.61</v>
      </c>
      <c r="D10" s="21">
        <v>9.5299999999999994</v>
      </c>
      <c r="E10" s="21">
        <v>9.51</v>
      </c>
      <c r="F10" s="21">
        <v>9.51</v>
      </c>
      <c r="G10" s="21">
        <v>9.5</v>
      </c>
      <c r="H10" s="21">
        <v>9.39</v>
      </c>
    </row>
    <row r="11" spans="1:8" ht="30" customHeight="1">
      <c r="A11" s="6" t="s">
        <v>24</v>
      </c>
      <c r="B11" s="21">
        <v>2.2999999999999998</v>
      </c>
      <c r="C11" s="21">
        <v>2.2799999999999998</v>
      </c>
      <c r="D11" s="21">
        <v>2.27</v>
      </c>
      <c r="E11" s="21">
        <v>2.2799999999999998</v>
      </c>
      <c r="F11" s="21">
        <v>2.2799999999999998</v>
      </c>
      <c r="G11" s="21">
        <v>2.29</v>
      </c>
      <c r="H11" s="21">
        <v>2.2799999999999998</v>
      </c>
    </row>
    <row r="12" spans="1:8" ht="30" customHeight="1">
      <c r="A12" s="3" t="s">
        <v>8</v>
      </c>
      <c r="B12" s="21">
        <v>1.44</v>
      </c>
      <c r="C12" s="21">
        <v>1.43</v>
      </c>
      <c r="D12" s="21">
        <v>1.43</v>
      </c>
      <c r="E12" s="21">
        <v>1.44</v>
      </c>
      <c r="F12" s="21">
        <v>1.44</v>
      </c>
      <c r="G12" s="21">
        <v>1.45</v>
      </c>
      <c r="H12" s="21">
        <v>1.46</v>
      </c>
    </row>
    <row r="13" spans="1:8" ht="30" customHeight="1">
      <c r="A13" s="39" t="s">
        <v>52</v>
      </c>
      <c r="B13" s="21">
        <v>1.19</v>
      </c>
      <c r="C13" s="21">
        <v>1.19</v>
      </c>
      <c r="D13" s="21">
        <v>1.17</v>
      </c>
      <c r="E13" s="21">
        <v>1.17</v>
      </c>
      <c r="F13" s="21">
        <v>1.1599999999999999</v>
      </c>
      <c r="G13" s="21">
        <v>1.1499999999999999</v>
      </c>
      <c r="H13" s="21">
        <v>1.1499999999999999</v>
      </c>
    </row>
    <row r="14" spans="1:8" ht="30" customHeight="1">
      <c r="A14" s="35" t="s">
        <v>25</v>
      </c>
      <c r="B14" s="7">
        <f>SUM(B5:B13)</f>
        <v>100</v>
      </c>
      <c r="C14" s="7">
        <f t="shared" ref="C14:H14" si="0">SUM(C5:C13)</f>
        <v>100.00000000000001</v>
      </c>
      <c r="D14" s="7">
        <f t="shared" si="0"/>
        <v>100.00000000000001</v>
      </c>
      <c r="E14" s="7">
        <f t="shared" si="0"/>
        <v>100</v>
      </c>
      <c r="F14" s="7">
        <f t="shared" si="0"/>
        <v>100.00000000000001</v>
      </c>
      <c r="G14" s="7">
        <f t="shared" si="0"/>
        <v>100.00000000000003</v>
      </c>
      <c r="H14" s="7">
        <f t="shared" si="0"/>
        <v>100</v>
      </c>
    </row>
  </sheetData>
  <mergeCells count="3">
    <mergeCell ref="A3:A4"/>
    <mergeCell ref="A1:H1"/>
    <mergeCell ref="C3:H3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93" t="s">
        <v>105</v>
      </c>
      <c r="B1" s="194"/>
      <c r="C1" s="194"/>
      <c r="D1" s="194"/>
      <c r="E1" s="194"/>
      <c r="F1" s="195"/>
    </row>
    <row r="2" spans="1:6" ht="13.5">
      <c r="A2" s="196" t="s">
        <v>14</v>
      </c>
      <c r="B2" s="197"/>
      <c r="C2" s="197"/>
      <c r="D2" s="197"/>
      <c r="E2" s="197"/>
      <c r="F2" s="198"/>
    </row>
    <row r="3" spans="1:6" ht="51" customHeight="1">
      <c r="A3" s="92" t="s">
        <v>82</v>
      </c>
      <c r="B3" s="2" t="s">
        <v>27</v>
      </c>
      <c r="C3" s="2" t="s">
        <v>28</v>
      </c>
      <c r="D3" s="2" t="s">
        <v>18</v>
      </c>
      <c r="E3" s="2" t="s">
        <v>53</v>
      </c>
      <c r="F3" s="11" t="s">
        <v>25</v>
      </c>
    </row>
    <row r="4" spans="1:6" ht="30" customHeight="1">
      <c r="A4" s="6" t="s">
        <v>20</v>
      </c>
      <c r="B4" s="99">
        <v>3227617</v>
      </c>
      <c r="C4" s="9">
        <v>269118</v>
      </c>
      <c r="D4" s="9">
        <v>155271</v>
      </c>
      <c r="E4" s="105">
        <v>0</v>
      </c>
      <c r="F4" s="9">
        <v>3652006</v>
      </c>
    </row>
    <row r="5" spans="1:6" ht="30" customHeight="1">
      <c r="A5" s="6" t="s">
        <v>21</v>
      </c>
      <c r="B5" s="99">
        <v>1374164</v>
      </c>
      <c r="C5" s="9">
        <v>193416</v>
      </c>
      <c r="D5" s="9">
        <v>88776</v>
      </c>
      <c r="E5" s="105">
        <v>0</v>
      </c>
      <c r="F5" s="9">
        <v>1656356</v>
      </c>
    </row>
    <row r="6" spans="1:6" ht="30" customHeight="1">
      <c r="A6" s="6" t="s">
        <v>5</v>
      </c>
      <c r="B6" s="99">
        <v>2057194</v>
      </c>
      <c r="C6" s="9">
        <v>178541</v>
      </c>
      <c r="D6" s="9">
        <v>119431</v>
      </c>
      <c r="E6" s="9">
        <v>15867</v>
      </c>
      <c r="F6" s="9">
        <v>2371033</v>
      </c>
    </row>
    <row r="7" spans="1:6" ht="30" customHeight="1">
      <c r="A7" s="6" t="s">
        <v>6</v>
      </c>
      <c r="B7" s="99">
        <v>2645121</v>
      </c>
      <c r="C7" s="9">
        <v>206471</v>
      </c>
      <c r="D7" s="9">
        <v>523540</v>
      </c>
      <c r="E7" s="105">
        <v>0</v>
      </c>
      <c r="F7" s="9">
        <v>3375132</v>
      </c>
    </row>
    <row r="8" spans="1:6" ht="30" customHeight="1">
      <c r="A8" s="96" t="s">
        <v>68</v>
      </c>
      <c r="B8" s="99">
        <v>1315294</v>
      </c>
      <c r="C8" s="9">
        <v>85322</v>
      </c>
      <c r="D8" s="9">
        <v>154742</v>
      </c>
      <c r="E8" s="105">
        <v>0</v>
      </c>
      <c r="F8" s="9">
        <v>1555358</v>
      </c>
    </row>
    <row r="9" spans="1:6" ht="30" customHeight="1">
      <c r="A9" s="6" t="s">
        <v>23</v>
      </c>
      <c r="B9" s="99">
        <v>1163504</v>
      </c>
      <c r="C9" s="9">
        <v>126921</v>
      </c>
      <c r="D9" s="9">
        <v>90707</v>
      </c>
      <c r="E9" s="105">
        <v>0</v>
      </c>
      <c r="F9" s="9">
        <v>1381132</v>
      </c>
    </row>
    <row r="10" spans="1:6" ht="30" customHeight="1">
      <c r="A10" s="6" t="s">
        <v>24</v>
      </c>
      <c r="B10" s="99">
        <v>306363</v>
      </c>
      <c r="C10" s="9">
        <v>25752</v>
      </c>
      <c r="D10" s="9">
        <v>2675</v>
      </c>
      <c r="E10" s="105">
        <v>0</v>
      </c>
      <c r="F10" s="9">
        <v>334790</v>
      </c>
    </row>
    <row r="11" spans="1:6" ht="30" customHeight="1">
      <c r="A11" s="3" t="s">
        <v>8</v>
      </c>
      <c r="B11" s="99">
        <v>151291</v>
      </c>
      <c r="C11" s="9">
        <v>51418</v>
      </c>
      <c r="D11" s="9">
        <v>11385</v>
      </c>
      <c r="E11" s="105">
        <v>0</v>
      </c>
      <c r="F11" s="9">
        <v>214094</v>
      </c>
    </row>
    <row r="12" spans="1:6" ht="30" customHeight="1">
      <c r="A12" s="39" t="s">
        <v>52</v>
      </c>
      <c r="B12" s="99">
        <v>147566</v>
      </c>
      <c r="C12" s="9">
        <v>21233</v>
      </c>
      <c r="D12" s="9">
        <v>1075</v>
      </c>
      <c r="E12" s="105">
        <v>0</v>
      </c>
      <c r="F12" s="9">
        <v>169874</v>
      </c>
    </row>
    <row r="13" spans="1:6" ht="30" customHeight="1">
      <c r="A13" s="35" t="s">
        <v>25</v>
      </c>
      <c r="B13" s="99">
        <v>12388114</v>
      </c>
      <c r="C13" s="9">
        <v>1158192</v>
      </c>
      <c r="D13" s="9">
        <v>1147602</v>
      </c>
      <c r="E13" s="9">
        <v>15867</v>
      </c>
      <c r="F13" s="9">
        <v>14709775</v>
      </c>
    </row>
    <row r="15" spans="1:6">
      <c r="B15" s="10"/>
      <c r="C15" s="10"/>
      <c r="D15" s="10"/>
      <c r="E15" s="10"/>
      <c r="F15" s="10"/>
    </row>
  </sheetData>
  <mergeCells count="2">
    <mergeCell ref="A1:F1"/>
    <mergeCell ref="A2:F2"/>
  </mergeCells>
  <phoneticPr fontId="1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20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7" bestFit="1" customWidth="1"/>
    <col min="2" max="2" width="10.42578125" style="13" customWidth="1"/>
    <col min="3" max="6" width="10.7109375" style="13" customWidth="1"/>
    <col min="7" max="16384" width="9.140625" style="13"/>
  </cols>
  <sheetData>
    <row r="1" spans="1:7" ht="37.5" customHeight="1">
      <c r="A1" s="193" t="s">
        <v>106</v>
      </c>
      <c r="B1" s="199"/>
      <c r="C1" s="199"/>
      <c r="D1" s="199"/>
      <c r="E1" s="199"/>
      <c r="F1" s="200"/>
    </row>
    <row r="2" spans="1:7" ht="14.25" customHeight="1">
      <c r="A2" s="201" t="s">
        <v>26</v>
      </c>
      <c r="B2" s="197"/>
      <c r="C2" s="197"/>
      <c r="D2" s="197"/>
      <c r="E2" s="197"/>
      <c r="F2" s="198"/>
    </row>
    <row r="3" spans="1:7" ht="57" customHeight="1">
      <c r="A3" s="100" t="s">
        <v>90</v>
      </c>
      <c r="B3" s="2" t="s">
        <v>27</v>
      </c>
      <c r="C3" s="2" t="s">
        <v>28</v>
      </c>
      <c r="D3" s="2" t="s">
        <v>18</v>
      </c>
      <c r="E3" s="2" t="s">
        <v>53</v>
      </c>
      <c r="F3" s="26" t="s">
        <v>25</v>
      </c>
    </row>
    <row r="4" spans="1:7" ht="30" customHeight="1">
      <c r="A4" s="3" t="s">
        <v>20</v>
      </c>
      <c r="B4" s="12">
        <v>26.06</v>
      </c>
      <c r="C4" s="12">
        <v>23.24</v>
      </c>
      <c r="D4" s="12">
        <v>13.53</v>
      </c>
      <c r="E4" s="105">
        <v>0</v>
      </c>
      <c r="F4" s="12">
        <v>24.83</v>
      </c>
      <c r="G4" s="36"/>
    </row>
    <row r="5" spans="1:7" ht="30" customHeight="1">
      <c r="A5" s="3" t="s">
        <v>21</v>
      </c>
      <c r="B5" s="12">
        <v>11.09</v>
      </c>
      <c r="C5" s="12">
        <v>16.7</v>
      </c>
      <c r="D5" s="12">
        <v>7.74</v>
      </c>
      <c r="E5" s="105">
        <v>0</v>
      </c>
      <c r="F5" s="12">
        <v>11.26</v>
      </c>
      <c r="G5" s="36"/>
    </row>
    <row r="6" spans="1:7" ht="30" customHeight="1">
      <c r="A6" s="3" t="s">
        <v>5</v>
      </c>
      <c r="B6" s="12">
        <v>16.61</v>
      </c>
      <c r="C6" s="12">
        <v>15.41</v>
      </c>
      <c r="D6" s="12">
        <v>10.41</v>
      </c>
      <c r="E6" s="12">
        <v>100</v>
      </c>
      <c r="F6" s="12">
        <v>16.12</v>
      </c>
      <c r="G6" s="36"/>
    </row>
    <row r="7" spans="1:7" ht="30" customHeight="1">
      <c r="A7" s="3" t="s">
        <v>51</v>
      </c>
      <c r="B7" s="12">
        <v>21.35</v>
      </c>
      <c r="C7" s="12">
        <v>17.829999999999998</v>
      </c>
      <c r="D7" s="12">
        <v>45.62</v>
      </c>
      <c r="E7" s="105">
        <v>0</v>
      </c>
      <c r="F7" s="12">
        <v>22.94</v>
      </c>
      <c r="G7" s="36"/>
    </row>
    <row r="8" spans="1:7" ht="30" customHeight="1">
      <c r="A8" s="47" t="s">
        <v>68</v>
      </c>
      <c r="B8" s="12">
        <v>10.62</v>
      </c>
      <c r="C8" s="12">
        <v>7.37</v>
      </c>
      <c r="D8" s="12">
        <v>13.48</v>
      </c>
      <c r="E8" s="105">
        <v>0</v>
      </c>
      <c r="F8" s="12">
        <v>10.57</v>
      </c>
      <c r="G8" s="36"/>
    </row>
    <row r="9" spans="1:7" ht="30" customHeight="1">
      <c r="A9" s="3" t="s">
        <v>49</v>
      </c>
      <c r="B9" s="12">
        <v>9.39</v>
      </c>
      <c r="C9" s="12">
        <v>10.96</v>
      </c>
      <c r="D9" s="12">
        <v>7.91</v>
      </c>
      <c r="E9" s="105">
        <v>0</v>
      </c>
      <c r="F9" s="12">
        <v>9.39</v>
      </c>
      <c r="G9" s="36"/>
    </row>
    <row r="10" spans="1:7" ht="30" customHeight="1">
      <c r="A10" s="6" t="s">
        <v>24</v>
      </c>
      <c r="B10" s="12">
        <v>2.4700000000000002</v>
      </c>
      <c r="C10" s="12">
        <v>2.2200000000000002</v>
      </c>
      <c r="D10" s="12">
        <v>0.23</v>
      </c>
      <c r="E10" s="105">
        <v>0</v>
      </c>
      <c r="F10" s="12">
        <v>2.2799999999999998</v>
      </c>
      <c r="G10" s="37"/>
    </row>
    <row r="11" spans="1:7" ht="30" customHeight="1">
      <c r="A11" s="3" t="s">
        <v>8</v>
      </c>
      <c r="B11" s="12">
        <v>1.22</v>
      </c>
      <c r="C11" s="12">
        <v>4.4400000000000004</v>
      </c>
      <c r="D11" s="12">
        <v>0.99</v>
      </c>
      <c r="E11" s="105">
        <v>0</v>
      </c>
      <c r="F11" s="12">
        <v>1.46</v>
      </c>
      <c r="G11" s="37"/>
    </row>
    <row r="12" spans="1:7" ht="30" customHeight="1">
      <c r="A12" s="39" t="s">
        <v>52</v>
      </c>
      <c r="B12" s="12">
        <v>1.19</v>
      </c>
      <c r="C12" s="12">
        <v>1.83</v>
      </c>
      <c r="D12" s="12">
        <v>0.09</v>
      </c>
      <c r="E12" s="105">
        <v>0</v>
      </c>
      <c r="F12" s="12">
        <v>1.1499999999999999</v>
      </c>
      <c r="G12" s="37"/>
    </row>
    <row r="13" spans="1:7" ht="30" customHeight="1">
      <c r="A13" s="8" t="s">
        <v>25</v>
      </c>
      <c r="B13" s="12">
        <v>100</v>
      </c>
      <c r="C13" s="12">
        <v>99.999999999999986</v>
      </c>
      <c r="D13" s="12">
        <v>100</v>
      </c>
      <c r="E13" s="12">
        <f t="shared" ref="E13" si="0">SUM(E4:E12)</f>
        <v>100</v>
      </c>
      <c r="F13" s="12">
        <v>100</v>
      </c>
      <c r="G13" s="36"/>
    </row>
    <row r="14" spans="1:7" ht="36.75" customHeight="1">
      <c r="A14" s="8" t="s">
        <v>30</v>
      </c>
      <c r="B14" s="12">
        <v>84.22</v>
      </c>
      <c r="C14" s="12">
        <v>7.87</v>
      </c>
      <c r="D14" s="12">
        <v>7.8</v>
      </c>
      <c r="E14" s="12">
        <v>0.11</v>
      </c>
      <c r="F14" s="12">
        <f>SUM(B14:E14)</f>
        <v>100</v>
      </c>
      <c r="G14" s="36"/>
    </row>
    <row r="15" spans="1:7" ht="13.5" customHeight="1">
      <c r="A15" s="13"/>
    </row>
    <row r="16" spans="1:7" ht="13.5" customHeight="1">
      <c r="B16" s="32"/>
      <c r="C16" s="32"/>
      <c r="D16" s="32"/>
      <c r="E16" s="32"/>
      <c r="F16" s="32"/>
      <c r="G16" s="32"/>
    </row>
    <row r="17" spans="2:7" ht="13.5" customHeight="1">
      <c r="B17" s="32"/>
      <c r="C17" s="32"/>
      <c r="D17" s="32"/>
      <c r="E17" s="32"/>
      <c r="F17" s="32"/>
      <c r="G17" s="32"/>
    </row>
    <row r="18" spans="2:7" ht="13.5" customHeight="1">
      <c r="B18" s="32"/>
      <c r="C18" s="32"/>
      <c r="D18" s="32"/>
      <c r="E18" s="32"/>
      <c r="F18" s="32"/>
      <c r="G18" s="32"/>
    </row>
    <row r="19" spans="2:7" ht="13.5" customHeight="1">
      <c r="B19" s="32"/>
      <c r="C19" s="32"/>
      <c r="D19" s="32"/>
      <c r="E19" s="32"/>
      <c r="G19" s="38"/>
    </row>
    <row r="20" spans="2:7" ht="13.5" customHeight="1">
      <c r="B20" s="32"/>
      <c r="C20" s="32"/>
      <c r="D20" s="32"/>
      <c r="E20" s="32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zoomScale="90" zoomScaleNormal="90" workbookViewId="0">
      <selection sqref="A1:M1"/>
    </sheetView>
  </sheetViews>
  <sheetFormatPr defaultRowHeight="12.75"/>
  <cols>
    <col min="1" max="1" width="53" style="66" customWidth="1"/>
    <col min="2" max="2" width="13.42578125" style="66" bestFit="1" customWidth="1"/>
    <col min="3" max="3" width="13.42578125" style="66" customWidth="1"/>
    <col min="4" max="6" width="13.42578125" style="66" bestFit="1" customWidth="1"/>
    <col min="7" max="7" width="13.42578125" style="66" customWidth="1"/>
    <col min="8" max="9" width="13.42578125" style="66" bestFit="1" customWidth="1"/>
    <col min="10" max="13" width="13.42578125" style="66" customWidth="1"/>
    <col min="14" max="14" width="10.28515625" style="66" customWidth="1"/>
    <col min="15" max="16384" width="9.140625" style="66"/>
  </cols>
  <sheetData>
    <row r="1" spans="1:14" ht="51" customHeight="1">
      <c r="A1" s="142" t="s">
        <v>13</v>
      </c>
      <c r="B1" s="142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4"/>
    </row>
    <row r="2" spans="1:14" ht="22.5" customHeight="1">
      <c r="A2" s="134" t="s">
        <v>14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4" ht="33" customHeight="1">
      <c r="A3" s="131" t="s">
        <v>79</v>
      </c>
      <c r="B3" s="136" t="s">
        <v>15</v>
      </c>
      <c r="C3" s="136"/>
      <c r="D3" s="136" t="s">
        <v>16</v>
      </c>
      <c r="E3" s="136"/>
      <c r="F3" s="136" t="s">
        <v>17</v>
      </c>
      <c r="G3" s="136"/>
      <c r="H3" s="136" t="s">
        <v>18</v>
      </c>
      <c r="I3" s="136"/>
      <c r="J3" s="138" t="s">
        <v>53</v>
      </c>
      <c r="K3" s="139"/>
      <c r="L3" s="136" t="s">
        <v>19</v>
      </c>
      <c r="M3" s="136"/>
    </row>
    <row r="4" spans="1:14" ht="29.25" customHeight="1">
      <c r="A4" s="146"/>
      <c r="B4" s="102" t="s">
        <v>96</v>
      </c>
      <c r="C4" s="102" t="s">
        <v>97</v>
      </c>
      <c r="D4" s="102" t="s">
        <v>96</v>
      </c>
      <c r="E4" s="102" t="s">
        <v>97</v>
      </c>
      <c r="F4" s="102" t="s">
        <v>96</v>
      </c>
      <c r="G4" s="102" t="s">
        <v>97</v>
      </c>
      <c r="H4" s="102" t="s">
        <v>96</v>
      </c>
      <c r="I4" s="102" t="s">
        <v>97</v>
      </c>
      <c r="J4" s="102" t="s">
        <v>96</v>
      </c>
      <c r="K4" s="102" t="s">
        <v>97</v>
      </c>
      <c r="L4" s="102" t="s">
        <v>96</v>
      </c>
      <c r="M4" s="102" t="s">
        <v>97</v>
      </c>
    </row>
    <row r="5" spans="1:14" ht="35.1" customHeight="1">
      <c r="A5" s="67" t="s">
        <v>20</v>
      </c>
      <c r="B5" s="106">
        <v>91423</v>
      </c>
      <c r="C5" s="106">
        <v>91634</v>
      </c>
      <c r="D5" s="106">
        <v>2992925</v>
      </c>
      <c r="E5" s="106">
        <v>3237782</v>
      </c>
      <c r="F5" s="106">
        <v>254879</v>
      </c>
      <c r="G5" s="106">
        <v>270630</v>
      </c>
      <c r="H5" s="106">
        <v>149284</v>
      </c>
      <c r="I5" s="106">
        <v>155669</v>
      </c>
      <c r="J5" s="106">
        <v>0</v>
      </c>
      <c r="K5" s="106">
        <v>0</v>
      </c>
      <c r="L5" s="106">
        <v>3397088</v>
      </c>
      <c r="M5" s="106">
        <v>3664081</v>
      </c>
      <c r="N5" s="68"/>
    </row>
    <row r="6" spans="1:14" ht="35.1" customHeight="1">
      <c r="A6" s="67" t="s">
        <v>21</v>
      </c>
      <c r="B6" s="106">
        <v>70132</v>
      </c>
      <c r="C6" s="106">
        <v>81877</v>
      </c>
      <c r="D6" s="106">
        <v>1276901</v>
      </c>
      <c r="E6" s="106">
        <v>1417767</v>
      </c>
      <c r="F6" s="106">
        <v>187737</v>
      </c>
      <c r="G6" s="106">
        <v>194039</v>
      </c>
      <c r="H6" s="106">
        <v>86031</v>
      </c>
      <c r="I6" s="106">
        <v>88841</v>
      </c>
      <c r="J6" s="106">
        <v>0</v>
      </c>
      <c r="K6" s="106">
        <v>0</v>
      </c>
      <c r="L6" s="106">
        <v>1550669</v>
      </c>
      <c r="M6" s="106">
        <v>1700647</v>
      </c>
      <c r="N6" s="68"/>
    </row>
    <row r="7" spans="1:14" ht="35.1" customHeight="1">
      <c r="A7" s="67" t="s">
        <v>22</v>
      </c>
      <c r="B7" s="106">
        <v>88453</v>
      </c>
      <c r="C7" s="106">
        <v>96976</v>
      </c>
      <c r="D7" s="106">
        <v>1800411</v>
      </c>
      <c r="E7" s="106">
        <v>2061415</v>
      </c>
      <c r="F7" s="106">
        <v>160003</v>
      </c>
      <c r="G7" s="106">
        <v>179095</v>
      </c>
      <c r="H7" s="106">
        <v>110023</v>
      </c>
      <c r="I7" s="106">
        <v>119644</v>
      </c>
      <c r="J7" s="106">
        <v>14508</v>
      </c>
      <c r="K7" s="106">
        <v>15916</v>
      </c>
      <c r="L7" s="106">
        <v>2084945</v>
      </c>
      <c r="M7" s="106">
        <v>2376070</v>
      </c>
      <c r="N7" s="68"/>
    </row>
    <row r="8" spans="1:14" ht="35.1" customHeight="1">
      <c r="A8" s="67" t="s">
        <v>6</v>
      </c>
      <c r="B8" s="106">
        <v>62413</v>
      </c>
      <c r="C8" s="106">
        <v>57885</v>
      </c>
      <c r="D8" s="106">
        <v>2387814</v>
      </c>
      <c r="E8" s="106">
        <v>2652193</v>
      </c>
      <c r="F8" s="106">
        <v>189426</v>
      </c>
      <c r="G8" s="106">
        <v>207391</v>
      </c>
      <c r="H8" s="106">
        <v>488526</v>
      </c>
      <c r="I8" s="106">
        <v>524874</v>
      </c>
      <c r="J8" s="106">
        <v>0</v>
      </c>
      <c r="K8" s="106">
        <v>0</v>
      </c>
      <c r="L8" s="106">
        <v>3065766</v>
      </c>
      <c r="M8" s="106">
        <v>3384458</v>
      </c>
      <c r="N8" s="68"/>
    </row>
    <row r="9" spans="1:14" ht="35.1" customHeight="1">
      <c r="A9" s="67" t="s">
        <v>70</v>
      </c>
      <c r="B9" s="106">
        <v>31595</v>
      </c>
      <c r="C9" s="106">
        <v>30647</v>
      </c>
      <c r="D9" s="106">
        <v>1164987</v>
      </c>
      <c r="E9" s="106">
        <v>1318131</v>
      </c>
      <c r="F9" s="106">
        <v>78673</v>
      </c>
      <c r="G9" s="106">
        <v>85918</v>
      </c>
      <c r="H9" s="106">
        <v>142272</v>
      </c>
      <c r="I9" s="106">
        <v>155153</v>
      </c>
      <c r="J9" s="106">
        <v>0</v>
      </c>
      <c r="K9" s="106">
        <v>0</v>
      </c>
      <c r="L9" s="106">
        <v>1385932</v>
      </c>
      <c r="M9" s="106">
        <v>1559202</v>
      </c>
      <c r="N9" s="68"/>
    </row>
    <row r="10" spans="1:14" ht="35.1" customHeight="1">
      <c r="A10" s="67" t="s">
        <v>23</v>
      </c>
      <c r="B10" s="106">
        <v>58420</v>
      </c>
      <c r="C10" s="106">
        <v>61051</v>
      </c>
      <c r="D10" s="106">
        <v>1107989</v>
      </c>
      <c r="E10" s="106">
        <v>1180898</v>
      </c>
      <c r="F10" s="106">
        <v>121429</v>
      </c>
      <c r="G10" s="106">
        <v>127294</v>
      </c>
      <c r="H10" s="106">
        <v>87186</v>
      </c>
      <c r="I10" s="106">
        <v>90867</v>
      </c>
      <c r="J10" s="106">
        <v>0</v>
      </c>
      <c r="K10" s="106">
        <v>0</v>
      </c>
      <c r="L10" s="106">
        <v>1316604</v>
      </c>
      <c r="M10" s="106">
        <v>1399059</v>
      </c>
      <c r="N10" s="68"/>
    </row>
    <row r="11" spans="1:14" ht="35.1" customHeight="1">
      <c r="A11" s="69" t="s">
        <v>24</v>
      </c>
      <c r="B11" s="106">
        <v>8677</v>
      </c>
      <c r="C11" s="106">
        <v>9145</v>
      </c>
      <c r="D11" s="106">
        <v>282713</v>
      </c>
      <c r="E11" s="106">
        <v>307467</v>
      </c>
      <c r="F11" s="106">
        <v>22845</v>
      </c>
      <c r="G11" s="106">
        <v>26304</v>
      </c>
      <c r="H11" s="106">
        <v>2720</v>
      </c>
      <c r="I11" s="106">
        <v>2758</v>
      </c>
      <c r="J11" s="106">
        <v>0</v>
      </c>
      <c r="K11" s="106">
        <v>0</v>
      </c>
      <c r="L11" s="106">
        <v>308278</v>
      </c>
      <c r="M11" s="106">
        <v>336529</v>
      </c>
      <c r="N11" s="68"/>
    </row>
    <row r="12" spans="1:14" ht="35.1" customHeight="1">
      <c r="A12" s="67" t="s">
        <v>8</v>
      </c>
      <c r="B12" s="106">
        <v>5015</v>
      </c>
      <c r="C12" s="106">
        <v>5125</v>
      </c>
      <c r="D12" s="106">
        <v>134319</v>
      </c>
      <c r="E12" s="106">
        <v>152133</v>
      </c>
      <c r="F12" s="106">
        <v>48431</v>
      </c>
      <c r="G12" s="106">
        <v>51890</v>
      </c>
      <c r="H12" s="106">
        <v>10932</v>
      </c>
      <c r="I12" s="106">
        <v>11682</v>
      </c>
      <c r="J12" s="106">
        <v>0</v>
      </c>
      <c r="K12" s="106">
        <v>0</v>
      </c>
      <c r="L12" s="106">
        <v>193682</v>
      </c>
      <c r="M12" s="106">
        <v>215705</v>
      </c>
      <c r="N12" s="68"/>
    </row>
    <row r="13" spans="1:14" ht="35.1" customHeight="1">
      <c r="A13" s="67" t="s">
        <v>52</v>
      </c>
      <c r="B13" s="106">
        <v>4917</v>
      </c>
      <c r="C13" s="106">
        <v>5204</v>
      </c>
      <c r="D13" s="106">
        <v>138754</v>
      </c>
      <c r="E13" s="106">
        <v>147853</v>
      </c>
      <c r="F13" s="106">
        <v>20047</v>
      </c>
      <c r="G13" s="106">
        <v>21293</v>
      </c>
      <c r="H13" s="106">
        <v>1283</v>
      </c>
      <c r="I13" s="106">
        <v>1077</v>
      </c>
      <c r="J13" s="106">
        <v>0</v>
      </c>
      <c r="K13" s="106">
        <v>0</v>
      </c>
      <c r="L13" s="106">
        <v>160084</v>
      </c>
      <c r="M13" s="106">
        <v>170223</v>
      </c>
      <c r="N13" s="68"/>
    </row>
    <row r="14" spans="1:14" ht="35.1" customHeight="1">
      <c r="A14" s="67" t="s">
        <v>25</v>
      </c>
      <c r="B14" s="106">
        <v>421045</v>
      </c>
      <c r="C14" s="106">
        <v>439544</v>
      </c>
      <c r="D14" s="106">
        <v>11286813</v>
      </c>
      <c r="E14" s="106">
        <v>12475639</v>
      </c>
      <c r="F14" s="106">
        <v>1083470</v>
      </c>
      <c r="G14" s="106">
        <v>1163854</v>
      </c>
      <c r="H14" s="106">
        <v>1078257</v>
      </c>
      <c r="I14" s="106">
        <v>1150565</v>
      </c>
      <c r="J14" s="106">
        <v>14508</v>
      </c>
      <c r="K14" s="106">
        <v>15916</v>
      </c>
      <c r="L14" s="106">
        <v>13463048</v>
      </c>
      <c r="M14" s="106">
        <v>14805974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41"/>
  <sheetViews>
    <sheetView showGridLines="0" zoomScale="90" zoomScaleNormal="90" workbookViewId="0">
      <selection sqref="A1:F2"/>
    </sheetView>
  </sheetViews>
  <sheetFormatPr defaultRowHeight="12.75"/>
  <cols>
    <col min="1" max="1" width="54.85546875" style="71" customWidth="1"/>
    <col min="2" max="6" width="12.7109375" style="66" customWidth="1"/>
    <col min="7" max="16384" width="9.140625" style="71"/>
  </cols>
  <sheetData>
    <row r="1" spans="1:7">
      <c r="A1" s="147" t="s">
        <v>98</v>
      </c>
      <c r="B1" s="148"/>
      <c r="C1" s="148"/>
      <c r="D1" s="148"/>
      <c r="E1" s="148"/>
      <c r="F1" s="149"/>
    </row>
    <row r="2" spans="1:7" ht="30.75" customHeight="1">
      <c r="A2" s="150"/>
      <c r="B2" s="150"/>
      <c r="C2" s="150"/>
      <c r="D2" s="150"/>
      <c r="E2" s="150"/>
      <c r="F2" s="149"/>
    </row>
    <row r="3" spans="1:7">
      <c r="A3" s="151" t="s">
        <v>26</v>
      </c>
      <c r="B3" s="152"/>
      <c r="C3" s="152"/>
      <c r="D3" s="152"/>
      <c r="E3" s="152"/>
      <c r="F3" s="152"/>
    </row>
    <row r="4" spans="1:7" ht="49.5" customHeight="1">
      <c r="A4" s="101" t="s">
        <v>83</v>
      </c>
      <c r="B4" s="72" t="s">
        <v>27</v>
      </c>
      <c r="C4" s="72" t="s">
        <v>28</v>
      </c>
      <c r="D4" s="72" t="s">
        <v>18</v>
      </c>
      <c r="E4" s="72" t="s">
        <v>53</v>
      </c>
      <c r="F4" s="72" t="s">
        <v>25</v>
      </c>
    </row>
    <row r="5" spans="1:7" ht="35.1" customHeight="1">
      <c r="A5" s="73" t="s">
        <v>20</v>
      </c>
      <c r="B5" s="105">
        <v>25.95</v>
      </c>
      <c r="C5" s="105">
        <v>23.25</v>
      </c>
      <c r="D5" s="104">
        <v>13.53</v>
      </c>
      <c r="E5" s="105">
        <v>0</v>
      </c>
      <c r="F5" s="105">
        <v>24.75</v>
      </c>
    </row>
    <row r="6" spans="1:7" ht="35.1" customHeight="1">
      <c r="A6" s="73" t="s">
        <v>21</v>
      </c>
      <c r="B6" s="105">
        <v>11.36</v>
      </c>
      <c r="C6" s="105">
        <v>16.670000000000002</v>
      </c>
      <c r="D6" s="104">
        <v>7.72</v>
      </c>
      <c r="E6" s="105">
        <v>0</v>
      </c>
      <c r="F6" s="105">
        <v>11.48</v>
      </c>
    </row>
    <row r="7" spans="1:7" ht="35.1" customHeight="1">
      <c r="A7" s="73" t="s">
        <v>22</v>
      </c>
      <c r="B7" s="105">
        <v>16.52</v>
      </c>
      <c r="C7" s="105">
        <v>15.39</v>
      </c>
      <c r="D7" s="104">
        <v>10.4</v>
      </c>
      <c r="E7" s="105">
        <v>100</v>
      </c>
      <c r="F7" s="105">
        <v>16.05</v>
      </c>
    </row>
    <row r="8" spans="1:7" ht="35.1" customHeight="1">
      <c r="A8" s="73" t="s">
        <v>6</v>
      </c>
      <c r="B8" s="105">
        <v>21.26</v>
      </c>
      <c r="C8" s="105">
        <v>17.82</v>
      </c>
      <c r="D8" s="104">
        <v>45.62</v>
      </c>
      <c r="E8" s="105">
        <v>0</v>
      </c>
      <c r="F8" s="105">
        <v>22.86</v>
      </c>
    </row>
    <row r="9" spans="1:7" ht="35.1" customHeight="1">
      <c r="A9" s="73" t="s">
        <v>70</v>
      </c>
      <c r="B9" s="105">
        <v>10.57</v>
      </c>
      <c r="C9" s="105">
        <v>7.38</v>
      </c>
      <c r="D9" s="104">
        <v>13.48</v>
      </c>
      <c r="E9" s="105">
        <v>0</v>
      </c>
      <c r="F9" s="105">
        <v>10.53</v>
      </c>
    </row>
    <row r="10" spans="1:7" ht="35.1" customHeight="1">
      <c r="A10" s="73" t="s">
        <v>23</v>
      </c>
      <c r="B10" s="105">
        <v>9.4700000000000006</v>
      </c>
      <c r="C10" s="105">
        <v>10.94</v>
      </c>
      <c r="D10" s="104">
        <v>7.9</v>
      </c>
      <c r="E10" s="105">
        <v>0</v>
      </c>
      <c r="F10" s="105">
        <v>9.4499999999999993</v>
      </c>
    </row>
    <row r="11" spans="1:7" ht="35.1" customHeight="1">
      <c r="A11" s="74" t="s">
        <v>24</v>
      </c>
      <c r="B11" s="105">
        <v>2.46</v>
      </c>
      <c r="C11" s="105">
        <v>2.2599999999999998</v>
      </c>
      <c r="D11" s="104">
        <v>0.24</v>
      </c>
      <c r="E11" s="105">
        <v>0</v>
      </c>
      <c r="F11" s="105">
        <v>2.27</v>
      </c>
    </row>
    <row r="12" spans="1:7" ht="35.1" customHeight="1">
      <c r="A12" s="73" t="s">
        <v>8</v>
      </c>
      <c r="B12" s="105">
        <v>1.22</v>
      </c>
      <c r="C12" s="105">
        <v>4.46</v>
      </c>
      <c r="D12" s="104">
        <v>1.02</v>
      </c>
      <c r="E12" s="105">
        <v>0</v>
      </c>
      <c r="F12" s="105">
        <v>1.46</v>
      </c>
    </row>
    <row r="13" spans="1:7" ht="35.1" customHeight="1">
      <c r="A13" s="67" t="s">
        <v>52</v>
      </c>
      <c r="B13" s="105">
        <v>1.19</v>
      </c>
      <c r="C13" s="105">
        <v>1.83</v>
      </c>
      <c r="D13" s="104">
        <v>0.09</v>
      </c>
      <c r="E13" s="105">
        <v>0</v>
      </c>
      <c r="F13" s="105">
        <v>1.1499999999999999</v>
      </c>
    </row>
    <row r="14" spans="1:7" ht="35.1" customHeight="1">
      <c r="A14" s="75" t="s">
        <v>29</v>
      </c>
      <c r="B14" s="105">
        <f>SUM(B5:B13)</f>
        <v>99.999999999999986</v>
      </c>
      <c r="C14" s="105">
        <f t="shared" ref="C14:F14" si="0">SUM(C5:C13)</f>
        <v>99.999999999999986</v>
      </c>
      <c r="D14" s="105">
        <f t="shared" si="0"/>
        <v>100</v>
      </c>
      <c r="E14" s="105">
        <f t="shared" si="0"/>
        <v>100</v>
      </c>
      <c r="F14" s="105">
        <f t="shared" si="0"/>
        <v>100</v>
      </c>
    </row>
    <row r="15" spans="1:7" ht="35.1" customHeight="1">
      <c r="A15" s="76" t="s">
        <v>30</v>
      </c>
      <c r="B15" s="109">
        <v>84.26</v>
      </c>
      <c r="C15" s="109">
        <v>7.86</v>
      </c>
      <c r="D15" s="109">
        <v>7.77</v>
      </c>
      <c r="E15" s="109">
        <v>0.11</v>
      </c>
      <c r="F15" s="109">
        <f>SUM(B15:E15)</f>
        <v>100</v>
      </c>
      <c r="G15" s="77"/>
    </row>
    <row r="17" spans="2:14">
      <c r="B17" s="78"/>
      <c r="C17" s="78"/>
      <c r="D17" s="78"/>
      <c r="E17" s="78"/>
      <c r="G17" s="78"/>
    </row>
    <row r="18" spans="2:14">
      <c r="B18" s="110"/>
      <c r="C18" s="110"/>
      <c r="D18" s="110"/>
      <c r="E18" s="110"/>
      <c r="G18" s="110"/>
      <c r="I18" s="110"/>
      <c r="J18" s="110"/>
      <c r="K18" s="110"/>
      <c r="L18" s="110"/>
      <c r="M18" s="110"/>
      <c r="N18" s="110"/>
    </row>
    <row r="20" spans="2:14">
      <c r="F20" s="117"/>
    </row>
    <row r="21" spans="2:14">
      <c r="F21" s="117"/>
    </row>
    <row r="22" spans="2:14">
      <c r="F22" s="117"/>
    </row>
    <row r="23" spans="2:14">
      <c r="F23" s="117"/>
    </row>
    <row r="24" spans="2:14">
      <c r="F24" s="117"/>
    </row>
    <row r="25" spans="2:14">
      <c r="F25" s="117"/>
    </row>
    <row r="26" spans="2:14">
      <c r="F26" s="117"/>
    </row>
    <row r="27" spans="2:14">
      <c r="F27" s="117"/>
    </row>
    <row r="28" spans="2:14">
      <c r="F28" s="117"/>
    </row>
    <row r="33" spans="2:6">
      <c r="F33" s="117"/>
    </row>
    <row r="41" spans="2:6">
      <c r="B41" s="118"/>
      <c r="C41" s="118"/>
      <c r="D41" s="118"/>
      <c r="E41" s="118"/>
      <c r="F41" s="118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7"/>
  <sheetViews>
    <sheetView showGridLines="0" zoomScale="90" zoomScaleNormal="90" workbookViewId="0">
      <selection sqref="A1:I1"/>
    </sheetView>
  </sheetViews>
  <sheetFormatPr defaultRowHeight="12.75"/>
  <cols>
    <col min="1" max="1" width="56.140625" style="66" bestFit="1" customWidth="1"/>
    <col min="2" max="9" width="14.28515625" style="66" customWidth="1"/>
    <col min="10" max="16384" width="9.140625" style="66"/>
  </cols>
  <sheetData>
    <row r="1" spans="1:9" ht="52.5" customHeight="1">
      <c r="A1" s="142" t="s">
        <v>31</v>
      </c>
      <c r="B1" s="142"/>
      <c r="C1" s="142"/>
      <c r="D1" s="143"/>
      <c r="E1" s="143"/>
      <c r="F1" s="143"/>
      <c r="G1" s="143"/>
      <c r="H1" s="143"/>
      <c r="I1" s="143"/>
    </row>
    <row r="2" spans="1:9" ht="15.75" customHeight="1">
      <c r="A2" s="134" t="s">
        <v>14</v>
      </c>
      <c r="B2" s="145"/>
      <c r="C2" s="145"/>
      <c r="D2" s="145"/>
      <c r="E2" s="145"/>
      <c r="F2" s="145"/>
      <c r="G2" s="145"/>
      <c r="H2" s="145"/>
      <c r="I2" s="145"/>
    </row>
    <row r="3" spans="1:9" ht="30" customHeight="1">
      <c r="A3" s="131" t="s">
        <v>84</v>
      </c>
      <c r="B3" s="136" t="s">
        <v>16</v>
      </c>
      <c r="C3" s="136"/>
      <c r="D3" s="136" t="s">
        <v>17</v>
      </c>
      <c r="E3" s="136"/>
      <c r="F3" s="136" t="s">
        <v>32</v>
      </c>
      <c r="G3" s="136"/>
      <c r="H3" s="136" t="s">
        <v>53</v>
      </c>
      <c r="I3" s="136"/>
    </row>
    <row r="4" spans="1:9" ht="50.25" customHeight="1">
      <c r="A4" s="146"/>
      <c r="B4" s="103" t="s">
        <v>93</v>
      </c>
      <c r="C4" s="111" t="s">
        <v>99</v>
      </c>
      <c r="D4" s="111" t="s">
        <v>93</v>
      </c>
      <c r="E4" s="111" t="s">
        <v>99</v>
      </c>
      <c r="F4" s="111" t="s">
        <v>93</v>
      </c>
      <c r="G4" s="111" t="s">
        <v>99</v>
      </c>
      <c r="H4" s="111" t="s">
        <v>93</v>
      </c>
      <c r="I4" s="111" t="s">
        <v>99</v>
      </c>
    </row>
    <row r="5" spans="1:9" ht="24.95" customHeight="1">
      <c r="A5" s="67" t="s">
        <v>20</v>
      </c>
      <c r="B5" s="88">
        <v>17487</v>
      </c>
      <c r="C5" s="88">
        <v>17937</v>
      </c>
      <c r="D5" s="88">
        <v>1408</v>
      </c>
      <c r="E5" s="88">
        <v>1389</v>
      </c>
      <c r="F5" s="88">
        <v>142</v>
      </c>
      <c r="G5" s="88">
        <v>680</v>
      </c>
      <c r="H5" s="105">
        <v>0</v>
      </c>
      <c r="I5" s="105">
        <v>0</v>
      </c>
    </row>
    <row r="6" spans="1:9" ht="24.95" customHeight="1">
      <c r="A6" s="67" t="s">
        <v>21</v>
      </c>
      <c r="B6" s="88">
        <v>7521</v>
      </c>
      <c r="C6" s="88">
        <v>7684</v>
      </c>
      <c r="D6" s="88">
        <v>1090</v>
      </c>
      <c r="E6" s="88">
        <v>1061</v>
      </c>
      <c r="F6" s="88">
        <v>58</v>
      </c>
      <c r="G6" s="88">
        <v>212</v>
      </c>
      <c r="H6" s="105">
        <v>0</v>
      </c>
      <c r="I6" s="105">
        <v>0</v>
      </c>
    </row>
    <row r="7" spans="1:9" ht="24.95" customHeight="1">
      <c r="A7" s="67" t="s">
        <v>5</v>
      </c>
      <c r="B7" s="88">
        <v>10702</v>
      </c>
      <c r="C7" s="88">
        <v>11401</v>
      </c>
      <c r="D7" s="88">
        <v>933</v>
      </c>
      <c r="E7" s="88">
        <v>946</v>
      </c>
      <c r="F7" s="88">
        <v>699</v>
      </c>
      <c r="G7" s="88">
        <v>803</v>
      </c>
      <c r="H7" s="88">
        <v>36</v>
      </c>
      <c r="I7" s="88">
        <v>145</v>
      </c>
    </row>
    <row r="8" spans="1:9" ht="24.95" customHeight="1">
      <c r="A8" s="67" t="s">
        <v>6</v>
      </c>
      <c r="B8" s="88">
        <v>14580</v>
      </c>
      <c r="C8" s="88">
        <v>15009</v>
      </c>
      <c r="D8" s="88">
        <v>1096</v>
      </c>
      <c r="E8" s="88">
        <v>1073</v>
      </c>
      <c r="F8" s="88">
        <v>844</v>
      </c>
      <c r="G8" s="88">
        <v>3937</v>
      </c>
      <c r="H8" s="105">
        <v>0</v>
      </c>
      <c r="I8" s="105">
        <v>0</v>
      </c>
    </row>
    <row r="9" spans="1:9" ht="24.95" customHeight="1">
      <c r="A9" s="67" t="s">
        <v>70</v>
      </c>
      <c r="B9" s="88">
        <v>6946</v>
      </c>
      <c r="C9" s="88">
        <v>7258</v>
      </c>
      <c r="D9" s="88">
        <v>483</v>
      </c>
      <c r="E9" s="88">
        <v>476</v>
      </c>
      <c r="F9" s="88">
        <v>243</v>
      </c>
      <c r="G9" s="88">
        <v>1171</v>
      </c>
      <c r="H9" s="105">
        <v>0</v>
      </c>
      <c r="I9" s="105">
        <v>0</v>
      </c>
    </row>
    <row r="10" spans="1:9" ht="24.95" customHeight="1">
      <c r="A10" s="67" t="s">
        <v>23</v>
      </c>
      <c r="B10" s="88">
        <v>6399</v>
      </c>
      <c r="C10" s="88">
        <v>6626</v>
      </c>
      <c r="D10" s="88">
        <v>722</v>
      </c>
      <c r="E10" s="88">
        <v>713</v>
      </c>
      <c r="F10" s="88">
        <v>107</v>
      </c>
      <c r="G10" s="88">
        <v>348</v>
      </c>
      <c r="H10" s="105">
        <v>0</v>
      </c>
      <c r="I10" s="105">
        <v>0</v>
      </c>
    </row>
    <row r="11" spans="1:9" ht="24.95" customHeight="1">
      <c r="A11" s="69" t="s">
        <v>24</v>
      </c>
      <c r="B11" s="88">
        <v>2041</v>
      </c>
      <c r="C11" s="88">
        <v>2231</v>
      </c>
      <c r="D11" s="88">
        <v>160</v>
      </c>
      <c r="E11" s="88">
        <v>197</v>
      </c>
      <c r="F11" s="88">
        <v>8</v>
      </c>
      <c r="G11" s="88">
        <v>2</v>
      </c>
      <c r="H11" s="105">
        <v>0</v>
      </c>
      <c r="I11" s="105">
        <v>0</v>
      </c>
    </row>
    <row r="12" spans="1:9" ht="24.75" customHeight="1">
      <c r="A12" s="67" t="s">
        <v>8</v>
      </c>
      <c r="B12" s="88">
        <v>897</v>
      </c>
      <c r="C12" s="88">
        <v>987</v>
      </c>
      <c r="D12" s="88">
        <v>320</v>
      </c>
      <c r="E12" s="88">
        <v>325</v>
      </c>
      <c r="F12" s="88">
        <v>36</v>
      </c>
      <c r="G12" s="88">
        <v>59</v>
      </c>
      <c r="H12" s="105">
        <v>0</v>
      </c>
      <c r="I12" s="105">
        <v>0</v>
      </c>
    </row>
    <row r="13" spans="1:9" ht="24.95" customHeight="1">
      <c r="A13" s="67" t="s">
        <v>52</v>
      </c>
      <c r="B13" s="88">
        <v>974</v>
      </c>
      <c r="C13" s="88">
        <v>995</v>
      </c>
      <c r="D13" s="88">
        <v>158</v>
      </c>
      <c r="E13" s="88">
        <v>143</v>
      </c>
      <c r="F13" s="88">
        <v>4</v>
      </c>
      <c r="G13" s="88">
        <v>4</v>
      </c>
      <c r="H13" s="105">
        <v>0</v>
      </c>
      <c r="I13" s="105">
        <v>0</v>
      </c>
    </row>
    <row r="14" spans="1:9" ht="24.95" customHeight="1">
      <c r="A14" s="67" t="s">
        <v>25</v>
      </c>
      <c r="B14" s="88">
        <v>67547</v>
      </c>
      <c r="C14" s="88">
        <v>70128</v>
      </c>
      <c r="D14" s="88">
        <v>6370</v>
      </c>
      <c r="E14" s="88">
        <v>6323</v>
      </c>
      <c r="F14" s="88">
        <v>2141</v>
      </c>
      <c r="G14" s="88">
        <v>7216</v>
      </c>
      <c r="H14" s="88">
        <v>36</v>
      </c>
      <c r="I14" s="88">
        <v>145</v>
      </c>
    </row>
    <row r="17" spans="2:3">
      <c r="B17" s="68"/>
      <c r="C17" s="68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26"/>
  <sheetViews>
    <sheetView showGridLines="0" zoomScale="90" zoomScaleNormal="90" workbookViewId="0">
      <selection sqref="A1:I1"/>
    </sheetView>
  </sheetViews>
  <sheetFormatPr defaultRowHeight="12.75"/>
  <cols>
    <col min="1" max="1" width="55.7109375" style="66" customWidth="1"/>
    <col min="2" max="9" width="14" style="66" customWidth="1"/>
    <col min="10" max="16384" width="9.140625" style="66"/>
  </cols>
  <sheetData>
    <row r="1" spans="1:9" ht="47.25" customHeight="1">
      <c r="A1" s="142" t="s">
        <v>33</v>
      </c>
      <c r="B1" s="142"/>
      <c r="C1" s="142"/>
      <c r="D1" s="143"/>
      <c r="E1" s="143"/>
      <c r="F1" s="143"/>
      <c r="G1" s="143"/>
      <c r="H1" s="143"/>
      <c r="I1" s="143"/>
    </row>
    <row r="2" spans="1:9" ht="13.5">
      <c r="A2" s="134" t="s">
        <v>26</v>
      </c>
      <c r="B2" s="145"/>
      <c r="C2" s="145"/>
      <c r="D2" s="145"/>
      <c r="E2" s="145"/>
      <c r="F2" s="145"/>
      <c r="G2" s="145"/>
      <c r="H2" s="145"/>
      <c r="I2" s="145"/>
    </row>
    <row r="3" spans="1:9" ht="30" customHeight="1">
      <c r="A3" s="131" t="s">
        <v>85</v>
      </c>
      <c r="B3" s="138" t="s">
        <v>16</v>
      </c>
      <c r="C3" s="153"/>
      <c r="D3" s="138" t="s">
        <v>17</v>
      </c>
      <c r="E3" s="153"/>
      <c r="F3" s="138" t="s">
        <v>32</v>
      </c>
      <c r="G3" s="139"/>
      <c r="H3" s="138" t="s">
        <v>54</v>
      </c>
      <c r="I3" s="139"/>
    </row>
    <row r="4" spans="1:9" ht="41.25" customHeight="1">
      <c r="A4" s="132"/>
      <c r="B4" s="79" t="str">
        <f>'Таблица № 2.2-ПОД'!B4:B4</f>
        <v>I полугодие 2018</v>
      </c>
      <c r="C4" s="79" t="str">
        <f>'Таблица № 2.2-ПОД'!C4:C4</f>
        <v>I полугодие 2019</v>
      </c>
      <c r="D4" s="79" t="str">
        <f>'Таблица № 2.2-ПОД'!D4:D4</f>
        <v>I полугодие 2018</v>
      </c>
      <c r="E4" s="79" t="str">
        <f>'Таблица № 2.2-ПОД'!E4:E4</f>
        <v>I полугодие 2019</v>
      </c>
      <c r="F4" s="79" t="str">
        <f>'Таблица № 2.2-ПОД'!F4:F4</f>
        <v>I полугодие 2018</v>
      </c>
      <c r="G4" s="79" t="str">
        <f>'Таблица № 2.2-ПОД'!G4:G4</f>
        <v>I полугодие 2019</v>
      </c>
      <c r="H4" s="79" t="str">
        <f>'Таблица № 2.2-ПОД'!H4:H4</f>
        <v>I полугодие 2018</v>
      </c>
      <c r="I4" s="79" t="str">
        <f>'Таблица № 2.2-ПОД'!I4:I4</f>
        <v>I полугодие 2019</v>
      </c>
    </row>
    <row r="5" spans="1:9" ht="24.95" customHeight="1">
      <c r="A5" s="67" t="s">
        <v>20</v>
      </c>
      <c r="B5" s="108">
        <v>25.89</v>
      </c>
      <c r="C5" s="108">
        <v>25.58</v>
      </c>
      <c r="D5" s="108">
        <v>22.1</v>
      </c>
      <c r="E5" s="108">
        <v>21.97</v>
      </c>
      <c r="F5" s="108">
        <v>6.63</v>
      </c>
      <c r="G5" s="80">
        <v>9.42</v>
      </c>
      <c r="H5" s="105">
        <v>0</v>
      </c>
      <c r="I5" s="105">
        <v>0</v>
      </c>
    </row>
    <row r="6" spans="1:9" ht="24.95" customHeight="1">
      <c r="A6" s="67" t="s">
        <v>21</v>
      </c>
      <c r="B6" s="108">
        <v>11.14</v>
      </c>
      <c r="C6" s="108">
        <v>10.95</v>
      </c>
      <c r="D6" s="108">
        <v>17.11</v>
      </c>
      <c r="E6" s="108">
        <v>16.78</v>
      </c>
      <c r="F6" s="108">
        <v>2.71</v>
      </c>
      <c r="G6" s="80">
        <v>2.94</v>
      </c>
      <c r="H6" s="105">
        <v>0</v>
      </c>
      <c r="I6" s="105">
        <v>0</v>
      </c>
    </row>
    <row r="7" spans="1:9" ht="24.95" customHeight="1">
      <c r="A7" s="67" t="s">
        <v>5</v>
      </c>
      <c r="B7" s="108">
        <v>15.84</v>
      </c>
      <c r="C7" s="108">
        <v>16.260000000000002</v>
      </c>
      <c r="D7" s="108">
        <v>14.65</v>
      </c>
      <c r="E7" s="108">
        <v>14.96</v>
      </c>
      <c r="F7" s="108">
        <v>32.65</v>
      </c>
      <c r="G7" s="80">
        <v>11.13</v>
      </c>
      <c r="H7" s="80">
        <v>100</v>
      </c>
      <c r="I7" s="80">
        <v>100</v>
      </c>
    </row>
    <row r="8" spans="1:9" ht="24.95" customHeight="1">
      <c r="A8" s="67" t="s">
        <v>6</v>
      </c>
      <c r="B8" s="108">
        <v>21.59</v>
      </c>
      <c r="C8" s="108">
        <v>21.4</v>
      </c>
      <c r="D8" s="108">
        <v>17.21</v>
      </c>
      <c r="E8" s="108">
        <v>16.97</v>
      </c>
      <c r="F8" s="108">
        <v>39.42</v>
      </c>
      <c r="G8" s="80">
        <v>54.56</v>
      </c>
      <c r="H8" s="105">
        <v>0</v>
      </c>
      <c r="I8" s="105">
        <v>0</v>
      </c>
    </row>
    <row r="9" spans="1:9" ht="24.95" customHeight="1">
      <c r="A9" s="67" t="s">
        <v>70</v>
      </c>
      <c r="B9" s="93">
        <v>10.28</v>
      </c>
      <c r="C9" s="108">
        <v>10.35</v>
      </c>
      <c r="D9" s="108">
        <v>7.58</v>
      </c>
      <c r="E9" s="108">
        <v>7.53</v>
      </c>
      <c r="F9" s="108">
        <v>11.35</v>
      </c>
      <c r="G9" s="80">
        <v>16.23</v>
      </c>
      <c r="H9" s="105">
        <v>0</v>
      </c>
      <c r="I9" s="105">
        <v>0</v>
      </c>
    </row>
    <row r="10" spans="1:9" ht="24.95" customHeight="1">
      <c r="A10" s="67" t="s">
        <v>23</v>
      </c>
      <c r="B10" s="108">
        <v>9.4700000000000006</v>
      </c>
      <c r="C10" s="108">
        <v>9.4499999999999993</v>
      </c>
      <c r="D10" s="108">
        <v>11.34</v>
      </c>
      <c r="E10" s="108">
        <v>11.28</v>
      </c>
      <c r="F10" s="108">
        <v>5</v>
      </c>
      <c r="G10" s="80">
        <v>4.82</v>
      </c>
      <c r="H10" s="105">
        <v>0</v>
      </c>
      <c r="I10" s="105">
        <v>0</v>
      </c>
    </row>
    <row r="11" spans="1:9" ht="24.95" customHeight="1">
      <c r="A11" s="69" t="s">
        <v>24</v>
      </c>
      <c r="B11" s="108">
        <v>3.02</v>
      </c>
      <c r="C11" s="108">
        <v>3.18</v>
      </c>
      <c r="D11" s="108">
        <v>2.5099999999999998</v>
      </c>
      <c r="E11" s="108">
        <v>3.11</v>
      </c>
      <c r="F11" s="108">
        <v>0.37</v>
      </c>
      <c r="G11" s="80">
        <v>0.03</v>
      </c>
      <c r="H11" s="105">
        <v>0</v>
      </c>
      <c r="I11" s="105">
        <v>0</v>
      </c>
    </row>
    <row r="12" spans="1:9" ht="24.95" customHeight="1">
      <c r="A12" s="67" t="s">
        <v>8</v>
      </c>
      <c r="B12" s="108">
        <v>1.33</v>
      </c>
      <c r="C12" s="108">
        <v>1.41</v>
      </c>
      <c r="D12" s="108">
        <v>5.0199999999999996</v>
      </c>
      <c r="E12" s="108">
        <v>5.14</v>
      </c>
      <c r="F12" s="108">
        <v>1.68</v>
      </c>
      <c r="G12" s="80">
        <v>0.82</v>
      </c>
      <c r="H12" s="105">
        <v>0</v>
      </c>
      <c r="I12" s="105">
        <v>0</v>
      </c>
    </row>
    <row r="13" spans="1:9" ht="24.95" customHeight="1">
      <c r="A13" s="67" t="s">
        <v>52</v>
      </c>
      <c r="B13" s="108">
        <v>1.44</v>
      </c>
      <c r="C13" s="108">
        <v>1.42</v>
      </c>
      <c r="D13" s="108">
        <v>2.48</v>
      </c>
      <c r="E13" s="108">
        <v>2.2599999999999998</v>
      </c>
      <c r="F13" s="108">
        <v>0.19</v>
      </c>
      <c r="G13" s="80">
        <v>0.05</v>
      </c>
      <c r="H13" s="105">
        <v>0</v>
      </c>
      <c r="I13" s="105">
        <v>0</v>
      </c>
    </row>
    <row r="14" spans="1:9" ht="24.95" customHeight="1">
      <c r="A14" s="67" t="s">
        <v>25</v>
      </c>
      <c r="B14" s="108">
        <f>SUM(B5:B13)</f>
        <v>100</v>
      </c>
      <c r="C14" s="108">
        <f t="shared" ref="C14:I14" si="0">SUM(C5:C13)</f>
        <v>100</v>
      </c>
      <c r="D14" s="108">
        <f t="shared" si="0"/>
        <v>100</v>
      </c>
      <c r="E14" s="108">
        <f t="shared" si="0"/>
        <v>100.00000000000001</v>
      </c>
      <c r="F14" s="108">
        <f t="shared" si="0"/>
        <v>100</v>
      </c>
      <c r="G14" s="108">
        <f t="shared" si="0"/>
        <v>100.00000000000001</v>
      </c>
      <c r="H14" s="108">
        <f t="shared" si="0"/>
        <v>100</v>
      </c>
      <c r="I14" s="108">
        <f t="shared" si="0"/>
        <v>100</v>
      </c>
    </row>
    <row r="18" spans="2:7">
      <c r="B18" s="117"/>
      <c r="C18" s="117"/>
      <c r="D18" s="117"/>
      <c r="E18" s="117"/>
      <c r="F18" s="117"/>
      <c r="G18" s="117"/>
    </row>
    <row r="19" spans="2:7">
      <c r="B19" s="117"/>
      <c r="C19" s="117"/>
      <c r="D19" s="117"/>
      <c r="E19" s="117"/>
      <c r="F19" s="117"/>
      <c r="G19" s="117"/>
    </row>
    <row r="20" spans="2:7">
      <c r="B20" s="117"/>
      <c r="C20" s="117"/>
      <c r="D20" s="117"/>
      <c r="E20" s="117"/>
      <c r="F20" s="117"/>
      <c r="G20" s="117"/>
    </row>
    <row r="21" spans="2:7">
      <c r="B21" s="117"/>
      <c r="C21" s="117"/>
      <c r="D21" s="117"/>
      <c r="E21" s="117"/>
      <c r="F21" s="117"/>
      <c r="G21" s="117"/>
    </row>
    <row r="22" spans="2:7">
      <c r="B22" s="117"/>
      <c r="C22" s="117"/>
      <c r="D22" s="117"/>
      <c r="E22" s="117"/>
      <c r="F22" s="117"/>
      <c r="G22" s="117"/>
    </row>
    <row r="23" spans="2:7">
      <c r="B23" s="117"/>
      <c r="C23" s="117"/>
      <c r="D23" s="117"/>
      <c r="E23" s="117"/>
      <c r="F23" s="117"/>
      <c r="G23" s="117"/>
    </row>
    <row r="24" spans="2:7">
      <c r="B24" s="117"/>
      <c r="C24" s="117"/>
      <c r="D24" s="117"/>
      <c r="E24" s="117"/>
      <c r="F24" s="117"/>
      <c r="G24" s="117"/>
    </row>
    <row r="25" spans="2:7">
      <c r="B25" s="117"/>
      <c r="C25" s="117"/>
      <c r="D25" s="117"/>
      <c r="E25" s="117"/>
      <c r="F25" s="117"/>
      <c r="G25" s="117"/>
    </row>
    <row r="26" spans="2:7">
      <c r="B26" s="117"/>
      <c r="C26" s="117"/>
      <c r="D26" s="117"/>
      <c r="E26" s="117"/>
      <c r="F26" s="117"/>
      <c r="G26" s="117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18"/>
  <sheetViews>
    <sheetView showGridLines="0" zoomScale="80" zoomScaleNormal="80" workbookViewId="0">
      <selection sqref="A1:AG1"/>
    </sheetView>
  </sheetViews>
  <sheetFormatPr defaultRowHeight="15"/>
  <cols>
    <col min="1" max="1" width="48.140625" style="81" customWidth="1"/>
    <col min="2" max="2" width="8" style="81" customWidth="1"/>
    <col min="3" max="4" width="6.7109375" style="81" customWidth="1"/>
    <col min="5" max="5" width="7.85546875" style="81" customWidth="1"/>
    <col min="6" max="7" width="6.7109375" style="81" customWidth="1"/>
    <col min="8" max="8" width="7.85546875" style="81" customWidth="1"/>
    <col min="9" max="10" width="6.7109375" style="81" customWidth="1"/>
    <col min="11" max="11" width="9.5703125" style="81" bestFit="1" customWidth="1"/>
    <col min="12" max="12" width="8.28515625" style="81" bestFit="1" customWidth="1"/>
    <col min="13" max="14" width="6.7109375" style="81" customWidth="1"/>
    <col min="15" max="15" width="7.7109375" style="81" customWidth="1"/>
    <col min="16" max="17" width="6.7109375" style="81" customWidth="1"/>
    <col min="18" max="18" width="8.42578125" style="81" customWidth="1"/>
    <col min="19" max="28" width="6.7109375" style="81" customWidth="1"/>
    <col min="29" max="29" width="8.28515625" style="81" bestFit="1" customWidth="1"/>
    <col min="30" max="30" width="9.42578125" style="81" bestFit="1" customWidth="1"/>
    <col min="31" max="32" width="8.140625" style="81" customWidth="1"/>
    <col min="33" max="33" width="9.42578125" style="81" customWidth="1"/>
    <col min="34" max="16384" width="9.140625" style="81"/>
  </cols>
  <sheetData>
    <row r="1" spans="1:245" ht="23.25" customHeight="1">
      <c r="A1" s="133" t="s">
        <v>100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245" ht="15" customHeight="1">
      <c r="A2" s="134" t="s">
        <v>14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</row>
    <row r="3" spans="1:245" s="82" customFormat="1" ht="59.25" customHeight="1">
      <c r="A3" s="154" t="s">
        <v>91</v>
      </c>
      <c r="B3" s="138" t="s">
        <v>3</v>
      </c>
      <c r="C3" s="156"/>
      <c r="D3" s="157"/>
      <c r="E3" s="138" t="s">
        <v>34</v>
      </c>
      <c r="F3" s="153"/>
      <c r="G3" s="158"/>
      <c r="H3" s="138" t="s">
        <v>35</v>
      </c>
      <c r="I3" s="153"/>
      <c r="J3" s="153"/>
      <c r="K3" s="139"/>
      <c r="L3" s="138" t="s">
        <v>6</v>
      </c>
      <c r="M3" s="153"/>
      <c r="N3" s="159"/>
      <c r="O3" s="138" t="s">
        <v>70</v>
      </c>
      <c r="P3" s="153"/>
      <c r="Q3" s="160"/>
      <c r="R3" s="138" t="s">
        <v>36</v>
      </c>
      <c r="S3" s="153"/>
      <c r="T3" s="159"/>
      <c r="U3" s="138" t="s">
        <v>24</v>
      </c>
      <c r="V3" s="153"/>
      <c r="W3" s="161"/>
      <c r="X3" s="138" t="s">
        <v>8</v>
      </c>
      <c r="Y3" s="153"/>
      <c r="Z3" s="139"/>
      <c r="AA3" s="138" t="s">
        <v>71</v>
      </c>
      <c r="AB3" s="153"/>
      <c r="AC3" s="139"/>
      <c r="AD3" s="138" t="s">
        <v>29</v>
      </c>
      <c r="AE3" s="153"/>
      <c r="AF3" s="153"/>
      <c r="AG3" s="139"/>
    </row>
    <row r="4" spans="1:245" ht="15.75">
      <c r="A4" s="155"/>
      <c r="B4" s="83" t="s">
        <v>27</v>
      </c>
      <c r="C4" s="83" t="s">
        <v>28</v>
      </c>
      <c r="D4" s="83" t="s">
        <v>18</v>
      </c>
      <c r="E4" s="83" t="s">
        <v>27</v>
      </c>
      <c r="F4" s="83" t="s">
        <v>28</v>
      </c>
      <c r="G4" s="83" t="s">
        <v>18</v>
      </c>
      <c r="H4" s="83" t="s">
        <v>27</v>
      </c>
      <c r="I4" s="83" t="s">
        <v>28</v>
      </c>
      <c r="J4" s="83" t="s">
        <v>18</v>
      </c>
      <c r="K4" s="83" t="s">
        <v>53</v>
      </c>
      <c r="L4" s="83" t="s">
        <v>27</v>
      </c>
      <c r="M4" s="83" t="s">
        <v>28</v>
      </c>
      <c r="N4" s="83" t="s">
        <v>18</v>
      </c>
      <c r="O4" s="83" t="s">
        <v>27</v>
      </c>
      <c r="P4" s="83" t="s">
        <v>28</v>
      </c>
      <c r="Q4" s="83" t="s">
        <v>18</v>
      </c>
      <c r="R4" s="83" t="s">
        <v>27</v>
      </c>
      <c r="S4" s="83" t="s">
        <v>28</v>
      </c>
      <c r="T4" s="83" t="s">
        <v>18</v>
      </c>
      <c r="U4" s="83" t="s">
        <v>27</v>
      </c>
      <c r="V4" s="83" t="s">
        <v>28</v>
      </c>
      <c r="W4" s="83" t="s">
        <v>18</v>
      </c>
      <c r="X4" s="83" t="s">
        <v>27</v>
      </c>
      <c r="Y4" s="83" t="s">
        <v>28</v>
      </c>
      <c r="Z4" s="83" t="s">
        <v>18</v>
      </c>
      <c r="AA4" s="83" t="s">
        <v>27</v>
      </c>
      <c r="AB4" s="83" t="s">
        <v>28</v>
      </c>
      <c r="AC4" s="83" t="s">
        <v>18</v>
      </c>
      <c r="AD4" s="83" t="s">
        <v>27</v>
      </c>
      <c r="AE4" s="83" t="s">
        <v>28</v>
      </c>
      <c r="AF4" s="83" t="s">
        <v>18</v>
      </c>
      <c r="AG4" s="83" t="s">
        <v>53</v>
      </c>
    </row>
    <row r="5" spans="1:245" s="85" customFormat="1" ht="39.75" customHeight="1">
      <c r="A5" s="84" t="s">
        <v>37</v>
      </c>
      <c r="B5" s="70">
        <v>6551</v>
      </c>
      <c r="C5" s="70">
        <v>429</v>
      </c>
      <c r="D5" s="70">
        <v>122</v>
      </c>
      <c r="E5" s="70">
        <v>2904</v>
      </c>
      <c r="F5" s="70">
        <v>367</v>
      </c>
      <c r="G5" s="70">
        <v>47</v>
      </c>
      <c r="H5" s="70">
        <v>4342</v>
      </c>
      <c r="I5" s="70">
        <v>326</v>
      </c>
      <c r="J5" s="70">
        <v>326</v>
      </c>
      <c r="K5" s="70">
        <v>33</v>
      </c>
      <c r="L5" s="70">
        <v>5795</v>
      </c>
      <c r="M5" s="70">
        <v>348</v>
      </c>
      <c r="N5" s="70">
        <v>558</v>
      </c>
      <c r="O5" s="70">
        <v>2725</v>
      </c>
      <c r="P5" s="70">
        <v>176</v>
      </c>
      <c r="Q5" s="70">
        <v>194</v>
      </c>
      <c r="R5" s="70">
        <v>2505</v>
      </c>
      <c r="S5" s="70">
        <v>260</v>
      </c>
      <c r="T5" s="70">
        <v>92</v>
      </c>
      <c r="U5" s="70">
        <v>1162</v>
      </c>
      <c r="V5" s="70">
        <v>109</v>
      </c>
      <c r="W5" s="70">
        <v>1</v>
      </c>
      <c r="X5" s="70">
        <v>469</v>
      </c>
      <c r="Y5" s="70">
        <v>144</v>
      </c>
      <c r="Z5" s="70">
        <v>17</v>
      </c>
      <c r="AA5" s="70">
        <v>474</v>
      </c>
      <c r="AB5" s="70">
        <v>67</v>
      </c>
      <c r="AC5" s="70">
        <v>1</v>
      </c>
      <c r="AD5" s="70">
        <v>26927</v>
      </c>
      <c r="AE5" s="70">
        <v>2226</v>
      </c>
      <c r="AF5" s="70">
        <v>1358</v>
      </c>
      <c r="AG5" s="70">
        <v>33</v>
      </c>
      <c r="AH5" s="81"/>
      <c r="AI5" s="81"/>
      <c r="AJ5" s="81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</row>
    <row r="6" spans="1:245" s="85" customFormat="1" ht="39.75" customHeight="1">
      <c r="A6" s="84" t="s">
        <v>38</v>
      </c>
      <c r="B6" s="70">
        <v>11386</v>
      </c>
      <c r="C6" s="70">
        <v>960</v>
      </c>
      <c r="D6" s="70">
        <v>544</v>
      </c>
      <c r="E6" s="70">
        <v>4780</v>
      </c>
      <c r="F6" s="70">
        <v>694</v>
      </c>
      <c r="G6" s="70">
        <v>161</v>
      </c>
      <c r="H6" s="70">
        <v>7059</v>
      </c>
      <c r="I6" s="70">
        <v>620</v>
      </c>
      <c r="J6" s="70">
        <v>371</v>
      </c>
      <c r="K6" s="70">
        <v>110</v>
      </c>
      <c r="L6" s="70">
        <v>9214</v>
      </c>
      <c r="M6" s="70">
        <v>725</v>
      </c>
      <c r="N6" s="70">
        <v>3349</v>
      </c>
      <c r="O6" s="70">
        <v>4533</v>
      </c>
      <c r="P6" s="70">
        <v>300</v>
      </c>
      <c r="Q6" s="70">
        <v>970</v>
      </c>
      <c r="R6" s="70">
        <v>4121</v>
      </c>
      <c r="S6" s="70">
        <v>453</v>
      </c>
      <c r="T6" s="70">
        <v>246</v>
      </c>
      <c r="U6" s="70">
        <v>1069</v>
      </c>
      <c r="V6" s="70">
        <v>88</v>
      </c>
      <c r="W6" s="70">
        <v>1</v>
      </c>
      <c r="X6" s="70">
        <v>518</v>
      </c>
      <c r="Y6" s="70">
        <v>181</v>
      </c>
      <c r="Z6" s="70">
        <v>41</v>
      </c>
      <c r="AA6" s="70">
        <v>521</v>
      </c>
      <c r="AB6" s="70">
        <v>76</v>
      </c>
      <c r="AC6" s="70">
        <v>1</v>
      </c>
      <c r="AD6" s="70">
        <v>43201</v>
      </c>
      <c r="AE6" s="70">
        <v>4097</v>
      </c>
      <c r="AF6" s="70">
        <v>5684</v>
      </c>
      <c r="AG6" s="70">
        <v>110</v>
      </c>
      <c r="AH6" s="81"/>
      <c r="AI6" s="81"/>
      <c r="AJ6" s="81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</row>
    <row r="7" spans="1:245" ht="37.5" customHeight="1">
      <c r="A7" s="84" t="s">
        <v>72</v>
      </c>
      <c r="B7" s="70">
        <v>0</v>
      </c>
      <c r="C7" s="70">
        <v>0</v>
      </c>
      <c r="D7" s="70">
        <v>14</v>
      </c>
      <c r="E7" s="70">
        <v>0</v>
      </c>
      <c r="F7" s="70">
        <v>0</v>
      </c>
      <c r="G7" s="70">
        <v>4</v>
      </c>
      <c r="H7" s="70">
        <v>0</v>
      </c>
      <c r="I7" s="70">
        <v>0</v>
      </c>
      <c r="J7" s="70">
        <v>106</v>
      </c>
      <c r="K7" s="70">
        <v>2</v>
      </c>
      <c r="L7" s="70">
        <v>0</v>
      </c>
      <c r="M7" s="70">
        <v>0</v>
      </c>
      <c r="N7" s="70">
        <v>30</v>
      </c>
      <c r="O7" s="70">
        <v>0</v>
      </c>
      <c r="P7" s="70">
        <v>0</v>
      </c>
      <c r="Q7" s="70">
        <v>7</v>
      </c>
      <c r="R7" s="70">
        <v>0</v>
      </c>
      <c r="S7" s="70">
        <v>0</v>
      </c>
      <c r="T7" s="70">
        <v>10</v>
      </c>
      <c r="U7" s="70">
        <v>0</v>
      </c>
      <c r="V7" s="70">
        <v>0</v>
      </c>
      <c r="W7" s="70">
        <v>0</v>
      </c>
      <c r="X7" s="70">
        <v>0</v>
      </c>
      <c r="Y7" s="70">
        <v>0</v>
      </c>
      <c r="Z7" s="70">
        <v>1</v>
      </c>
      <c r="AA7" s="70">
        <v>0</v>
      </c>
      <c r="AB7" s="70">
        <v>0</v>
      </c>
      <c r="AC7" s="70">
        <v>2</v>
      </c>
      <c r="AD7" s="70">
        <v>0</v>
      </c>
      <c r="AE7" s="70">
        <v>0</v>
      </c>
      <c r="AF7" s="70">
        <v>174</v>
      </c>
      <c r="AG7" s="70">
        <v>2</v>
      </c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</row>
    <row r="8" spans="1:245" s="85" customFormat="1" ht="18.75">
      <c r="A8" s="84" t="s">
        <v>40</v>
      </c>
      <c r="B8" s="70">
        <v>17937</v>
      </c>
      <c r="C8" s="70">
        <v>1389</v>
      </c>
      <c r="D8" s="70">
        <v>680</v>
      </c>
      <c r="E8" s="70">
        <v>7684</v>
      </c>
      <c r="F8" s="70">
        <v>1061</v>
      </c>
      <c r="G8" s="70">
        <v>212</v>
      </c>
      <c r="H8" s="70">
        <v>11401</v>
      </c>
      <c r="I8" s="70">
        <v>946</v>
      </c>
      <c r="J8" s="70">
        <v>803</v>
      </c>
      <c r="K8" s="70">
        <v>145</v>
      </c>
      <c r="L8" s="70">
        <v>15009</v>
      </c>
      <c r="M8" s="70">
        <v>1073</v>
      </c>
      <c r="N8" s="70">
        <v>3937</v>
      </c>
      <c r="O8" s="70">
        <v>7258</v>
      </c>
      <c r="P8" s="70">
        <v>476</v>
      </c>
      <c r="Q8" s="70">
        <v>1171</v>
      </c>
      <c r="R8" s="70">
        <v>6626</v>
      </c>
      <c r="S8" s="70">
        <v>713</v>
      </c>
      <c r="T8" s="70">
        <v>348</v>
      </c>
      <c r="U8" s="70">
        <v>2231</v>
      </c>
      <c r="V8" s="70">
        <v>197</v>
      </c>
      <c r="W8" s="70">
        <v>2</v>
      </c>
      <c r="X8" s="70">
        <v>987</v>
      </c>
      <c r="Y8" s="70">
        <v>325</v>
      </c>
      <c r="Z8" s="70">
        <v>59</v>
      </c>
      <c r="AA8" s="70">
        <v>995</v>
      </c>
      <c r="AB8" s="70">
        <v>143</v>
      </c>
      <c r="AC8" s="70">
        <v>4</v>
      </c>
      <c r="AD8" s="70">
        <v>70128</v>
      </c>
      <c r="AE8" s="70">
        <v>6323</v>
      </c>
      <c r="AF8" s="70">
        <v>7216</v>
      </c>
      <c r="AG8" s="70">
        <v>145</v>
      </c>
      <c r="AH8" s="81"/>
      <c r="AI8" s="81"/>
      <c r="AJ8" s="81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</row>
    <row r="9" spans="1:245" s="87" customFormat="1" ht="15" customHeight="1"/>
    <row r="10" spans="1:245"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</row>
    <row r="12" spans="1:245"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</row>
    <row r="14" spans="1:245">
      <c r="AD14" s="87"/>
      <c r="AE14" s="87"/>
      <c r="AF14" s="87"/>
    </row>
    <row r="15" spans="1:245">
      <c r="AD15" s="87"/>
      <c r="AE15" s="87"/>
      <c r="AF15" s="87"/>
    </row>
    <row r="16" spans="1:245">
      <c r="AD16" s="87"/>
      <c r="AE16" s="87"/>
      <c r="AF16" s="87"/>
    </row>
    <row r="17" spans="30:32">
      <c r="AD17" s="87"/>
      <c r="AE17" s="87"/>
      <c r="AF17" s="87"/>
    </row>
    <row r="18" spans="30:32">
      <c r="AD18" s="87"/>
      <c r="AE18" s="87"/>
      <c r="AF18" s="87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81" customWidth="1"/>
    <col min="2" max="10" width="8" style="81" customWidth="1"/>
    <col min="11" max="11" width="9.28515625" style="81" bestFit="1" customWidth="1"/>
    <col min="12" max="32" width="8" style="81" customWidth="1"/>
    <col min="33" max="33" width="9.28515625" style="81" bestFit="1" customWidth="1"/>
    <col min="34" max="16384" width="9.140625" style="81"/>
  </cols>
  <sheetData>
    <row r="1" spans="1:33" ht="23.25" customHeight="1">
      <c r="A1" s="133" t="s">
        <v>101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33" ht="15" customHeight="1">
      <c r="A2" s="162" t="s">
        <v>26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</row>
    <row r="3" spans="1:33" s="82" customFormat="1" ht="51" customHeight="1">
      <c r="A3" s="154" t="s">
        <v>86</v>
      </c>
      <c r="B3" s="136" t="s">
        <v>3</v>
      </c>
      <c r="C3" s="136"/>
      <c r="D3" s="163"/>
      <c r="E3" s="136" t="s">
        <v>41</v>
      </c>
      <c r="F3" s="136"/>
      <c r="G3" s="163"/>
      <c r="H3" s="138" t="s">
        <v>42</v>
      </c>
      <c r="I3" s="153"/>
      <c r="J3" s="153"/>
      <c r="K3" s="139"/>
      <c r="L3" s="136" t="s">
        <v>6</v>
      </c>
      <c r="M3" s="136"/>
      <c r="N3" s="164"/>
      <c r="O3" s="138" t="s">
        <v>70</v>
      </c>
      <c r="P3" s="153"/>
      <c r="Q3" s="160"/>
      <c r="R3" s="136" t="s">
        <v>43</v>
      </c>
      <c r="S3" s="136"/>
      <c r="T3" s="164"/>
      <c r="U3" s="136" t="s">
        <v>24</v>
      </c>
      <c r="V3" s="136"/>
      <c r="W3" s="164"/>
      <c r="X3" s="138" t="s">
        <v>8</v>
      </c>
      <c r="Y3" s="153"/>
      <c r="Z3" s="139"/>
      <c r="AA3" s="138" t="s">
        <v>71</v>
      </c>
      <c r="AB3" s="153"/>
      <c r="AC3" s="139"/>
      <c r="AD3" s="138" t="s">
        <v>29</v>
      </c>
      <c r="AE3" s="153"/>
      <c r="AF3" s="153"/>
      <c r="AG3" s="139"/>
    </row>
    <row r="4" spans="1:33" ht="30.95" customHeight="1">
      <c r="A4" s="155"/>
      <c r="B4" s="83" t="s">
        <v>27</v>
      </c>
      <c r="C4" s="83" t="s">
        <v>28</v>
      </c>
      <c r="D4" s="83" t="s">
        <v>18</v>
      </c>
      <c r="E4" s="83" t="s">
        <v>27</v>
      </c>
      <c r="F4" s="83" t="s">
        <v>28</v>
      </c>
      <c r="G4" s="83" t="s">
        <v>18</v>
      </c>
      <c r="H4" s="83" t="s">
        <v>27</v>
      </c>
      <c r="I4" s="83" t="s">
        <v>28</v>
      </c>
      <c r="J4" s="83" t="s">
        <v>18</v>
      </c>
      <c r="K4" s="83" t="s">
        <v>53</v>
      </c>
      <c r="L4" s="83" t="s">
        <v>27</v>
      </c>
      <c r="M4" s="83" t="s">
        <v>28</v>
      </c>
      <c r="N4" s="83" t="s">
        <v>18</v>
      </c>
      <c r="O4" s="83" t="s">
        <v>27</v>
      </c>
      <c r="P4" s="83" t="s">
        <v>28</v>
      </c>
      <c r="Q4" s="83" t="s">
        <v>18</v>
      </c>
      <c r="R4" s="83" t="s">
        <v>27</v>
      </c>
      <c r="S4" s="83" t="s">
        <v>28</v>
      </c>
      <c r="T4" s="83" t="s">
        <v>18</v>
      </c>
      <c r="U4" s="83" t="s">
        <v>27</v>
      </c>
      <c r="V4" s="83" t="s">
        <v>28</v>
      </c>
      <c r="W4" s="83" t="s">
        <v>18</v>
      </c>
      <c r="X4" s="83" t="s">
        <v>27</v>
      </c>
      <c r="Y4" s="83" t="s">
        <v>28</v>
      </c>
      <c r="Z4" s="83" t="s">
        <v>18</v>
      </c>
      <c r="AA4" s="83" t="s">
        <v>27</v>
      </c>
      <c r="AB4" s="83" t="s">
        <v>28</v>
      </c>
      <c r="AC4" s="83" t="s">
        <v>18</v>
      </c>
      <c r="AD4" s="83" t="s">
        <v>27</v>
      </c>
      <c r="AE4" s="83" t="s">
        <v>28</v>
      </c>
      <c r="AF4" s="83" t="s">
        <v>18</v>
      </c>
      <c r="AG4" s="83" t="s">
        <v>53</v>
      </c>
    </row>
    <row r="5" spans="1:33" s="59" customFormat="1" ht="39.950000000000003" customHeight="1">
      <c r="A5" s="84" t="s">
        <v>37</v>
      </c>
      <c r="B5" s="80">
        <v>36.520000000000003</v>
      </c>
      <c r="C5" s="80">
        <v>30.89</v>
      </c>
      <c r="D5" s="80">
        <v>17.940000000000001</v>
      </c>
      <c r="E5" s="80">
        <v>37.79</v>
      </c>
      <c r="F5" s="80">
        <v>34.590000000000003</v>
      </c>
      <c r="G5" s="80">
        <v>22.17</v>
      </c>
      <c r="H5" s="80">
        <v>38.08</v>
      </c>
      <c r="I5" s="80">
        <v>34.46</v>
      </c>
      <c r="J5" s="80">
        <v>40.6</v>
      </c>
      <c r="K5" s="80">
        <v>22.76</v>
      </c>
      <c r="L5" s="80">
        <v>38.61</v>
      </c>
      <c r="M5" s="80">
        <v>32.43</v>
      </c>
      <c r="N5" s="80">
        <v>14.17</v>
      </c>
      <c r="O5" s="80">
        <v>37.54</v>
      </c>
      <c r="P5" s="80">
        <v>36.97</v>
      </c>
      <c r="Q5" s="80">
        <v>16.57</v>
      </c>
      <c r="R5" s="80">
        <v>37.81</v>
      </c>
      <c r="S5" s="80">
        <v>36.47</v>
      </c>
      <c r="T5" s="80">
        <v>26.44</v>
      </c>
      <c r="U5" s="80">
        <v>52.08</v>
      </c>
      <c r="V5" s="80">
        <v>55.33</v>
      </c>
      <c r="W5" s="80">
        <v>50</v>
      </c>
      <c r="X5" s="80">
        <v>47.52</v>
      </c>
      <c r="Y5" s="80">
        <v>44.31</v>
      </c>
      <c r="Z5" s="80">
        <v>28.81</v>
      </c>
      <c r="AA5" s="80">
        <v>47.64</v>
      </c>
      <c r="AB5" s="80">
        <v>46.85</v>
      </c>
      <c r="AC5" s="80">
        <v>25</v>
      </c>
      <c r="AD5" s="80">
        <v>38.4</v>
      </c>
      <c r="AE5" s="80">
        <v>35.200000000000003</v>
      </c>
      <c r="AF5" s="80">
        <v>18.82</v>
      </c>
      <c r="AG5" s="80">
        <v>22.76</v>
      </c>
    </row>
    <row r="6" spans="1:33" s="59" customFormat="1" ht="39" customHeight="1">
      <c r="A6" s="84" t="s">
        <v>38</v>
      </c>
      <c r="B6" s="80">
        <v>63.48</v>
      </c>
      <c r="C6" s="80">
        <v>69.11</v>
      </c>
      <c r="D6" s="80">
        <v>80</v>
      </c>
      <c r="E6" s="80">
        <v>62.21</v>
      </c>
      <c r="F6" s="80">
        <v>65.41</v>
      </c>
      <c r="G6" s="80">
        <v>75.94</v>
      </c>
      <c r="H6" s="80">
        <v>61.92</v>
      </c>
      <c r="I6" s="80">
        <v>65.540000000000006</v>
      </c>
      <c r="J6" s="80">
        <v>46.2</v>
      </c>
      <c r="K6" s="80">
        <v>75.86</v>
      </c>
      <c r="L6" s="80">
        <v>61.39</v>
      </c>
      <c r="M6" s="80">
        <v>67.569999999999993</v>
      </c>
      <c r="N6" s="80">
        <v>85.07</v>
      </c>
      <c r="O6" s="80">
        <v>62.46</v>
      </c>
      <c r="P6" s="80">
        <v>63.03</v>
      </c>
      <c r="Q6" s="80">
        <v>82.83</v>
      </c>
      <c r="R6" s="80">
        <v>62.19</v>
      </c>
      <c r="S6" s="80">
        <v>63.53</v>
      </c>
      <c r="T6" s="80">
        <v>70.69</v>
      </c>
      <c r="U6" s="80">
        <v>47.92</v>
      </c>
      <c r="V6" s="80">
        <v>44.67</v>
      </c>
      <c r="W6" s="80">
        <v>50</v>
      </c>
      <c r="X6" s="80">
        <v>52.48</v>
      </c>
      <c r="Y6" s="80">
        <v>55.69</v>
      </c>
      <c r="Z6" s="80">
        <v>69.489999999999995</v>
      </c>
      <c r="AA6" s="80">
        <v>52.36</v>
      </c>
      <c r="AB6" s="80">
        <v>53.15</v>
      </c>
      <c r="AC6" s="80">
        <v>25</v>
      </c>
      <c r="AD6" s="80">
        <v>61.6</v>
      </c>
      <c r="AE6" s="80">
        <v>64.8</v>
      </c>
      <c r="AF6" s="93">
        <v>78.77</v>
      </c>
      <c r="AG6" s="80">
        <v>75.86</v>
      </c>
    </row>
    <row r="7" spans="1:33" ht="39.950000000000003" customHeight="1">
      <c r="A7" s="84" t="s">
        <v>39</v>
      </c>
      <c r="B7" s="80">
        <v>0</v>
      </c>
      <c r="C7" s="80">
        <v>0</v>
      </c>
      <c r="D7" s="80">
        <v>2.06</v>
      </c>
      <c r="E7" s="80">
        <v>0</v>
      </c>
      <c r="F7" s="80">
        <v>0</v>
      </c>
      <c r="G7" s="80">
        <v>1.89</v>
      </c>
      <c r="H7" s="80">
        <v>0</v>
      </c>
      <c r="I7" s="80">
        <v>0</v>
      </c>
      <c r="J7" s="80">
        <v>13.2</v>
      </c>
      <c r="K7" s="80">
        <v>1.38</v>
      </c>
      <c r="L7" s="80">
        <v>0</v>
      </c>
      <c r="M7" s="80">
        <v>0</v>
      </c>
      <c r="N7" s="80">
        <v>0.76</v>
      </c>
      <c r="O7" s="80">
        <v>0</v>
      </c>
      <c r="P7" s="80">
        <v>0</v>
      </c>
      <c r="Q7" s="80">
        <v>0.6</v>
      </c>
      <c r="R7" s="80">
        <v>0</v>
      </c>
      <c r="S7" s="80">
        <v>0</v>
      </c>
      <c r="T7" s="80">
        <v>2.87</v>
      </c>
      <c r="U7" s="80">
        <v>0</v>
      </c>
      <c r="V7" s="80">
        <v>0</v>
      </c>
      <c r="W7" s="80">
        <v>0</v>
      </c>
      <c r="X7" s="80">
        <v>0</v>
      </c>
      <c r="Y7" s="80">
        <v>0</v>
      </c>
      <c r="Z7" s="80">
        <v>1.7</v>
      </c>
      <c r="AA7" s="80">
        <v>0</v>
      </c>
      <c r="AB7" s="80">
        <v>0</v>
      </c>
      <c r="AC7" s="80">
        <v>50</v>
      </c>
      <c r="AD7" s="80">
        <v>0</v>
      </c>
      <c r="AE7" s="80">
        <v>0</v>
      </c>
      <c r="AF7" s="93">
        <v>2.41</v>
      </c>
      <c r="AG7" s="80">
        <v>1.38</v>
      </c>
    </row>
    <row r="8" spans="1:33" s="59" customFormat="1" ht="39.950000000000003" customHeight="1">
      <c r="A8" s="84" t="s">
        <v>40</v>
      </c>
      <c r="B8" s="80">
        <f>SUM(B5:B7)</f>
        <v>100</v>
      </c>
      <c r="C8" s="108">
        <f t="shared" ref="C8:AG8" si="0">SUM(C5:C7)</f>
        <v>100</v>
      </c>
      <c r="D8" s="108">
        <f t="shared" si="0"/>
        <v>100</v>
      </c>
      <c r="E8" s="108">
        <f t="shared" si="0"/>
        <v>100</v>
      </c>
      <c r="F8" s="108">
        <f t="shared" si="0"/>
        <v>100</v>
      </c>
      <c r="G8" s="108">
        <f t="shared" si="0"/>
        <v>100</v>
      </c>
      <c r="H8" s="108">
        <f t="shared" si="0"/>
        <v>100</v>
      </c>
      <c r="I8" s="108">
        <f t="shared" si="0"/>
        <v>100</v>
      </c>
      <c r="J8" s="108">
        <f t="shared" si="0"/>
        <v>100.00000000000001</v>
      </c>
      <c r="K8" s="108">
        <f t="shared" si="0"/>
        <v>100</v>
      </c>
      <c r="L8" s="108">
        <f t="shared" si="0"/>
        <v>100</v>
      </c>
      <c r="M8" s="108">
        <f t="shared" si="0"/>
        <v>100</v>
      </c>
      <c r="N8" s="108">
        <f t="shared" si="0"/>
        <v>100</v>
      </c>
      <c r="O8" s="108">
        <f t="shared" si="0"/>
        <v>100</v>
      </c>
      <c r="P8" s="108">
        <f t="shared" si="0"/>
        <v>100</v>
      </c>
      <c r="Q8" s="108">
        <f t="shared" si="0"/>
        <v>100</v>
      </c>
      <c r="R8" s="108">
        <f t="shared" si="0"/>
        <v>100</v>
      </c>
      <c r="S8" s="108">
        <f t="shared" si="0"/>
        <v>100</v>
      </c>
      <c r="T8" s="108">
        <f t="shared" si="0"/>
        <v>100</v>
      </c>
      <c r="U8" s="108">
        <f t="shared" si="0"/>
        <v>100</v>
      </c>
      <c r="V8" s="108">
        <f t="shared" si="0"/>
        <v>100</v>
      </c>
      <c r="W8" s="108">
        <f t="shared" si="0"/>
        <v>100</v>
      </c>
      <c r="X8" s="108">
        <f t="shared" si="0"/>
        <v>100</v>
      </c>
      <c r="Y8" s="108">
        <f t="shared" si="0"/>
        <v>100</v>
      </c>
      <c r="Z8" s="108">
        <f t="shared" si="0"/>
        <v>100</v>
      </c>
      <c r="AA8" s="108">
        <f t="shared" si="0"/>
        <v>100</v>
      </c>
      <c r="AB8" s="108">
        <f t="shared" si="0"/>
        <v>100</v>
      </c>
      <c r="AC8" s="108">
        <f t="shared" si="0"/>
        <v>100</v>
      </c>
      <c r="AD8" s="108">
        <f t="shared" si="0"/>
        <v>100</v>
      </c>
      <c r="AE8" s="108">
        <f t="shared" si="0"/>
        <v>100</v>
      </c>
      <c r="AF8" s="108">
        <f t="shared" si="0"/>
        <v>100</v>
      </c>
      <c r="AG8" s="108">
        <f t="shared" si="0"/>
        <v>100</v>
      </c>
    </row>
    <row r="9" spans="1:33"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19"/>
  <sheetViews>
    <sheetView showGridLines="0" zoomScale="90" zoomScaleNormal="90" workbookViewId="0">
      <selection sqref="A1:H1"/>
    </sheetView>
  </sheetViews>
  <sheetFormatPr defaultRowHeight="13.5" customHeight="1"/>
  <cols>
    <col min="1" max="1" width="59.42578125" style="17" customWidth="1"/>
    <col min="2" max="2" width="13" style="13" bestFit="1" customWidth="1"/>
    <col min="3" max="8" width="12.85546875" style="13" customWidth="1"/>
    <col min="9" max="16384" width="9.140625" style="13"/>
  </cols>
  <sheetData>
    <row r="1" spans="1:8" ht="69" customHeight="1">
      <c r="A1" s="165" t="s">
        <v>44</v>
      </c>
      <c r="B1" s="165"/>
      <c r="C1" s="165"/>
      <c r="D1" s="165"/>
      <c r="E1" s="165"/>
      <c r="F1" s="165"/>
      <c r="G1" s="165"/>
      <c r="H1" s="165"/>
    </row>
    <row r="2" spans="1:8" ht="13.5" customHeight="1">
      <c r="A2" s="42"/>
      <c r="B2" s="18"/>
    </row>
    <row r="3" spans="1:8" ht="30.75" customHeight="1">
      <c r="A3" s="169" t="s">
        <v>80</v>
      </c>
      <c r="B3" s="97">
        <v>2018</v>
      </c>
      <c r="C3" s="171">
        <v>2019</v>
      </c>
      <c r="D3" s="172"/>
      <c r="E3" s="172"/>
      <c r="F3" s="172"/>
      <c r="G3" s="172"/>
      <c r="H3" s="173"/>
    </row>
    <row r="4" spans="1:8" ht="32.25" customHeight="1">
      <c r="A4" s="170"/>
      <c r="B4" s="19">
        <v>12</v>
      </c>
      <c r="C4" s="44">
        <v>1</v>
      </c>
      <c r="D4" s="44">
        <v>2</v>
      </c>
      <c r="E4" s="44">
        <v>3</v>
      </c>
      <c r="F4" s="44">
        <v>4</v>
      </c>
      <c r="G4" s="44">
        <v>5</v>
      </c>
      <c r="H4" s="44">
        <v>6</v>
      </c>
    </row>
    <row r="5" spans="1:8" ht="35.1" customHeight="1">
      <c r="A5" s="20" t="s">
        <v>20</v>
      </c>
      <c r="B5" s="41">
        <v>1212795</v>
      </c>
      <c r="C5" s="107">
        <v>1211278</v>
      </c>
      <c r="D5" s="107">
        <v>1210028</v>
      </c>
      <c r="E5" s="107">
        <v>1209792</v>
      </c>
      <c r="F5" s="107">
        <v>1209313</v>
      </c>
      <c r="G5" s="107">
        <v>1204870</v>
      </c>
      <c r="H5" s="107">
        <v>1204274</v>
      </c>
    </row>
    <row r="6" spans="1:8" ht="35.1" customHeight="1">
      <c r="A6" s="20" t="s">
        <v>21</v>
      </c>
      <c r="B6" s="107">
        <v>507487</v>
      </c>
      <c r="C6" s="107">
        <v>507107</v>
      </c>
      <c r="D6" s="107">
        <v>507551</v>
      </c>
      <c r="E6" s="107">
        <v>507630</v>
      </c>
      <c r="F6" s="107">
        <v>507647</v>
      </c>
      <c r="G6" s="107">
        <v>506504</v>
      </c>
      <c r="H6" s="107">
        <v>506496</v>
      </c>
    </row>
    <row r="7" spans="1:8" ht="35.1" customHeight="1">
      <c r="A7" s="20" t="s">
        <v>5</v>
      </c>
      <c r="B7" s="107">
        <v>707595</v>
      </c>
      <c r="C7" s="107">
        <v>707365</v>
      </c>
      <c r="D7" s="107">
        <v>718371</v>
      </c>
      <c r="E7" s="107">
        <v>719568</v>
      </c>
      <c r="F7" s="107">
        <v>720589</v>
      </c>
      <c r="G7" s="107">
        <v>732220</v>
      </c>
      <c r="H7" s="107">
        <v>732951</v>
      </c>
    </row>
    <row r="8" spans="1:8" ht="35.1" customHeight="1">
      <c r="A8" s="20" t="s">
        <v>6</v>
      </c>
      <c r="B8" s="107">
        <v>1024610</v>
      </c>
      <c r="C8" s="107">
        <v>1023717</v>
      </c>
      <c r="D8" s="107">
        <v>1029671</v>
      </c>
      <c r="E8" s="107">
        <v>1029692</v>
      </c>
      <c r="F8" s="107">
        <v>1029074</v>
      </c>
      <c r="G8" s="107">
        <v>1034082</v>
      </c>
      <c r="H8" s="107">
        <v>1033873</v>
      </c>
    </row>
    <row r="9" spans="1:8" ht="35.1" customHeight="1">
      <c r="A9" s="48" t="s">
        <v>68</v>
      </c>
      <c r="B9" s="107">
        <v>384754</v>
      </c>
      <c r="C9" s="107">
        <v>384507</v>
      </c>
      <c r="D9" s="107">
        <v>385929</v>
      </c>
      <c r="E9" s="107">
        <v>386004</v>
      </c>
      <c r="F9" s="107">
        <v>385825</v>
      </c>
      <c r="G9" s="107">
        <v>391499</v>
      </c>
      <c r="H9" s="107">
        <v>391525</v>
      </c>
    </row>
    <row r="10" spans="1:8" ht="34.5" customHeight="1">
      <c r="A10" s="20" t="s">
        <v>23</v>
      </c>
      <c r="B10" s="107">
        <v>418703</v>
      </c>
      <c r="C10" s="107">
        <v>418258</v>
      </c>
      <c r="D10" s="107">
        <v>418996</v>
      </c>
      <c r="E10" s="107">
        <v>419059</v>
      </c>
      <c r="F10" s="107">
        <v>419151</v>
      </c>
      <c r="G10" s="107">
        <v>418260</v>
      </c>
      <c r="H10" s="107">
        <v>418309</v>
      </c>
    </row>
    <row r="11" spans="1:8" ht="35.1" customHeight="1">
      <c r="A11" s="39" t="s">
        <v>24</v>
      </c>
      <c r="B11" s="107">
        <v>220611</v>
      </c>
      <c r="C11" s="107">
        <v>220923</v>
      </c>
      <c r="D11" s="107">
        <v>225688</v>
      </c>
      <c r="E11" s="107">
        <v>226236</v>
      </c>
      <c r="F11" s="107">
        <v>226285</v>
      </c>
      <c r="G11" s="107">
        <v>227564</v>
      </c>
      <c r="H11" s="107">
        <v>227656</v>
      </c>
    </row>
    <row r="12" spans="1:8" ht="35.1" customHeight="1">
      <c r="A12" s="39" t="s">
        <v>8</v>
      </c>
      <c r="B12" s="107">
        <v>105602</v>
      </c>
      <c r="C12" s="107">
        <v>105528</v>
      </c>
      <c r="D12" s="107">
        <v>108066</v>
      </c>
      <c r="E12" s="107">
        <v>108126</v>
      </c>
      <c r="F12" s="107">
        <v>108124</v>
      </c>
      <c r="G12" s="107">
        <v>109483</v>
      </c>
      <c r="H12" s="107">
        <v>109553</v>
      </c>
    </row>
    <row r="13" spans="1:8" ht="35.1" customHeight="1">
      <c r="A13" s="39" t="s">
        <v>52</v>
      </c>
      <c r="B13" s="107">
        <v>87611</v>
      </c>
      <c r="C13" s="107">
        <v>87579</v>
      </c>
      <c r="D13" s="107">
        <v>88315</v>
      </c>
      <c r="E13" s="107">
        <v>88337</v>
      </c>
      <c r="F13" s="107">
        <v>88349</v>
      </c>
      <c r="G13" s="107">
        <v>87787</v>
      </c>
      <c r="H13" s="107">
        <v>87819</v>
      </c>
    </row>
    <row r="14" spans="1:8" ht="35.1" customHeight="1">
      <c r="A14" s="45" t="s">
        <v>29</v>
      </c>
      <c r="B14" s="107">
        <v>4669768</v>
      </c>
      <c r="C14" s="107">
        <v>4666262</v>
      </c>
      <c r="D14" s="107">
        <v>4692615</v>
      </c>
      <c r="E14" s="107">
        <v>4694444</v>
      </c>
      <c r="F14" s="107">
        <v>4694357</v>
      </c>
      <c r="G14" s="107">
        <v>4712269</v>
      </c>
      <c r="H14" s="107">
        <v>4712456</v>
      </c>
    </row>
    <row r="15" spans="1:8" ht="18.75" customHeight="1">
      <c r="A15" s="15"/>
      <c r="B15" s="16"/>
      <c r="C15" s="14"/>
      <c r="D15" s="14"/>
    </row>
    <row r="16" spans="1:8" ht="16.5" customHeight="1">
      <c r="A16" s="166" t="s">
        <v>45</v>
      </c>
      <c r="B16" s="167"/>
      <c r="C16" s="167"/>
      <c r="D16" s="167"/>
    </row>
    <row r="17" spans="1:5" ht="23.25" customHeight="1">
      <c r="A17" s="166" t="s">
        <v>67</v>
      </c>
      <c r="B17" s="168"/>
      <c r="C17" s="168"/>
      <c r="D17" s="168"/>
    </row>
    <row r="18" spans="1:5" ht="23.25" customHeight="1">
      <c r="A18" s="166" t="s">
        <v>46</v>
      </c>
      <c r="B18" s="166"/>
      <c r="C18" s="166"/>
      <c r="D18" s="166"/>
      <c r="E18" s="166"/>
    </row>
    <row r="19" spans="1:5" ht="13.5" customHeight="1">
      <c r="B19" s="98"/>
      <c r="C19" s="98"/>
      <c r="D19" s="98"/>
      <c r="E19" s="98"/>
    </row>
  </sheetData>
  <mergeCells count="6">
    <mergeCell ref="A1:H1"/>
    <mergeCell ref="A18:E18"/>
    <mergeCell ref="A16:D16"/>
    <mergeCell ref="A17:D17"/>
    <mergeCell ref="A3:A4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9"/>
  <sheetViews>
    <sheetView showGridLines="0" zoomScale="90" zoomScaleNormal="90" workbookViewId="0">
      <selection sqref="A1:H1"/>
    </sheetView>
  </sheetViews>
  <sheetFormatPr defaultRowHeight="13.5" customHeight="1"/>
  <cols>
    <col min="1" max="1" width="58.28515625" style="22" customWidth="1"/>
    <col min="2" max="2" width="9.7109375" style="18" customWidth="1"/>
    <col min="3" max="4" width="9.140625" style="18"/>
    <col min="5" max="8" width="10.7109375" style="18" customWidth="1"/>
    <col min="9" max="16384" width="9.140625" style="18"/>
  </cols>
  <sheetData>
    <row r="1" spans="1:8" ht="57" customHeight="1">
      <c r="A1" s="176" t="s">
        <v>92</v>
      </c>
      <c r="B1" s="176"/>
      <c r="C1" s="176"/>
      <c r="D1" s="176"/>
      <c r="E1" s="176"/>
      <c r="F1" s="176"/>
      <c r="G1" s="176"/>
      <c r="H1" s="176"/>
    </row>
    <row r="2" spans="1:8" ht="26.25" customHeight="1">
      <c r="B2" s="119"/>
      <c r="C2" s="120"/>
      <c r="D2" s="120"/>
      <c r="E2" s="120"/>
      <c r="H2" s="125" t="s">
        <v>26</v>
      </c>
    </row>
    <row r="3" spans="1:8" ht="33.75" customHeight="1">
      <c r="A3" s="174" t="s">
        <v>87</v>
      </c>
      <c r="B3" s="97">
        <v>2018</v>
      </c>
      <c r="C3" s="171">
        <v>2019</v>
      </c>
      <c r="D3" s="172"/>
      <c r="E3" s="172"/>
      <c r="F3" s="172"/>
      <c r="G3" s="172"/>
      <c r="H3" s="173"/>
    </row>
    <row r="4" spans="1:8" ht="27.75" customHeight="1">
      <c r="A4" s="175"/>
      <c r="B4" s="19">
        <v>12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</row>
    <row r="5" spans="1:8" ht="35.1" customHeight="1">
      <c r="A5" s="20" t="s">
        <v>61</v>
      </c>
      <c r="B5" s="21">
        <v>25.97</v>
      </c>
      <c r="C5" s="89">
        <v>25.96</v>
      </c>
      <c r="D5" s="89">
        <v>25.79</v>
      </c>
      <c r="E5" s="21">
        <v>25.77</v>
      </c>
      <c r="F5" s="21">
        <v>25.76</v>
      </c>
      <c r="G5" s="21">
        <v>25.57</v>
      </c>
      <c r="H5" s="21">
        <v>25.56</v>
      </c>
    </row>
    <row r="6" spans="1:8" ht="35.1" customHeight="1">
      <c r="A6" s="20" t="s">
        <v>62</v>
      </c>
      <c r="B6" s="21">
        <v>10.87</v>
      </c>
      <c r="C6" s="89">
        <v>10.87</v>
      </c>
      <c r="D6" s="89">
        <v>10.82</v>
      </c>
      <c r="E6" s="21">
        <v>10.81</v>
      </c>
      <c r="F6" s="21">
        <v>10.82</v>
      </c>
      <c r="G6" s="21">
        <v>10.75</v>
      </c>
      <c r="H6" s="21">
        <v>10.75</v>
      </c>
    </row>
    <row r="7" spans="1:8" ht="35.1" customHeight="1">
      <c r="A7" s="20" t="s">
        <v>63</v>
      </c>
      <c r="B7" s="21">
        <v>15.15</v>
      </c>
      <c r="C7" s="89">
        <v>15.16</v>
      </c>
      <c r="D7" s="89">
        <v>15.31</v>
      </c>
      <c r="E7" s="21">
        <v>15.33</v>
      </c>
      <c r="F7" s="21">
        <v>15.35</v>
      </c>
      <c r="G7" s="21">
        <v>15.54</v>
      </c>
      <c r="H7" s="21">
        <v>15.55</v>
      </c>
    </row>
    <row r="8" spans="1:8" ht="35.1" customHeight="1">
      <c r="A8" s="20" t="s">
        <v>59</v>
      </c>
      <c r="B8" s="21">
        <v>21.94</v>
      </c>
      <c r="C8" s="89">
        <v>21.94</v>
      </c>
      <c r="D8" s="89">
        <v>21.94</v>
      </c>
      <c r="E8" s="21">
        <v>21.94</v>
      </c>
      <c r="F8" s="21">
        <v>21.92</v>
      </c>
      <c r="G8" s="21">
        <v>21.94</v>
      </c>
      <c r="H8" s="21">
        <v>21.94</v>
      </c>
    </row>
    <row r="9" spans="1:8" ht="35.1" customHeight="1">
      <c r="A9" s="20" t="s">
        <v>69</v>
      </c>
      <c r="B9" s="21">
        <v>8.24</v>
      </c>
      <c r="C9" s="89">
        <v>8.24</v>
      </c>
      <c r="D9" s="89">
        <v>8.2200000000000006</v>
      </c>
      <c r="E9" s="21">
        <v>8.2200000000000006</v>
      </c>
      <c r="F9" s="21">
        <v>8.2200000000000006</v>
      </c>
      <c r="G9" s="21">
        <v>8.31</v>
      </c>
      <c r="H9" s="21">
        <v>8.31</v>
      </c>
    </row>
    <row r="10" spans="1:8" ht="35.1" customHeight="1">
      <c r="A10" s="20" t="s">
        <v>60</v>
      </c>
      <c r="B10" s="21">
        <v>8.9700000000000006</v>
      </c>
      <c r="C10" s="89">
        <v>8.9600000000000009</v>
      </c>
      <c r="D10" s="89">
        <v>8.93</v>
      </c>
      <c r="E10" s="21">
        <v>8.93</v>
      </c>
      <c r="F10" s="21">
        <v>8.93</v>
      </c>
      <c r="G10" s="21">
        <v>8.8800000000000008</v>
      </c>
      <c r="H10" s="21">
        <v>8.8800000000000008</v>
      </c>
    </row>
    <row r="11" spans="1:8" ht="35.1" customHeight="1">
      <c r="A11" s="6" t="s">
        <v>64</v>
      </c>
      <c r="B11" s="21">
        <v>4.72</v>
      </c>
      <c r="C11" s="89">
        <v>4.7300000000000004</v>
      </c>
      <c r="D11" s="89">
        <v>4.8099999999999996</v>
      </c>
      <c r="E11" s="21">
        <v>4.82</v>
      </c>
      <c r="F11" s="21">
        <v>4.82</v>
      </c>
      <c r="G11" s="21">
        <v>4.83</v>
      </c>
      <c r="H11" s="21">
        <v>4.83</v>
      </c>
    </row>
    <row r="12" spans="1:8" ht="34.5" customHeight="1">
      <c r="A12" s="3" t="s">
        <v>65</v>
      </c>
      <c r="B12" s="21">
        <v>2.2599999999999998</v>
      </c>
      <c r="C12" s="89">
        <v>2.2599999999999998</v>
      </c>
      <c r="D12" s="89">
        <v>2.2999999999999998</v>
      </c>
      <c r="E12" s="21">
        <v>2.2999999999999998</v>
      </c>
      <c r="F12" s="21">
        <v>2.2999999999999998</v>
      </c>
      <c r="G12" s="21">
        <v>2.3199999999999998</v>
      </c>
      <c r="H12" s="21">
        <v>2.3199999999999998</v>
      </c>
    </row>
    <row r="13" spans="1:8" ht="34.5" customHeight="1">
      <c r="A13" s="39" t="s">
        <v>66</v>
      </c>
      <c r="B13" s="21">
        <v>1.88</v>
      </c>
      <c r="C13" s="89">
        <v>1.88</v>
      </c>
      <c r="D13" s="89">
        <v>1.88</v>
      </c>
      <c r="E13" s="21">
        <v>1.88</v>
      </c>
      <c r="F13" s="21">
        <v>1.88</v>
      </c>
      <c r="G13" s="21">
        <v>1.86</v>
      </c>
      <c r="H13" s="21">
        <v>1.86</v>
      </c>
    </row>
    <row r="14" spans="1:8" ht="35.1" customHeight="1">
      <c r="A14" s="45" t="s">
        <v>29</v>
      </c>
      <c r="B14" s="21">
        <f>SUM(B5:B13)</f>
        <v>99.999999999999986</v>
      </c>
      <c r="C14" s="21">
        <f t="shared" ref="C14:H14" si="0">SUM(C5:C13)</f>
        <v>100</v>
      </c>
      <c r="D14" s="21">
        <f t="shared" si="0"/>
        <v>99.999999999999986</v>
      </c>
      <c r="E14" s="21">
        <f t="shared" si="0"/>
        <v>99.999999999999986</v>
      </c>
      <c r="F14" s="21">
        <f t="shared" si="0"/>
        <v>99.999999999999986</v>
      </c>
      <c r="G14" s="21">
        <f t="shared" si="0"/>
        <v>99.999999999999986</v>
      </c>
      <c r="H14" s="21">
        <f t="shared" si="0"/>
        <v>99.999999999999986</v>
      </c>
    </row>
    <row r="18" spans="2:8" ht="13.5" customHeight="1">
      <c r="B18" s="121"/>
      <c r="C18" s="121"/>
      <c r="D18" s="121"/>
      <c r="E18" s="121"/>
      <c r="F18" s="121"/>
      <c r="G18" s="121"/>
      <c r="H18" s="121"/>
    </row>
    <row r="19" spans="2:8" ht="13.5" customHeight="1">
      <c r="B19" s="121"/>
      <c r="C19" s="121"/>
      <c r="D19" s="121"/>
      <c r="E19" s="121"/>
      <c r="F19" s="121"/>
      <c r="G19" s="121"/>
      <c r="H19" s="121"/>
    </row>
  </sheetData>
  <mergeCells count="3">
    <mergeCell ref="A3:A4"/>
    <mergeCell ref="A1:H1"/>
    <mergeCell ref="C3:H3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2019-08-13T08:12:34Z</cp:lastPrinted>
  <dcterms:created xsi:type="dcterms:W3CDTF">2008-05-09T10:07:54Z</dcterms:created>
  <dcterms:modified xsi:type="dcterms:W3CDTF">2019-08-13T11:19:04Z</dcterms:modified>
</cp:coreProperties>
</file>